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Yılı MYBK Teklifi ve Bağlı Cetveller\WEB Site Yayım\2026 MYBK\2026 MYBK\"/>
    </mc:Choice>
  </mc:AlternateContent>
  <xr:revisionPtr revIDLastSave="0" documentId="13_ncr:1_{F1B8A91A-EF9E-4514-B22D-A95A11632874}" xr6:coauthVersionLast="36" xr6:coauthVersionMax="36" xr10:uidLastSave="{00000000-0000-0000-0000-000000000000}"/>
  <bookViews>
    <workbookView xWindow="480" yWindow="90" windowWidth="20730" windowHeight="11760" xr2:uid="{00000000-000D-0000-FFFF-FFFF00000000}"/>
  </bookViews>
  <sheets>
    <sheet name="2026" sheetId="1" r:id="rId1"/>
    <sheet name="2027" sheetId="2" r:id="rId2"/>
    <sheet name="2028" sheetId="3" r:id="rId3"/>
  </sheets>
  <definedNames>
    <definedName name="BaslaSatir" localSheetId="1">'2027'!$A$23</definedName>
    <definedName name="BaslaSatir" localSheetId="2">'2028'!$A$23</definedName>
    <definedName name="BaslaSatir">'2026'!$A$23</definedName>
    <definedName name="ButceYil" localSheetId="1">'2027'!$A$1</definedName>
    <definedName name="ButceYil" localSheetId="2">'2028'!$A$1</definedName>
    <definedName name="ButceYil">'2026'!$A$1</definedName>
    <definedName name="cetvelNo" localSheetId="1">'2027'!$B$1</definedName>
    <definedName name="cetvelNo" localSheetId="2">'2028'!$B$1</definedName>
    <definedName name="cetvelNo">'2026'!$B$1</definedName>
    <definedName name="cetvelYil" localSheetId="1">'2027'!$B$1</definedName>
    <definedName name="cetvelYil" localSheetId="2">'2028'!$B$1</definedName>
    <definedName name="cetvelYil">'2026'!$B$1</definedName>
    <definedName name="FormatSatir" localSheetId="1">'2027'!$A$2</definedName>
    <definedName name="FormatSatir" localSheetId="2">'2028'!$A$2</definedName>
    <definedName name="FormatSatir">'2026'!$A$2</definedName>
    <definedName name="Siniflandirma" localSheetId="1">'2027'!$A$15</definedName>
    <definedName name="Siniflandirma" localSheetId="2">'2028'!$A$15</definedName>
    <definedName name="Siniflandirma">'2026'!$A$15</definedName>
    <definedName name="ToplamSatir" localSheetId="1">'2027'!$A$6</definedName>
    <definedName name="ToplamSatir" localSheetId="2">'2028'!$A$6</definedName>
    <definedName name="ToplamSatir">'2026'!$A$6</definedName>
  </definedNames>
  <calcPr calcId="191029"/>
</workbook>
</file>

<file path=xl/calcChain.xml><?xml version="1.0" encoding="utf-8"?>
<calcChain xmlns="http://schemas.openxmlformats.org/spreadsheetml/2006/main">
  <c r="J42" i="3" l="1"/>
  <c r="B42" i="3"/>
  <c r="K41" i="3"/>
  <c r="K40" i="3"/>
  <c r="J39" i="3"/>
  <c r="H39" i="3"/>
  <c r="H42" i="3" s="1"/>
  <c r="F39" i="3"/>
  <c r="F42" i="3" s="1"/>
  <c r="B39" i="3"/>
  <c r="K38" i="3"/>
  <c r="J37" i="3"/>
  <c r="I37" i="3"/>
  <c r="I39" i="3" s="1"/>
  <c r="I42" i="3" s="1"/>
  <c r="H37" i="3"/>
  <c r="G37" i="3"/>
  <c r="G39" i="3" s="1"/>
  <c r="G42" i="3" s="1"/>
  <c r="F37" i="3"/>
  <c r="E37" i="3"/>
  <c r="E39" i="3" s="1"/>
  <c r="E42" i="3" s="1"/>
  <c r="D37" i="3"/>
  <c r="D39" i="3" s="1"/>
  <c r="D42" i="3" s="1"/>
  <c r="C37" i="3"/>
  <c r="C39" i="3" s="1"/>
  <c r="C42" i="3" s="1"/>
  <c r="B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A17" i="3"/>
  <c r="K13" i="3"/>
  <c r="K12" i="3"/>
  <c r="I11" i="3"/>
  <c r="I14" i="3" s="1"/>
  <c r="H11" i="3"/>
  <c r="H14" i="3" s="1"/>
  <c r="G11" i="3"/>
  <c r="G14" i="3" s="1"/>
  <c r="K10" i="3"/>
  <c r="J9" i="3"/>
  <c r="J11" i="3" s="1"/>
  <c r="J14" i="3" s="1"/>
  <c r="I9" i="3"/>
  <c r="H9" i="3"/>
  <c r="G9" i="3"/>
  <c r="F9" i="3"/>
  <c r="F11" i="3" s="1"/>
  <c r="F14" i="3" s="1"/>
  <c r="E9" i="3"/>
  <c r="E11" i="3" s="1"/>
  <c r="E14" i="3" s="1"/>
  <c r="D9" i="3"/>
  <c r="D11" i="3" s="1"/>
  <c r="D14" i="3" s="1"/>
  <c r="C9" i="3"/>
  <c r="C11" i="3" s="1"/>
  <c r="C14" i="3" s="1"/>
  <c r="B9" i="3"/>
  <c r="B11" i="3" s="1"/>
  <c r="K8" i="3"/>
  <c r="K7" i="3"/>
  <c r="K6" i="3"/>
  <c r="K4" i="3"/>
  <c r="K3" i="3"/>
  <c r="K2" i="3"/>
  <c r="B14" i="3" l="1"/>
  <c r="K14" i="3" s="1"/>
  <c r="K11" i="3"/>
  <c r="K39" i="3"/>
  <c r="K42" i="3"/>
  <c r="K9" i="3"/>
  <c r="K37" i="3"/>
  <c r="D42" i="2" l="1"/>
  <c r="K41" i="2"/>
  <c r="K40" i="2"/>
  <c r="H39" i="2"/>
  <c r="H42" i="2" s="1"/>
  <c r="G39" i="2"/>
  <c r="G42" i="2" s="1"/>
  <c r="F39" i="2"/>
  <c r="F42" i="2" s="1"/>
  <c r="E39" i="2"/>
  <c r="E42" i="2" s="1"/>
  <c r="D39" i="2"/>
  <c r="K38" i="2"/>
  <c r="J37" i="2"/>
  <c r="J39" i="2" s="1"/>
  <c r="J42" i="2" s="1"/>
  <c r="I37" i="2"/>
  <c r="I39" i="2" s="1"/>
  <c r="I42" i="2" s="1"/>
  <c r="H37" i="2"/>
  <c r="G37" i="2"/>
  <c r="F37" i="2"/>
  <c r="E37" i="2"/>
  <c r="D37" i="2"/>
  <c r="C37" i="2"/>
  <c r="C39" i="2" s="1"/>
  <c r="C42" i="2" s="1"/>
  <c r="B37" i="2"/>
  <c r="B39" i="2" s="1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1" i="2"/>
  <c r="A17" i="2"/>
  <c r="K13" i="2"/>
  <c r="K12" i="2"/>
  <c r="I11" i="2"/>
  <c r="I14" i="2" s="1"/>
  <c r="H11" i="2"/>
  <c r="H14" i="2" s="1"/>
  <c r="G11" i="2"/>
  <c r="G14" i="2" s="1"/>
  <c r="E11" i="2"/>
  <c r="E14" i="2" s="1"/>
  <c r="K10" i="2"/>
  <c r="J9" i="2"/>
  <c r="J11" i="2" s="1"/>
  <c r="J14" i="2" s="1"/>
  <c r="I9" i="2"/>
  <c r="H9" i="2"/>
  <c r="G9" i="2"/>
  <c r="F9" i="2"/>
  <c r="F11" i="2" s="1"/>
  <c r="F14" i="2" s="1"/>
  <c r="E9" i="2"/>
  <c r="D9" i="2"/>
  <c r="D11" i="2" s="1"/>
  <c r="D14" i="2" s="1"/>
  <c r="C9" i="2"/>
  <c r="C11" i="2" s="1"/>
  <c r="C14" i="2" s="1"/>
  <c r="B9" i="2"/>
  <c r="K9" i="2" s="1"/>
  <c r="K8" i="2"/>
  <c r="K7" i="2"/>
  <c r="K6" i="2"/>
  <c r="K4" i="2"/>
  <c r="K3" i="2"/>
  <c r="K2" i="2"/>
  <c r="K39" i="2" l="1"/>
  <c r="B42" i="2"/>
  <c r="K42" i="2" s="1"/>
  <c r="K37" i="2"/>
  <c r="B11" i="2"/>
  <c r="B14" i="2" l="1"/>
  <c r="K14" i="2" s="1"/>
  <c r="K11" i="2"/>
  <c r="K41" i="1" l="1"/>
  <c r="K40" i="1"/>
  <c r="J39" i="1"/>
  <c r="J42" i="1" s="1"/>
  <c r="B39" i="1"/>
  <c r="B42" i="1" s="1"/>
  <c r="K38" i="1"/>
  <c r="J37" i="1"/>
  <c r="I37" i="1"/>
  <c r="I39" i="1" s="1"/>
  <c r="I42" i="1" s="1"/>
  <c r="H37" i="1"/>
  <c r="H39" i="1" s="1"/>
  <c r="H42" i="1" s="1"/>
  <c r="G37" i="1"/>
  <c r="G39" i="1" s="1"/>
  <c r="G42" i="1" s="1"/>
  <c r="F37" i="1"/>
  <c r="F39" i="1" s="1"/>
  <c r="F42" i="1" s="1"/>
  <c r="E37" i="1"/>
  <c r="E39" i="1" s="1"/>
  <c r="E42" i="1" s="1"/>
  <c r="D37" i="1"/>
  <c r="D39" i="1" s="1"/>
  <c r="D42" i="1" s="1"/>
  <c r="C37" i="1"/>
  <c r="C39" i="1" s="1"/>
  <c r="C42" i="1" s="1"/>
  <c r="B37" i="1"/>
  <c r="K37" i="1" s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A18" i="1"/>
  <c r="A17" i="1"/>
  <c r="K13" i="1"/>
  <c r="K12" i="1"/>
  <c r="J11" i="1"/>
  <c r="J14" i="1" s="1"/>
  <c r="I11" i="1"/>
  <c r="I14" i="1" s="1"/>
  <c r="H11" i="1"/>
  <c r="H14" i="1" s="1"/>
  <c r="B11" i="1"/>
  <c r="B14" i="1" s="1"/>
  <c r="K10" i="1"/>
  <c r="K9" i="1"/>
  <c r="J9" i="1"/>
  <c r="I9" i="1"/>
  <c r="H9" i="1"/>
  <c r="G9" i="1"/>
  <c r="G11" i="1" s="1"/>
  <c r="G14" i="1" s="1"/>
  <c r="F9" i="1"/>
  <c r="F11" i="1" s="1"/>
  <c r="F14" i="1" s="1"/>
  <c r="E9" i="1"/>
  <c r="E11" i="1" s="1"/>
  <c r="E14" i="1" s="1"/>
  <c r="D9" i="1"/>
  <c r="D11" i="1" s="1"/>
  <c r="D14" i="1" s="1"/>
  <c r="C9" i="1"/>
  <c r="C11" i="1" s="1"/>
  <c r="C14" i="1" s="1"/>
  <c r="B9" i="1"/>
  <c r="K8" i="1"/>
  <c r="K7" i="1"/>
  <c r="K6" i="1"/>
  <c r="K4" i="1"/>
  <c r="K3" i="1"/>
  <c r="K2" i="1"/>
  <c r="K14" i="1" l="1"/>
  <c r="K42" i="1"/>
  <c r="K11" i="1"/>
  <c r="K39" i="1"/>
</calcChain>
</file>

<file path=xl/sharedStrings.xml><?xml version="1.0" encoding="utf-8"?>
<sst xmlns="http://schemas.openxmlformats.org/spreadsheetml/2006/main" count="251" uniqueCount="37">
  <si>
    <t/>
  </si>
  <si>
    <t>(EKONOMİK SINIFLANDIRMA)</t>
  </si>
  <si>
    <t>KURUMLAR</t>
  </si>
  <si>
    <t>FAİZ GİDERLERİ</t>
  </si>
  <si>
    <t>BORÇ VERME</t>
  </si>
  <si>
    <t>YEDEK ÖDENEK</t>
  </si>
  <si>
    <t>PERSONEL
GİDERLERİ</t>
  </si>
  <si>
    <t>SOS. GÜV. DEV.
PRİMİ GİD.</t>
  </si>
  <si>
    <t>MAL VE HİZMET
ALIM GİDERLERİ</t>
  </si>
  <si>
    <t>TOPLAM</t>
  </si>
  <si>
    <t>GENEL BÜTÇELİ KURUMLAR (I SAYILI CETVEL)</t>
  </si>
  <si>
    <t>ÖZEL BÜTÇELİ KURUMLAR  (II SAYILI CETVEL)</t>
  </si>
  <si>
    <t>DÜZENLEYİCİ VE DENETLEYİCİ KURUMLAR  (III SAYILI CETVEL)</t>
  </si>
  <si>
    <t>I+II+III SAYILI CETVELE TABİ KURUMLAR TOPLAMI</t>
  </si>
  <si>
    <t xml:space="preserve">ÖZEL BÜTÇELERE VE DDK'LARA HAZİNE YARDIMI </t>
  </si>
  <si>
    <t>GELİRDEN AYRILAN PAYLAR</t>
  </si>
  <si>
    <t>MERKEZİ YÖNETİM BÜTÇESİ TOPLAMI ( HAZİNE YARDIMLARI VE GELİRDEN AYRILAN PAY HARİÇ)</t>
  </si>
  <si>
    <t>ÖZEL BÜTÇELİ KURUMLAR  (II SAYILI CETVEL, ÜNİVERSİTELER)</t>
  </si>
  <si>
    <t>ÖZEL BÜTÇELİ KURUMLAR  (II SAYILI CETVEL, DİĞERLERİ)</t>
  </si>
  <si>
    <t>DÜZENLEYİCİ VE DENETLEYİCİ KURUMLAR</t>
  </si>
  <si>
    <t>(III)</t>
  </si>
  <si>
    <t>SERMAYE GİDERLERİ</t>
  </si>
  <si>
    <t>SERMAYE
TRANSFERLERİ</t>
  </si>
  <si>
    <t>CARİ TRANSFERLER</t>
  </si>
  <si>
    <t xml:space="preserve">RADYO VE TELEVİZYON ÜST KURULU </t>
  </si>
  <si>
    <t>BİLGİ TEKNOLOJİLERİ VE İLETİŞİM KURUMU</t>
  </si>
  <si>
    <t>SERMAYE PİYASASI KURULU</t>
  </si>
  <si>
    <t>BANKACILIK DÜZENLEME VE DENETLEME KURUMU</t>
  </si>
  <si>
    <t>ENERJİ PİYASASI DÜZENLEME KURUMU</t>
  </si>
  <si>
    <t>KAMU İHALE KURUMU</t>
  </si>
  <si>
    <t>REKABET KURUMU</t>
  </si>
  <si>
    <t>KAMU GÖZETİMİ, MUHASEBE VE DENETİM STANDARTLARI KURUMU</t>
  </si>
  <si>
    <t>KİŞİSEL VERİLERİ KORUMA KURUMU</t>
  </si>
  <si>
    <t>NÜKLEER DÜZENLEME KURUMU</t>
  </si>
  <si>
    <t>SİGORTACILIK VE ÖZEL EMEKLİLİK DÜZENLEME VE DENETLEME KURUMU</t>
  </si>
  <si>
    <t>(III) SAYILI CETVEL - DÜZENLEYİCİ VE DENETLEYİCİ KURUMLAR 2027 YILI BÜTÇE GİDER TAHMİNLERİ</t>
  </si>
  <si>
    <t>(III) SAYILI CETVEL - DÜZENLEYİCİ VE DENETLEYİCİ KURUMLAR 2028 YILI BÜTÇE GİDER TAHMİNLERİ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</si>
</sst>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/>
    <xf numFmtId="3" fontId="3" fillId="0" borderId="1" xfId="6" applyNumberFormat="1" applyFont="1" applyFill="1" applyBorder="1" applyAlignment="1">
      <alignment vertical="center"/>
    </xf>
    <xf numFmtId="3" fontId="3" fillId="0" borderId="2" xfId="6" applyNumberFormat="1" applyFont="1" applyFill="1" applyBorder="1" applyAlignment="1">
      <alignment vertical="center"/>
    </xf>
    <xf numFmtId="3" fontId="4" fillId="0" borderId="3" xfId="6" applyNumberFormat="1" applyFont="1" applyFill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right" vertical="center"/>
    </xf>
    <xf numFmtId="3" fontId="3" fillId="0" borderId="4" xfId="6" applyNumberFormat="1" applyFont="1" applyFill="1" applyBorder="1" applyAlignment="1">
      <alignment vertical="center"/>
    </xf>
    <xf numFmtId="3" fontId="3" fillId="0" borderId="5" xfId="6" applyNumberFormat="1" applyFont="1" applyFill="1" applyBorder="1" applyAlignment="1">
      <alignment vertical="center"/>
    </xf>
    <xf numFmtId="3" fontId="4" fillId="0" borderId="6" xfId="6" applyNumberFormat="1" applyFont="1" applyFill="1" applyBorder="1" applyAlignment="1">
      <alignment vertical="center"/>
    </xf>
    <xf numFmtId="3" fontId="3" fillId="0" borderId="7" xfId="6" applyNumberFormat="1" applyFont="1" applyFill="1" applyBorder="1" applyAlignment="1">
      <alignment vertical="center"/>
    </xf>
    <xf numFmtId="3" fontId="3" fillId="0" borderId="8" xfId="6" applyNumberFormat="1" applyFont="1" applyFill="1" applyBorder="1" applyAlignment="1">
      <alignment vertical="center"/>
    </xf>
    <xf numFmtId="3" fontId="4" fillId="0" borderId="9" xfId="6" applyNumberFormat="1" applyFont="1" applyFill="1" applyBorder="1" applyAlignment="1">
      <alignment vertical="center"/>
    </xf>
    <xf numFmtId="0" fontId="4" fillId="0" borderId="10" xfId="6" applyFont="1" applyFill="1" applyBorder="1" applyAlignment="1">
      <alignment horizontal="center" vertical="center" wrapText="1"/>
    </xf>
    <xf numFmtId="0" fontId="4" fillId="0" borderId="11" xfId="6" applyFont="1" applyFill="1" applyBorder="1" applyAlignment="1">
      <alignment horizontal="center" vertical="center" wrapText="1"/>
    </xf>
    <xf numFmtId="0" fontId="4" fillId="0" borderId="12" xfId="6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3" xfId="6" applyFont="1" applyFill="1" applyBorder="1" applyAlignment="1">
      <alignment vertical="center" wrapText="1"/>
    </xf>
    <xf numFmtId="0" fontId="3" fillId="0" borderId="14" xfId="6" applyFont="1" applyFill="1" applyBorder="1" applyAlignment="1">
      <alignment vertical="center" wrapText="1"/>
    </xf>
    <xf numFmtId="0" fontId="3" fillId="0" borderId="15" xfId="6" applyFont="1" applyFill="1" applyBorder="1" applyAlignment="1">
      <alignment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16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vertical="center" wrapText="1"/>
    </xf>
    <xf numFmtId="3" fontId="3" fillId="0" borderId="0" xfId="6" applyNumberFormat="1" applyFont="1" applyFill="1" applyBorder="1" applyAlignment="1">
      <alignment vertical="center"/>
    </xf>
    <xf numFmtId="3" fontId="4" fillId="0" borderId="0" xfId="6" applyNumberFormat="1" applyFont="1" applyFill="1" applyBorder="1" applyAlignment="1">
      <alignment vertical="center"/>
    </xf>
    <xf numFmtId="0" fontId="4" fillId="0" borderId="13" xfId="6" applyFont="1" applyFill="1" applyBorder="1" applyAlignment="1">
      <alignment vertical="center" wrapText="1"/>
    </xf>
    <xf numFmtId="3" fontId="4" fillId="0" borderId="4" xfId="6" applyNumberFormat="1" applyFont="1" applyFill="1" applyBorder="1" applyAlignment="1">
      <alignment vertical="center"/>
    </xf>
    <xf numFmtId="3" fontId="4" fillId="0" borderId="5" xfId="6" applyNumberFormat="1" applyFont="1" applyFill="1" applyBorder="1" applyAlignment="1">
      <alignment vertical="center"/>
    </xf>
    <xf numFmtId="0" fontId="4" fillId="0" borderId="14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vertical="center"/>
    </xf>
    <xf numFmtId="3" fontId="4" fillId="0" borderId="2" xfId="6" applyNumberFormat="1" applyFont="1" applyFill="1" applyBorder="1" applyAlignment="1">
      <alignment vertical="center"/>
    </xf>
    <xf numFmtId="0" fontId="4" fillId="0" borderId="15" xfId="6" applyFont="1" applyFill="1" applyBorder="1" applyAlignment="1">
      <alignment vertical="center" wrapText="1"/>
    </xf>
    <xf numFmtId="3" fontId="4" fillId="0" borderId="7" xfId="6" applyNumberFormat="1" applyFont="1" applyFill="1" applyBorder="1" applyAlignment="1">
      <alignment vertical="center"/>
    </xf>
    <xf numFmtId="3" fontId="4" fillId="0" borderId="8" xfId="6" applyNumberFormat="1" applyFont="1" applyFill="1" applyBorder="1" applyAlignment="1">
      <alignment vertical="center"/>
    </xf>
    <xf numFmtId="3" fontId="4" fillId="0" borderId="17" xfId="6" applyNumberFormat="1" applyFont="1" applyFill="1" applyBorder="1" applyAlignment="1">
      <alignment vertical="center"/>
    </xf>
    <xf numFmtId="3" fontId="4" fillId="0" borderId="18" xfId="6" applyNumberFormat="1" applyFont="1" applyFill="1" applyBorder="1" applyAlignment="1">
      <alignment vertical="center"/>
    </xf>
    <xf numFmtId="3" fontId="4" fillId="0" borderId="19" xfId="6" applyNumberFormat="1" applyFont="1" applyFill="1" applyBorder="1" applyAlignment="1">
      <alignment vertical="center"/>
    </xf>
    <xf numFmtId="0" fontId="4" fillId="0" borderId="20" xfId="6" applyFont="1" applyFill="1" applyBorder="1" applyAlignment="1">
      <alignment vertical="center" wrapText="1"/>
    </xf>
    <xf numFmtId="3" fontId="4" fillId="0" borderId="21" xfId="6" applyNumberFormat="1" applyFont="1" applyFill="1" applyBorder="1" applyAlignment="1">
      <alignment vertical="center"/>
    </xf>
    <xf numFmtId="3" fontId="4" fillId="0" borderId="22" xfId="6" applyNumberFormat="1" applyFont="1" applyFill="1" applyBorder="1" applyAlignment="1">
      <alignment vertical="center"/>
    </xf>
    <xf numFmtId="3" fontId="4" fillId="0" borderId="23" xfId="6" applyNumberFormat="1" applyFont="1" applyFill="1" applyBorder="1" applyAlignment="1">
      <alignment vertical="center"/>
    </xf>
    <xf numFmtId="0" fontId="4" fillId="0" borderId="24" xfId="6" applyFont="1" applyFill="1" applyBorder="1" applyAlignment="1">
      <alignment vertical="center" wrapText="1"/>
    </xf>
    <xf numFmtId="0" fontId="4" fillId="0" borderId="16" xfId="6" applyFont="1" applyFill="1" applyBorder="1" applyAlignment="1">
      <alignment vertical="center" wrapText="1"/>
    </xf>
    <xf numFmtId="3" fontId="4" fillId="0" borderId="10" xfId="6" applyNumberFormat="1" applyFont="1" applyFill="1" applyBorder="1" applyAlignment="1">
      <alignment vertical="center"/>
    </xf>
    <xf numFmtId="3" fontId="4" fillId="0" borderId="11" xfId="6" applyNumberFormat="1" applyFont="1" applyFill="1" applyBorder="1" applyAlignment="1">
      <alignment vertical="center"/>
    </xf>
    <xf numFmtId="3" fontId="4" fillId="0" borderId="12" xfId="6" applyNumberFormat="1" applyFont="1" applyFill="1" applyBorder="1" applyAlignment="1">
      <alignment vertical="center"/>
    </xf>
    <xf numFmtId="0" fontId="5" fillId="0" borderId="0" xfId="6" applyFont="1" applyFill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%60 - Vurgu3" xfId="6" xr:uid="{00000000-0005-0000-0000-000006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17" zoomScale="80" zoomScaleNormal="80" workbookViewId="0">
      <selection activeCell="B52" sqref="B52"/>
    </sheetView>
  </sheetViews>
  <sheetFormatPr defaultColWidth="9.140625" defaultRowHeight="14.25" x14ac:dyDescent="0.2"/>
  <cols>
    <col min="1" max="1" width="75.7109375" style="16" customWidth="1"/>
    <col min="2" max="10" width="22.140625" style="1" customWidth="1"/>
    <col min="11" max="11" width="25.28515625" style="1" customWidth="1"/>
    <col min="12" max="14" width="19.28515625" style="1" customWidth="1"/>
    <col min="15" max="15" width="9.140625" style="1" customWidth="1"/>
    <col min="16" max="16384" width="9.140625" style="1"/>
  </cols>
  <sheetData>
    <row r="1" spans="1:11" hidden="1" x14ac:dyDescent="0.2">
      <c r="A1" s="16">
        <v>2026</v>
      </c>
      <c r="B1" s="1" t="s">
        <v>20</v>
      </c>
    </row>
    <row r="2" spans="1:11" hidden="1" x14ac:dyDescent="0.2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idden="1" x14ac:dyDescent="0.2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">
      <c r="A15" s="16" t="s">
        <v>19</v>
      </c>
    </row>
    <row r="16" spans="1:11" hidden="1" x14ac:dyDescent="0.2"/>
    <row r="17" spans="1:11" ht="24.75" customHeight="1" x14ac:dyDescent="0.2">
      <c r="A17" s="46" t="str">
        <f>ButceYil&amp;" YILI MERKEZİ YÖNETİM BÜTÇE KANUNU İCMALİ"</f>
        <v>2026 YILI MERKEZİ YÖNETİM BÜTÇE KANUNU İCMALİ</v>
      </c>
      <c r="B17" s="46" t="s">
        <v>0</v>
      </c>
      <c r="C17" s="46" t="s">
        <v>0</v>
      </c>
      <c r="D17" s="46" t="s">
        <v>0</v>
      </c>
      <c r="E17" s="46" t="s">
        <v>0</v>
      </c>
      <c r="F17" s="46" t="s">
        <v>0</v>
      </c>
      <c r="G17" s="46" t="s">
        <v>0</v>
      </c>
      <c r="H17" s="46" t="s">
        <v>0</v>
      </c>
      <c r="I17" s="46" t="s">
        <v>0</v>
      </c>
      <c r="J17" s="46" t="s">
        <v>0</v>
      </c>
      <c r="K17" s="46" t="s">
        <v>0</v>
      </c>
    </row>
    <row r="18" spans="1:11" ht="24.75" customHeight="1" x14ac:dyDescent="0.2">
      <c r="A18" s="46" t="str">
        <f>cetvelNo&amp;" SAYILI CETVEL - "&amp;Siniflandirma</f>
        <v>(III) SAYILI CETVEL - DÜZENLEYİCİ VE DENETLEYİCİ KURUMLAR</v>
      </c>
      <c r="B18" s="46" t="s">
        <v>0</v>
      </c>
      <c r="C18" s="46" t="s">
        <v>0</v>
      </c>
      <c r="D18" s="46" t="s">
        <v>0</v>
      </c>
      <c r="E18" s="46" t="s">
        <v>0</v>
      </c>
      <c r="F18" s="46" t="s">
        <v>0</v>
      </c>
      <c r="G18" s="46" t="s">
        <v>0</v>
      </c>
      <c r="H18" s="46" t="s">
        <v>0</v>
      </c>
      <c r="I18" s="46" t="s">
        <v>0</v>
      </c>
      <c r="J18" s="46" t="s">
        <v>0</v>
      </c>
      <c r="K18" s="46" t="s">
        <v>0</v>
      </c>
    </row>
    <row r="19" spans="1:11" ht="24.75" customHeight="1" x14ac:dyDescent="0.2">
      <c r="A19" s="47" t="s">
        <v>1</v>
      </c>
      <c r="B19" s="47" t="s">
        <v>0</v>
      </c>
      <c r="C19" s="47" t="s">
        <v>0</v>
      </c>
      <c r="D19" s="47" t="s">
        <v>0</v>
      </c>
      <c r="E19" s="47" t="s">
        <v>0</v>
      </c>
      <c r="F19" s="47" t="s">
        <v>0</v>
      </c>
      <c r="G19" s="47" t="s">
        <v>0</v>
      </c>
      <c r="H19" s="47" t="s">
        <v>0</v>
      </c>
      <c r="I19" s="47" t="s">
        <v>0</v>
      </c>
      <c r="J19" s="47" t="s">
        <v>0</v>
      </c>
      <c r="K19" s="47" t="s">
        <v>0</v>
      </c>
    </row>
    <row r="21" spans="1:11" x14ac:dyDescent="0.2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x14ac:dyDescent="0.2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">
      <c r="A23" s="17" t="s">
        <v>24</v>
      </c>
      <c r="B23" s="7">
        <v>1139115000</v>
      </c>
      <c r="C23" s="8">
        <v>135276000</v>
      </c>
      <c r="D23" s="8">
        <v>573051000</v>
      </c>
      <c r="E23" s="8">
        <v>0</v>
      </c>
      <c r="F23" s="8">
        <v>241434000</v>
      </c>
      <c r="G23" s="8">
        <v>1285000000</v>
      </c>
      <c r="H23" s="8">
        <v>0</v>
      </c>
      <c r="I23" s="8">
        <v>0</v>
      </c>
      <c r="J23" s="8">
        <v>0</v>
      </c>
      <c r="K23" s="9">
        <f t="shared" ref="K23:K42" si="4">SUM(B23:J23)</f>
        <v>3373876000</v>
      </c>
    </row>
    <row r="24" spans="1:11" ht="23.1" customHeight="1" x14ac:dyDescent="0.2">
      <c r="A24" s="18" t="s">
        <v>25</v>
      </c>
      <c r="B24" s="2">
        <v>2830458000</v>
      </c>
      <c r="C24" s="3">
        <v>381482000</v>
      </c>
      <c r="D24" s="3">
        <v>1303803000</v>
      </c>
      <c r="E24" s="3">
        <v>0</v>
      </c>
      <c r="F24" s="3">
        <v>41448657000</v>
      </c>
      <c r="G24" s="3">
        <v>8705600000</v>
      </c>
      <c r="H24" s="3">
        <v>0</v>
      </c>
      <c r="I24" s="3">
        <v>0</v>
      </c>
      <c r="J24" s="3">
        <v>0</v>
      </c>
      <c r="K24" s="4">
        <f t="shared" si="4"/>
        <v>54670000000</v>
      </c>
    </row>
    <row r="25" spans="1:11" ht="23.1" customHeight="1" x14ac:dyDescent="0.2">
      <c r="A25" s="18" t="s">
        <v>26</v>
      </c>
      <c r="B25" s="2">
        <v>1901800000</v>
      </c>
      <c r="C25" s="3">
        <v>275400000</v>
      </c>
      <c r="D25" s="3">
        <v>581300000</v>
      </c>
      <c r="E25" s="3">
        <v>0</v>
      </c>
      <c r="F25" s="3">
        <v>3166500000</v>
      </c>
      <c r="G25" s="3">
        <v>575000000</v>
      </c>
      <c r="H25" s="3">
        <v>0</v>
      </c>
      <c r="I25" s="3">
        <v>0</v>
      </c>
      <c r="J25" s="3">
        <v>0</v>
      </c>
      <c r="K25" s="4">
        <f t="shared" si="4"/>
        <v>6500000000</v>
      </c>
    </row>
    <row r="26" spans="1:11" ht="23.1" customHeight="1" x14ac:dyDescent="0.2">
      <c r="A26" s="18" t="s">
        <v>27</v>
      </c>
      <c r="B26" s="2">
        <v>3095000000</v>
      </c>
      <c r="C26" s="3">
        <v>702100000</v>
      </c>
      <c r="D26" s="3">
        <v>1642000000</v>
      </c>
      <c r="E26" s="3">
        <v>0</v>
      </c>
      <c r="F26" s="3">
        <v>2303400000</v>
      </c>
      <c r="G26" s="3">
        <v>2360500000</v>
      </c>
      <c r="H26" s="3">
        <v>0</v>
      </c>
      <c r="I26" s="3">
        <v>0</v>
      </c>
      <c r="J26" s="3">
        <v>0</v>
      </c>
      <c r="K26" s="4">
        <f t="shared" si="4"/>
        <v>10103000000</v>
      </c>
    </row>
    <row r="27" spans="1:11" ht="23.1" customHeight="1" x14ac:dyDescent="0.2">
      <c r="A27" s="18" t="s">
        <v>28</v>
      </c>
      <c r="B27" s="2">
        <v>1393851000</v>
      </c>
      <c r="C27" s="3">
        <v>183200000</v>
      </c>
      <c r="D27" s="3">
        <v>1055598000</v>
      </c>
      <c r="E27" s="3">
        <v>0</v>
      </c>
      <c r="F27" s="3">
        <v>301501000</v>
      </c>
      <c r="G27" s="3">
        <v>79850000</v>
      </c>
      <c r="H27" s="3">
        <v>0</v>
      </c>
      <c r="I27" s="3">
        <v>0</v>
      </c>
      <c r="J27" s="3">
        <v>0</v>
      </c>
      <c r="K27" s="4">
        <f t="shared" si="4"/>
        <v>3014000000</v>
      </c>
    </row>
    <row r="28" spans="1:11" ht="23.1" customHeight="1" x14ac:dyDescent="0.2">
      <c r="A28" s="18" t="s">
        <v>29</v>
      </c>
      <c r="B28" s="2">
        <v>720246000</v>
      </c>
      <c r="C28" s="3">
        <v>78708000</v>
      </c>
      <c r="D28" s="3">
        <v>436710000</v>
      </c>
      <c r="E28" s="3">
        <v>0</v>
      </c>
      <c r="F28" s="3">
        <v>551086000</v>
      </c>
      <c r="G28" s="3">
        <v>613250000</v>
      </c>
      <c r="H28" s="3">
        <v>0</v>
      </c>
      <c r="I28" s="3">
        <v>0</v>
      </c>
      <c r="J28" s="3">
        <v>0</v>
      </c>
      <c r="K28" s="4">
        <f t="shared" si="4"/>
        <v>2400000000</v>
      </c>
    </row>
    <row r="29" spans="1:11" ht="23.1" customHeight="1" x14ac:dyDescent="0.2">
      <c r="A29" s="18" t="s">
        <v>30</v>
      </c>
      <c r="B29" s="2">
        <v>961912000</v>
      </c>
      <c r="C29" s="3">
        <v>90812000</v>
      </c>
      <c r="D29" s="3">
        <v>348800000</v>
      </c>
      <c r="E29" s="3">
        <v>0</v>
      </c>
      <c r="F29" s="3">
        <v>142000000</v>
      </c>
      <c r="G29" s="3">
        <v>135500000</v>
      </c>
      <c r="H29" s="3">
        <v>0</v>
      </c>
      <c r="I29" s="3">
        <v>0</v>
      </c>
      <c r="J29" s="3">
        <v>0</v>
      </c>
      <c r="K29" s="4">
        <f t="shared" si="4"/>
        <v>1679024000</v>
      </c>
    </row>
    <row r="30" spans="1:11" ht="23.1" customHeight="1" x14ac:dyDescent="0.2">
      <c r="A30" s="18" t="s">
        <v>31</v>
      </c>
      <c r="B30" s="2">
        <v>402059000</v>
      </c>
      <c r="C30" s="3">
        <v>54193000</v>
      </c>
      <c r="D30" s="3">
        <v>148081000</v>
      </c>
      <c r="E30" s="3">
        <v>0</v>
      </c>
      <c r="F30" s="3">
        <v>32455000</v>
      </c>
      <c r="G30" s="3">
        <v>121522000</v>
      </c>
      <c r="H30" s="3">
        <v>0</v>
      </c>
      <c r="I30" s="3">
        <v>0</v>
      </c>
      <c r="J30" s="3">
        <v>0</v>
      </c>
      <c r="K30" s="4">
        <f t="shared" si="4"/>
        <v>758310000</v>
      </c>
    </row>
    <row r="31" spans="1:11" ht="23.1" customHeight="1" x14ac:dyDescent="0.2">
      <c r="A31" s="18" t="s">
        <v>32</v>
      </c>
      <c r="B31" s="2">
        <v>396200000</v>
      </c>
      <c r="C31" s="3">
        <v>51100000</v>
      </c>
      <c r="D31" s="3">
        <v>150600000</v>
      </c>
      <c r="E31" s="3">
        <v>0</v>
      </c>
      <c r="F31" s="3">
        <v>12900000</v>
      </c>
      <c r="G31" s="3">
        <v>40300000</v>
      </c>
      <c r="H31" s="3">
        <v>0</v>
      </c>
      <c r="I31" s="3">
        <v>0</v>
      </c>
      <c r="J31" s="3">
        <v>0</v>
      </c>
      <c r="K31" s="4">
        <f t="shared" si="4"/>
        <v>651100000</v>
      </c>
    </row>
    <row r="32" spans="1:11" ht="23.1" customHeight="1" x14ac:dyDescent="0.2">
      <c r="A32" s="18" t="s">
        <v>33</v>
      </c>
      <c r="B32" s="2">
        <v>480824000</v>
      </c>
      <c r="C32" s="3">
        <v>57470000</v>
      </c>
      <c r="D32" s="3">
        <v>1308521000</v>
      </c>
      <c r="E32" s="3">
        <v>0</v>
      </c>
      <c r="F32" s="3">
        <v>26770000</v>
      </c>
      <c r="G32" s="3">
        <v>1117078000</v>
      </c>
      <c r="H32" s="3">
        <v>0</v>
      </c>
      <c r="I32" s="3">
        <v>0</v>
      </c>
      <c r="J32" s="3">
        <v>0</v>
      </c>
      <c r="K32" s="4">
        <f t="shared" si="4"/>
        <v>2990663000</v>
      </c>
    </row>
    <row r="33" spans="1:11" ht="23.1" customHeight="1" thickBot="1" x14ac:dyDescent="0.25">
      <c r="A33" s="19" t="s">
        <v>34</v>
      </c>
      <c r="B33" s="10">
        <v>320000000</v>
      </c>
      <c r="C33" s="11">
        <v>33000000</v>
      </c>
      <c r="D33" s="11">
        <v>174600000</v>
      </c>
      <c r="E33" s="11">
        <v>0</v>
      </c>
      <c r="F33" s="11">
        <v>139900000</v>
      </c>
      <c r="G33" s="11">
        <v>332500000</v>
      </c>
      <c r="H33" s="11">
        <v>0</v>
      </c>
      <c r="I33" s="11">
        <v>0</v>
      </c>
      <c r="J33" s="11">
        <v>0</v>
      </c>
      <c r="K33" s="12">
        <f t="shared" si="4"/>
        <v>1000000000</v>
      </c>
    </row>
    <row r="34" spans="1:11" hidden="1" x14ac:dyDescent="0.2">
      <c r="A34" s="25" t="s">
        <v>10</v>
      </c>
      <c r="B34" s="26">
        <v>4298863077000</v>
      </c>
      <c r="C34" s="27">
        <v>516933812000</v>
      </c>
      <c r="D34" s="27">
        <v>1121293990000</v>
      </c>
      <c r="E34" s="27">
        <v>2741656000000</v>
      </c>
      <c r="F34" s="27">
        <v>7487917199000</v>
      </c>
      <c r="G34" s="27">
        <v>786964032000</v>
      </c>
      <c r="H34" s="27">
        <v>1032325332000</v>
      </c>
      <c r="I34" s="27">
        <v>390535140000</v>
      </c>
      <c r="J34" s="27">
        <v>375026251000</v>
      </c>
      <c r="K34" s="9">
        <f t="shared" si="4"/>
        <v>18751514833000</v>
      </c>
    </row>
    <row r="35" spans="1:11" hidden="1" x14ac:dyDescent="0.2">
      <c r="A35" s="28" t="s">
        <v>17</v>
      </c>
      <c r="B35" s="34">
        <v>427449312000</v>
      </c>
      <c r="C35" s="35">
        <v>52862739000</v>
      </c>
      <c r="D35" s="35">
        <v>47949795000</v>
      </c>
      <c r="E35" s="35">
        <v>0</v>
      </c>
      <c r="F35" s="35">
        <v>52151137000</v>
      </c>
      <c r="G35" s="35">
        <v>70607719000</v>
      </c>
      <c r="H35" s="35">
        <v>0</v>
      </c>
      <c r="I35" s="35">
        <v>0</v>
      </c>
      <c r="J35" s="35">
        <v>0</v>
      </c>
      <c r="K35" s="36">
        <f t="shared" si="4"/>
        <v>651020702000</v>
      </c>
    </row>
    <row r="36" spans="1:11" hidden="1" x14ac:dyDescent="0.2">
      <c r="A36" s="28" t="s">
        <v>18</v>
      </c>
      <c r="B36" s="29">
        <v>167355086000</v>
      </c>
      <c r="C36" s="30">
        <v>27851768000</v>
      </c>
      <c r="D36" s="30">
        <v>72601026000</v>
      </c>
      <c r="E36" s="30">
        <v>0</v>
      </c>
      <c r="F36" s="30">
        <v>238685652000</v>
      </c>
      <c r="G36" s="30">
        <v>439381322000</v>
      </c>
      <c r="H36" s="30">
        <v>33887963000</v>
      </c>
      <c r="I36" s="30">
        <v>6548161000</v>
      </c>
      <c r="J36" s="30">
        <v>0</v>
      </c>
      <c r="K36" s="4">
        <f t="shared" si="4"/>
        <v>986310978000</v>
      </c>
    </row>
    <row r="37" spans="1:11" hidden="1" x14ac:dyDescent="0.2">
      <c r="A37" s="37" t="s">
        <v>11</v>
      </c>
      <c r="B37" s="38">
        <f t="shared" ref="B37:J37" si="5">B35+B36</f>
        <v>594804398000</v>
      </c>
      <c r="C37" s="39">
        <f t="shared" si="5"/>
        <v>80714507000</v>
      </c>
      <c r="D37" s="39">
        <f t="shared" si="5"/>
        <v>120550821000</v>
      </c>
      <c r="E37" s="39">
        <f t="shared" si="5"/>
        <v>0</v>
      </c>
      <c r="F37" s="39">
        <f t="shared" si="5"/>
        <v>290836789000</v>
      </c>
      <c r="G37" s="39">
        <f t="shared" si="5"/>
        <v>509989041000</v>
      </c>
      <c r="H37" s="39">
        <f t="shared" si="5"/>
        <v>33887963000</v>
      </c>
      <c r="I37" s="39">
        <f t="shared" si="5"/>
        <v>6548161000</v>
      </c>
      <c r="J37" s="39">
        <f t="shared" si="5"/>
        <v>0</v>
      </c>
      <c r="K37" s="40">
        <f t="shared" si="4"/>
        <v>1637331680000</v>
      </c>
    </row>
    <row r="38" spans="1:11" ht="24.95" customHeight="1" thickBot="1" x14ac:dyDescent="0.25">
      <c r="A38" s="42" t="s">
        <v>12</v>
      </c>
      <c r="B38" s="43">
        <v>13641465000</v>
      </c>
      <c r="C38" s="44">
        <v>2042741000</v>
      </c>
      <c r="D38" s="44">
        <v>7723064000</v>
      </c>
      <c r="E38" s="44">
        <v>0</v>
      </c>
      <c r="F38" s="44">
        <v>48366603000</v>
      </c>
      <c r="G38" s="44">
        <v>15366100000</v>
      </c>
      <c r="H38" s="44">
        <v>0</v>
      </c>
      <c r="I38" s="44">
        <v>0</v>
      </c>
      <c r="J38" s="44">
        <v>0</v>
      </c>
      <c r="K38" s="45">
        <f t="shared" si="4"/>
        <v>87139973000</v>
      </c>
    </row>
    <row r="39" spans="1:11" hidden="1" x14ac:dyDescent="0.2">
      <c r="A39" s="41" t="s">
        <v>13</v>
      </c>
      <c r="B39" s="34">
        <f t="shared" ref="B39:J39" si="6">B38+B37+B34</f>
        <v>4907308940000</v>
      </c>
      <c r="C39" s="35">
        <f t="shared" si="6"/>
        <v>599691060000</v>
      </c>
      <c r="D39" s="35">
        <f t="shared" si="6"/>
        <v>1249567875000</v>
      </c>
      <c r="E39" s="35">
        <f t="shared" si="6"/>
        <v>2741656000000</v>
      </c>
      <c r="F39" s="35">
        <f t="shared" si="6"/>
        <v>7827120591000</v>
      </c>
      <c r="G39" s="35">
        <f t="shared" si="6"/>
        <v>1312319173000</v>
      </c>
      <c r="H39" s="35">
        <f t="shared" si="6"/>
        <v>1066213295000</v>
      </c>
      <c r="I39" s="35">
        <f t="shared" si="6"/>
        <v>397083301000</v>
      </c>
      <c r="J39" s="35">
        <f t="shared" si="6"/>
        <v>375026251000</v>
      </c>
      <c r="K39" s="36">
        <f t="shared" si="4"/>
        <v>20475986486000</v>
      </c>
    </row>
    <row r="40" spans="1:11" hidden="1" x14ac:dyDescent="0.2">
      <c r="A40" s="28" t="s">
        <v>14</v>
      </c>
      <c r="B40" s="29">
        <v>0</v>
      </c>
      <c r="C40" s="30">
        <v>0</v>
      </c>
      <c r="D40" s="30">
        <v>0</v>
      </c>
      <c r="E40" s="30">
        <v>0</v>
      </c>
      <c r="F40" s="30">
        <v>961149467000</v>
      </c>
      <c r="G40" s="30">
        <v>0</v>
      </c>
      <c r="H40" s="30">
        <v>540844258000</v>
      </c>
      <c r="I40" s="30">
        <v>0</v>
      </c>
      <c r="J40" s="30">
        <v>0</v>
      </c>
      <c r="K40" s="4">
        <f t="shared" si="4"/>
        <v>1501993725000</v>
      </c>
    </row>
    <row r="41" spans="1:11" hidden="1" x14ac:dyDescent="0.2">
      <c r="A41" s="28" t="s">
        <v>15</v>
      </c>
      <c r="B41" s="29">
        <v>0</v>
      </c>
      <c r="C41" s="30">
        <v>0</v>
      </c>
      <c r="D41" s="30">
        <v>0</v>
      </c>
      <c r="E41" s="30">
        <v>0</v>
      </c>
      <c r="F41" s="30">
        <v>45177277000</v>
      </c>
      <c r="G41" s="30">
        <v>0</v>
      </c>
      <c r="H41" s="30">
        <v>0</v>
      </c>
      <c r="I41" s="30">
        <v>0</v>
      </c>
      <c r="J41" s="30">
        <v>0</v>
      </c>
      <c r="K41" s="4">
        <f t="shared" si="4"/>
        <v>45177277000</v>
      </c>
    </row>
    <row r="42" spans="1:11" ht="28.5" hidden="1" x14ac:dyDescent="0.2">
      <c r="A42" s="31" t="s">
        <v>16</v>
      </c>
      <c r="B42" s="32">
        <f t="shared" ref="B42:J42" si="7">B39-(B40+B41)</f>
        <v>4907308940000</v>
      </c>
      <c r="C42" s="33">
        <f t="shared" si="7"/>
        <v>599691060000</v>
      </c>
      <c r="D42" s="33">
        <f t="shared" si="7"/>
        <v>1249567875000</v>
      </c>
      <c r="E42" s="33">
        <f t="shared" si="7"/>
        <v>2741656000000</v>
      </c>
      <c r="F42" s="33">
        <f t="shared" si="7"/>
        <v>6820793847000</v>
      </c>
      <c r="G42" s="33">
        <f t="shared" si="7"/>
        <v>1312319173000</v>
      </c>
      <c r="H42" s="33">
        <f t="shared" si="7"/>
        <v>525369037000</v>
      </c>
      <c r="I42" s="33">
        <f t="shared" si="7"/>
        <v>397083301000</v>
      </c>
      <c r="J42" s="33">
        <f t="shared" si="7"/>
        <v>375026251000</v>
      </c>
      <c r="K42" s="12">
        <f t="shared" si="4"/>
        <v>18928815484000</v>
      </c>
    </row>
    <row r="43" spans="1:11" hidden="1" x14ac:dyDescent="0.2"/>
  </sheetData>
  <mergeCells count="3">
    <mergeCell ref="A17:K17"/>
    <mergeCell ref="A18:K18"/>
    <mergeCell ref="A19:K19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8EDF-A1C3-486F-A49F-74CAA29CCDD9}">
  <sheetPr>
    <pageSetUpPr fitToPage="1"/>
  </sheetPr>
  <dimension ref="A1:K44"/>
  <sheetViews>
    <sheetView topLeftCell="A17" zoomScale="80" zoomScaleNormal="80" workbookViewId="0">
      <selection activeCell="A46" sqref="A46"/>
    </sheetView>
  </sheetViews>
  <sheetFormatPr defaultColWidth="9.140625" defaultRowHeight="15" x14ac:dyDescent="0.25"/>
  <cols>
    <col min="1" max="1" width="75.7109375" customWidth="1"/>
    <col min="2" max="10" width="22.140625" customWidth="1"/>
    <col min="11" max="11" width="25.28515625" customWidth="1"/>
    <col min="12" max="14" width="19.28515625" customWidth="1"/>
    <col min="15" max="15" width="9.140625" customWidth="1"/>
  </cols>
  <sheetData>
    <row r="1" spans="1:11" hidden="1" x14ac:dyDescent="0.25">
      <c r="A1" s="16">
        <v>2026</v>
      </c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25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5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.75" hidden="1" thickBot="1" x14ac:dyDescent="0.3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5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5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5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5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5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5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5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5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5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5">
      <c r="A15" s="16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idden="1" x14ac:dyDescent="0.2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75" customHeight="1" x14ac:dyDescent="0.25">
      <c r="A17" s="46" t="str">
        <f>ButceYil&amp;" YILI MERKEZİ YÖNETİM BÜTÇE KANUNU İCMALİ"</f>
        <v>2026 YILI MERKEZİ YÖNETİM BÜTÇE KANUNU İCMALİ</v>
      </c>
      <c r="B17" s="46" t="s">
        <v>0</v>
      </c>
      <c r="C17" s="46" t="s">
        <v>0</v>
      </c>
      <c r="D17" s="46" t="s">
        <v>0</v>
      </c>
      <c r="E17" s="46" t="s">
        <v>0</v>
      </c>
      <c r="F17" s="46" t="s">
        <v>0</v>
      </c>
      <c r="G17" s="46" t="s">
        <v>0</v>
      </c>
      <c r="H17" s="46" t="s">
        <v>0</v>
      </c>
      <c r="I17" s="46" t="s">
        <v>0</v>
      </c>
      <c r="J17" s="46" t="s">
        <v>0</v>
      </c>
      <c r="K17" s="46" t="s">
        <v>0</v>
      </c>
    </row>
    <row r="18" spans="1:11" ht="24.75" customHeight="1" x14ac:dyDescent="0.25">
      <c r="A18" s="46" t="s">
        <v>35</v>
      </c>
      <c r="B18" s="46" t="s">
        <v>0</v>
      </c>
      <c r="C18" s="46" t="s">
        <v>0</v>
      </c>
      <c r="D18" s="46" t="s">
        <v>0</v>
      </c>
      <c r="E18" s="46" t="s">
        <v>0</v>
      </c>
      <c r="F18" s="46" t="s">
        <v>0</v>
      </c>
      <c r="G18" s="46" t="s">
        <v>0</v>
      </c>
      <c r="H18" s="46" t="s">
        <v>0</v>
      </c>
      <c r="I18" s="46" t="s">
        <v>0</v>
      </c>
      <c r="J18" s="46" t="s">
        <v>0</v>
      </c>
      <c r="K18" s="46" t="s">
        <v>0</v>
      </c>
    </row>
    <row r="19" spans="1:11" ht="24.75" customHeight="1" x14ac:dyDescent="0.25">
      <c r="A19" s="47" t="s">
        <v>1</v>
      </c>
      <c r="B19" s="47" t="s">
        <v>0</v>
      </c>
      <c r="C19" s="47" t="s">
        <v>0</v>
      </c>
      <c r="D19" s="47" t="s">
        <v>0</v>
      </c>
      <c r="E19" s="47" t="s">
        <v>0</v>
      </c>
      <c r="F19" s="47" t="s">
        <v>0</v>
      </c>
      <c r="G19" s="47" t="s">
        <v>0</v>
      </c>
      <c r="H19" s="47" t="s">
        <v>0</v>
      </c>
      <c r="I19" s="47" t="s">
        <v>0</v>
      </c>
      <c r="J19" s="47" t="s">
        <v>0</v>
      </c>
      <c r="K19" s="47" t="s">
        <v>0</v>
      </c>
    </row>
    <row r="21" spans="1:11" ht="15.75" thickBot="1" x14ac:dyDescent="0.3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3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5">
      <c r="A23" s="17" t="s">
        <v>24</v>
      </c>
      <c r="B23" s="7">
        <v>1227188000</v>
      </c>
      <c r="C23" s="8">
        <v>146083000</v>
      </c>
      <c r="D23" s="8">
        <v>680455000</v>
      </c>
      <c r="E23" s="8">
        <v>0</v>
      </c>
      <c r="F23" s="8">
        <v>267190000</v>
      </c>
      <c r="G23" s="8">
        <v>210500000</v>
      </c>
      <c r="H23" s="8">
        <v>0</v>
      </c>
      <c r="I23" s="8">
        <v>0</v>
      </c>
      <c r="J23" s="8">
        <v>0</v>
      </c>
      <c r="K23" s="9">
        <f t="shared" ref="K23:K42" si="4">SUM(B23:J23)</f>
        <v>2531416000</v>
      </c>
    </row>
    <row r="24" spans="1:11" ht="23.1" customHeight="1" x14ac:dyDescent="0.25">
      <c r="A24" s="18" t="s">
        <v>25</v>
      </c>
      <c r="B24" s="2">
        <v>3622178000</v>
      </c>
      <c r="C24" s="3">
        <v>378864000</v>
      </c>
      <c r="D24" s="3">
        <v>1621856000</v>
      </c>
      <c r="E24" s="3">
        <v>0</v>
      </c>
      <c r="F24" s="3">
        <v>59068002000</v>
      </c>
      <c r="G24" s="3">
        <v>2819100000</v>
      </c>
      <c r="H24" s="3">
        <v>0</v>
      </c>
      <c r="I24" s="3">
        <v>0</v>
      </c>
      <c r="J24" s="3">
        <v>0</v>
      </c>
      <c r="K24" s="4">
        <f t="shared" si="4"/>
        <v>67510000000</v>
      </c>
    </row>
    <row r="25" spans="1:11" ht="23.1" customHeight="1" x14ac:dyDescent="0.25">
      <c r="A25" s="18" t="s">
        <v>26</v>
      </c>
      <c r="B25" s="2">
        <v>2927000000</v>
      </c>
      <c r="C25" s="3">
        <v>450800000</v>
      </c>
      <c r="D25" s="3">
        <v>1028200000</v>
      </c>
      <c r="E25" s="3">
        <v>0</v>
      </c>
      <c r="F25" s="3">
        <v>4399000000</v>
      </c>
      <c r="G25" s="3">
        <v>695000000</v>
      </c>
      <c r="H25" s="3">
        <v>0</v>
      </c>
      <c r="I25" s="3">
        <v>0</v>
      </c>
      <c r="J25" s="3">
        <v>0</v>
      </c>
      <c r="K25" s="4">
        <f t="shared" si="4"/>
        <v>9500000000</v>
      </c>
    </row>
    <row r="26" spans="1:11" ht="23.1" customHeight="1" x14ac:dyDescent="0.25">
      <c r="A26" s="18" t="s">
        <v>27</v>
      </c>
      <c r="B26" s="2">
        <v>4044100000</v>
      </c>
      <c r="C26" s="3">
        <v>921000000</v>
      </c>
      <c r="D26" s="3">
        <v>2168800000</v>
      </c>
      <c r="E26" s="3">
        <v>0</v>
      </c>
      <c r="F26" s="3">
        <v>2995900000</v>
      </c>
      <c r="G26" s="3">
        <v>3074500000</v>
      </c>
      <c r="H26" s="3">
        <v>0</v>
      </c>
      <c r="I26" s="3">
        <v>0</v>
      </c>
      <c r="J26" s="3">
        <v>0</v>
      </c>
      <c r="K26" s="4">
        <f t="shared" si="4"/>
        <v>13204300000</v>
      </c>
    </row>
    <row r="27" spans="1:11" ht="23.1" customHeight="1" x14ac:dyDescent="0.25">
      <c r="A27" s="18" t="s">
        <v>28</v>
      </c>
      <c r="B27" s="2">
        <v>1665427000</v>
      </c>
      <c r="C27" s="3">
        <v>216572000</v>
      </c>
      <c r="D27" s="3">
        <v>1096903000</v>
      </c>
      <c r="E27" s="3">
        <v>0</v>
      </c>
      <c r="F27" s="3">
        <v>319701000</v>
      </c>
      <c r="G27" s="3">
        <v>63450000</v>
      </c>
      <c r="H27" s="3">
        <v>0</v>
      </c>
      <c r="I27" s="3">
        <v>0</v>
      </c>
      <c r="J27" s="3">
        <v>0</v>
      </c>
      <c r="K27" s="4">
        <f t="shared" si="4"/>
        <v>3362053000</v>
      </c>
    </row>
    <row r="28" spans="1:11" ht="23.1" customHeight="1" x14ac:dyDescent="0.25">
      <c r="A28" s="18" t="s">
        <v>29</v>
      </c>
      <c r="B28" s="2">
        <v>864311000</v>
      </c>
      <c r="C28" s="3">
        <v>94462000</v>
      </c>
      <c r="D28" s="3">
        <v>528773000</v>
      </c>
      <c r="E28" s="3">
        <v>0</v>
      </c>
      <c r="F28" s="3">
        <v>626554000</v>
      </c>
      <c r="G28" s="3">
        <v>735900000</v>
      </c>
      <c r="H28" s="3">
        <v>0</v>
      </c>
      <c r="I28" s="3">
        <v>0</v>
      </c>
      <c r="J28" s="3">
        <v>0</v>
      </c>
      <c r="K28" s="4">
        <f t="shared" si="4"/>
        <v>2850000000</v>
      </c>
    </row>
    <row r="29" spans="1:11" ht="23.1" customHeight="1" x14ac:dyDescent="0.25">
      <c r="A29" s="18" t="s">
        <v>30</v>
      </c>
      <c r="B29" s="2">
        <v>1249529000</v>
      </c>
      <c r="C29" s="3">
        <v>118290000</v>
      </c>
      <c r="D29" s="3">
        <v>447847000</v>
      </c>
      <c r="E29" s="3">
        <v>0</v>
      </c>
      <c r="F29" s="3">
        <v>175600000</v>
      </c>
      <c r="G29" s="3">
        <v>176150000</v>
      </c>
      <c r="H29" s="3">
        <v>0</v>
      </c>
      <c r="I29" s="3">
        <v>0</v>
      </c>
      <c r="J29" s="3">
        <v>0</v>
      </c>
      <c r="K29" s="4">
        <f t="shared" si="4"/>
        <v>2167416000</v>
      </c>
    </row>
    <row r="30" spans="1:11" ht="23.1" customHeight="1" x14ac:dyDescent="0.25">
      <c r="A30" s="18" t="s">
        <v>31</v>
      </c>
      <c r="B30" s="2">
        <v>442262000</v>
      </c>
      <c r="C30" s="3">
        <v>59612000</v>
      </c>
      <c r="D30" s="3">
        <v>183647000</v>
      </c>
      <c r="E30" s="3">
        <v>0</v>
      </c>
      <c r="F30" s="3">
        <v>36158000</v>
      </c>
      <c r="G30" s="3">
        <v>134142000</v>
      </c>
      <c r="H30" s="3">
        <v>0</v>
      </c>
      <c r="I30" s="3">
        <v>0</v>
      </c>
      <c r="J30" s="3">
        <v>0</v>
      </c>
      <c r="K30" s="4">
        <f t="shared" si="4"/>
        <v>855821000</v>
      </c>
    </row>
    <row r="31" spans="1:11" ht="23.1" customHeight="1" x14ac:dyDescent="0.25">
      <c r="A31" s="18" t="s">
        <v>32</v>
      </c>
      <c r="B31" s="2">
        <v>416800000</v>
      </c>
      <c r="C31" s="3">
        <v>57650000</v>
      </c>
      <c r="D31" s="3">
        <v>172450000</v>
      </c>
      <c r="E31" s="3">
        <v>0</v>
      </c>
      <c r="F31" s="3">
        <v>14900000</v>
      </c>
      <c r="G31" s="3">
        <v>45000000</v>
      </c>
      <c r="H31" s="3">
        <v>0</v>
      </c>
      <c r="I31" s="3">
        <v>0</v>
      </c>
      <c r="J31" s="3">
        <v>0</v>
      </c>
      <c r="K31" s="4">
        <f t="shared" si="4"/>
        <v>706800000</v>
      </c>
    </row>
    <row r="32" spans="1:11" ht="23.1" customHeight="1" x14ac:dyDescent="0.25">
      <c r="A32" s="18" t="s">
        <v>33</v>
      </c>
      <c r="B32" s="2">
        <v>601029500</v>
      </c>
      <c r="C32" s="3">
        <v>71837500</v>
      </c>
      <c r="D32" s="3">
        <v>1640976000</v>
      </c>
      <c r="E32" s="3">
        <v>0</v>
      </c>
      <c r="F32" s="3">
        <v>33444000</v>
      </c>
      <c r="G32" s="3">
        <v>1396270000</v>
      </c>
      <c r="H32" s="3">
        <v>0</v>
      </c>
      <c r="I32" s="3">
        <v>0</v>
      </c>
      <c r="J32" s="3">
        <v>0</v>
      </c>
      <c r="K32" s="4">
        <f t="shared" si="4"/>
        <v>3743557000</v>
      </c>
    </row>
    <row r="33" spans="1:11" ht="23.1" customHeight="1" thickBot="1" x14ac:dyDescent="0.3">
      <c r="A33" s="19" t="s">
        <v>34</v>
      </c>
      <c r="B33" s="10">
        <v>798000000</v>
      </c>
      <c r="C33" s="11">
        <v>62700000</v>
      </c>
      <c r="D33" s="11">
        <v>355775000</v>
      </c>
      <c r="E33" s="11">
        <v>0</v>
      </c>
      <c r="F33" s="11">
        <v>265810000</v>
      </c>
      <c r="G33" s="11">
        <v>417715000</v>
      </c>
      <c r="H33" s="11">
        <v>0</v>
      </c>
      <c r="I33" s="11">
        <v>0</v>
      </c>
      <c r="J33" s="11">
        <v>0</v>
      </c>
      <c r="K33" s="12">
        <f t="shared" si="4"/>
        <v>1900000000</v>
      </c>
    </row>
    <row r="34" spans="1:11" ht="15.75" hidden="1" thickBot="1" x14ac:dyDescent="0.3">
      <c r="A34" s="25" t="s">
        <v>10</v>
      </c>
      <c r="B34" s="26">
        <v>4973145690000</v>
      </c>
      <c r="C34" s="27">
        <v>598909640000</v>
      </c>
      <c r="D34" s="27">
        <v>1385440762000</v>
      </c>
      <c r="E34" s="27">
        <v>3039809714000</v>
      </c>
      <c r="F34" s="27">
        <v>8645418607000</v>
      </c>
      <c r="G34" s="27">
        <v>970276509000</v>
      </c>
      <c r="H34" s="27">
        <v>817432243000</v>
      </c>
      <c r="I34" s="27">
        <v>429212854000</v>
      </c>
      <c r="J34" s="27">
        <v>425705479000</v>
      </c>
      <c r="K34" s="9">
        <f t="shared" si="4"/>
        <v>21285351498000</v>
      </c>
    </row>
    <row r="35" spans="1:11" ht="15.75" hidden="1" thickBot="1" x14ac:dyDescent="0.3">
      <c r="A35" s="28" t="s">
        <v>17</v>
      </c>
      <c r="B35" s="34">
        <v>476110603000</v>
      </c>
      <c r="C35" s="35">
        <v>58832074000</v>
      </c>
      <c r="D35" s="35">
        <v>53194237000</v>
      </c>
      <c r="E35" s="35">
        <v>0</v>
      </c>
      <c r="F35" s="35">
        <v>57787223000</v>
      </c>
      <c r="G35" s="35">
        <v>87370042000</v>
      </c>
      <c r="H35" s="35">
        <v>0</v>
      </c>
      <c r="I35" s="35">
        <v>0</v>
      </c>
      <c r="J35" s="35">
        <v>0</v>
      </c>
      <c r="K35" s="36">
        <f t="shared" si="4"/>
        <v>733294179000</v>
      </c>
    </row>
    <row r="36" spans="1:11" ht="15.75" hidden="1" thickBot="1" x14ac:dyDescent="0.3">
      <c r="A36" s="28" t="s">
        <v>18</v>
      </c>
      <c r="B36" s="29">
        <v>185688518000</v>
      </c>
      <c r="C36" s="30">
        <v>30877780000</v>
      </c>
      <c r="D36" s="30">
        <v>79800101000</v>
      </c>
      <c r="E36" s="30">
        <v>0</v>
      </c>
      <c r="F36" s="30">
        <v>322663993000</v>
      </c>
      <c r="G36" s="30">
        <v>541896747000</v>
      </c>
      <c r="H36" s="30">
        <v>31456565000</v>
      </c>
      <c r="I36" s="30">
        <v>6565450000</v>
      </c>
      <c r="J36" s="30">
        <v>0</v>
      </c>
      <c r="K36" s="4">
        <f t="shared" si="4"/>
        <v>1198949154000</v>
      </c>
    </row>
    <row r="37" spans="1:11" ht="15.75" hidden="1" thickBot="1" x14ac:dyDescent="0.3">
      <c r="A37" s="37" t="s">
        <v>11</v>
      </c>
      <c r="B37" s="38">
        <f t="shared" ref="B37:J37" si="5">B35+B36</f>
        <v>661799121000</v>
      </c>
      <c r="C37" s="39">
        <f t="shared" si="5"/>
        <v>89709854000</v>
      </c>
      <c r="D37" s="39">
        <f t="shared" si="5"/>
        <v>132994338000</v>
      </c>
      <c r="E37" s="39">
        <f t="shared" si="5"/>
        <v>0</v>
      </c>
      <c r="F37" s="39">
        <f t="shared" si="5"/>
        <v>380451216000</v>
      </c>
      <c r="G37" s="39">
        <f t="shared" si="5"/>
        <v>629266789000</v>
      </c>
      <c r="H37" s="39">
        <f t="shared" si="5"/>
        <v>31456565000</v>
      </c>
      <c r="I37" s="39">
        <f t="shared" si="5"/>
        <v>6565450000</v>
      </c>
      <c r="J37" s="39">
        <f t="shared" si="5"/>
        <v>0</v>
      </c>
      <c r="K37" s="40">
        <f t="shared" si="4"/>
        <v>1932243333000</v>
      </c>
    </row>
    <row r="38" spans="1:11" ht="24.95" customHeight="1" thickBot="1" x14ac:dyDescent="0.3">
      <c r="A38" s="42" t="s">
        <v>12</v>
      </c>
      <c r="B38" s="43">
        <v>17857824500</v>
      </c>
      <c r="C38" s="44">
        <v>2577870500</v>
      </c>
      <c r="D38" s="44">
        <v>9925682000</v>
      </c>
      <c r="E38" s="44">
        <v>0</v>
      </c>
      <c r="F38" s="44">
        <v>68202259000</v>
      </c>
      <c r="G38" s="44">
        <v>9767727000</v>
      </c>
      <c r="H38" s="44">
        <v>0</v>
      </c>
      <c r="I38" s="44">
        <v>0</v>
      </c>
      <c r="J38" s="44">
        <v>0</v>
      </c>
      <c r="K38" s="45">
        <f t="shared" si="4"/>
        <v>108331363000</v>
      </c>
    </row>
    <row r="39" spans="1:11" hidden="1" x14ac:dyDescent="0.25">
      <c r="A39" s="41" t="s">
        <v>13</v>
      </c>
      <c r="B39" s="34">
        <f t="shared" ref="B39:J39" si="6">B38+B37+B34</f>
        <v>5652802635500</v>
      </c>
      <c r="C39" s="35">
        <f t="shared" si="6"/>
        <v>691197364500</v>
      </c>
      <c r="D39" s="35">
        <f t="shared" si="6"/>
        <v>1528360782000</v>
      </c>
      <c r="E39" s="35">
        <f t="shared" si="6"/>
        <v>3039809714000</v>
      </c>
      <c r="F39" s="35">
        <f t="shared" si="6"/>
        <v>9094072082000</v>
      </c>
      <c r="G39" s="35">
        <f t="shared" si="6"/>
        <v>1609311025000</v>
      </c>
      <c r="H39" s="35">
        <f t="shared" si="6"/>
        <v>848888808000</v>
      </c>
      <c r="I39" s="35">
        <f t="shared" si="6"/>
        <v>435778304000</v>
      </c>
      <c r="J39" s="35">
        <f t="shared" si="6"/>
        <v>425705479000</v>
      </c>
      <c r="K39" s="36">
        <f t="shared" si="4"/>
        <v>23325926194000</v>
      </c>
    </row>
    <row r="40" spans="1:11" hidden="1" x14ac:dyDescent="0.25">
      <c r="A40" s="28" t="s">
        <v>14</v>
      </c>
      <c r="B40" s="29">
        <v>0</v>
      </c>
      <c r="C40" s="30">
        <v>0</v>
      </c>
      <c r="D40" s="30">
        <v>0</v>
      </c>
      <c r="E40" s="30">
        <v>0</v>
      </c>
      <c r="F40" s="30">
        <v>1126661430000</v>
      </c>
      <c r="G40" s="30">
        <v>0</v>
      </c>
      <c r="H40" s="30">
        <v>656509340000</v>
      </c>
      <c r="I40" s="30">
        <v>0</v>
      </c>
      <c r="J40" s="30">
        <v>0</v>
      </c>
      <c r="K40" s="4">
        <f t="shared" si="4"/>
        <v>1783170770000</v>
      </c>
    </row>
    <row r="41" spans="1:11" hidden="1" x14ac:dyDescent="0.25">
      <c r="A41" s="28" t="s">
        <v>15</v>
      </c>
      <c r="B41" s="29">
        <v>0</v>
      </c>
      <c r="C41" s="30">
        <v>0</v>
      </c>
      <c r="D41" s="30">
        <v>0</v>
      </c>
      <c r="E41" s="30">
        <v>0</v>
      </c>
      <c r="F41" s="30">
        <v>64281757000</v>
      </c>
      <c r="G41" s="30">
        <v>0</v>
      </c>
      <c r="H41" s="30">
        <v>0</v>
      </c>
      <c r="I41" s="30">
        <v>0</v>
      </c>
      <c r="J41" s="30">
        <v>0</v>
      </c>
      <c r="K41" s="4">
        <f t="shared" si="4"/>
        <v>64281757000</v>
      </c>
    </row>
    <row r="42" spans="1:11" ht="29.25" hidden="1" thickBot="1" x14ac:dyDescent="0.3">
      <c r="A42" s="31" t="s">
        <v>16</v>
      </c>
      <c r="B42" s="32">
        <f t="shared" ref="B42:J42" si="7">B39-(B40+B41)</f>
        <v>5652802635500</v>
      </c>
      <c r="C42" s="33">
        <f t="shared" si="7"/>
        <v>691197364500</v>
      </c>
      <c r="D42" s="33">
        <f t="shared" si="7"/>
        <v>1528360782000</v>
      </c>
      <c r="E42" s="33">
        <f t="shared" si="7"/>
        <v>3039809714000</v>
      </c>
      <c r="F42" s="33">
        <f t="shared" si="7"/>
        <v>7903128895000</v>
      </c>
      <c r="G42" s="33">
        <f t="shared" si="7"/>
        <v>1609311025000</v>
      </c>
      <c r="H42" s="33">
        <f t="shared" si="7"/>
        <v>192379468000</v>
      </c>
      <c r="I42" s="33">
        <f t="shared" si="7"/>
        <v>435778304000</v>
      </c>
      <c r="J42" s="33">
        <f t="shared" si="7"/>
        <v>425705479000</v>
      </c>
      <c r="K42" s="12">
        <f t="shared" si="4"/>
        <v>21478473667000</v>
      </c>
    </row>
    <row r="43" spans="1:11" hidden="1" x14ac:dyDescent="0.2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3">
    <mergeCell ref="A17:K17"/>
    <mergeCell ref="A18:K18"/>
    <mergeCell ref="A19:K19"/>
  </mergeCells>
  <pageMargins left="0.7" right="0.7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494E-E750-41C0-9437-D74B68AE9CBA}">
  <sheetPr>
    <pageSetUpPr fitToPage="1"/>
  </sheetPr>
  <dimension ref="A1:K44"/>
  <sheetViews>
    <sheetView topLeftCell="A17" zoomScale="80" zoomScaleNormal="80" workbookViewId="0">
      <selection activeCell="B50" sqref="B50"/>
    </sheetView>
  </sheetViews>
  <sheetFormatPr defaultColWidth="9.140625" defaultRowHeight="15" x14ac:dyDescent="0.25"/>
  <cols>
    <col min="1" max="1" width="75.7109375" customWidth="1"/>
    <col min="2" max="10" width="22.140625" customWidth="1"/>
    <col min="11" max="11" width="25.28515625" customWidth="1"/>
    <col min="12" max="14" width="19.28515625" customWidth="1"/>
    <col min="15" max="15" width="9.140625" customWidth="1"/>
  </cols>
  <sheetData>
    <row r="1" spans="1:11" hidden="1" x14ac:dyDescent="0.25">
      <c r="A1" s="16">
        <v>2026</v>
      </c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25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5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.75" hidden="1" thickBot="1" x14ac:dyDescent="0.3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5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5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5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5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5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5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5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5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5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5">
      <c r="A15" s="16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idden="1" x14ac:dyDescent="0.2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75" customHeight="1" x14ac:dyDescent="0.25">
      <c r="A17" s="46" t="str">
        <f>ButceYil&amp;" YILI MERKEZİ YÖNETİM BÜTÇE KANUNU İCMALİ"</f>
        <v>2026 YILI MERKEZİ YÖNETİM BÜTÇE KANUNU İCMALİ</v>
      </c>
      <c r="B17" s="46" t="s">
        <v>0</v>
      </c>
      <c r="C17" s="46" t="s">
        <v>0</v>
      </c>
      <c r="D17" s="46" t="s">
        <v>0</v>
      </c>
      <c r="E17" s="46" t="s">
        <v>0</v>
      </c>
      <c r="F17" s="46" t="s">
        <v>0</v>
      </c>
      <c r="G17" s="46" t="s">
        <v>0</v>
      </c>
      <c r="H17" s="46" t="s">
        <v>0</v>
      </c>
      <c r="I17" s="46" t="s">
        <v>0</v>
      </c>
      <c r="J17" s="46" t="s">
        <v>0</v>
      </c>
      <c r="K17" s="46" t="s">
        <v>0</v>
      </c>
    </row>
    <row r="18" spans="1:11" ht="24.75" customHeight="1" x14ac:dyDescent="0.25">
      <c r="A18" s="46" t="s">
        <v>36</v>
      </c>
      <c r="B18" s="46" t="s">
        <v>0</v>
      </c>
      <c r="C18" s="46" t="s">
        <v>0</v>
      </c>
      <c r="D18" s="46" t="s">
        <v>0</v>
      </c>
      <c r="E18" s="46" t="s">
        <v>0</v>
      </c>
      <c r="F18" s="46" t="s">
        <v>0</v>
      </c>
      <c r="G18" s="46" t="s">
        <v>0</v>
      </c>
      <c r="H18" s="46" t="s">
        <v>0</v>
      </c>
      <c r="I18" s="46" t="s">
        <v>0</v>
      </c>
      <c r="J18" s="46" t="s">
        <v>0</v>
      </c>
      <c r="K18" s="46" t="s">
        <v>0</v>
      </c>
    </row>
    <row r="19" spans="1:11" ht="24.75" customHeight="1" x14ac:dyDescent="0.25">
      <c r="A19" s="47" t="s">
        <v>1</v>
      </c>
      <c r="B19" s="47" t="s">
        <v>0</v>
      </c>
      <c r="C19" s="47" t="s">
        <v>0</v>
      </c>
      <c r="D19" s="47" t="s">
        <v>0</v>
      </c>
      <c r="E19" s="47" t="s">
        <v>0</v>
      </c>
      <c r="F19" s="47" t="s">
        <v>0</v>
      </c>
      <c r="G19" s="47" t="s">
        <v>0</v>
      </c>
      <c r="H19" s="47" t="s">
        <v>0</v>
      </c>
      <c r="I19" s="47" t="s">
        <v>0</v>
      </c>
      <c r="J19" s="47" t="s">
        <v>0</v>
      </c>
      <c r="K19" s="47" t="s">
        <v>0</v>
      </c>
    </row>
    <row r="21" spans="1:11" ht="15.75" thickBot="1" x14ac:dyDescent="0.3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3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5">
      <c r="A23" s="17" t="s">
        <v>24</v>
      </c>
      <c r="B23" s="7">
        <v>1326474000</v>
      </c>
      <c r="C23" s="8">
        <v>157758000</v>
      </c>
      <c r="D23" s="8">
        <v>858873000</v>
      </c>
      <c r="E23" s="8">
        <v>0</v>
      </c>
      <c r="F23" s="8">
        <v>303299000</v>
      </c>
      <c r="G23" s="8">
        <v>258300000</v>
      </c>
      <c r="H23" s="8">
        <v>0</v>
      </c>
      <c r="I23" s="8">
        <v>0</v>
      </c>
      <c r="J23" s="8">
        <v>0</v>
      </c>
      <c r="K23" s="9">
        <f t="shared" ref="K23:K42" si="4">SUM(B23:J23)</f>
        <v>2904704000</v>
      </c>
    </row>
    <row r="24" spans="1:11" ht="23.1" customHeight="1" x14ac:dyDescent="0.25">
      <c r="A24" s="18" t="s">
        <v>25</v>
      </c>
      <c r="B24" s="2">
        <v>4637019000</v>
      </c>
      <c r="C24" s="3">
        <v>481754000</v>
      </c>
      <c r="D24" s="3">
        <v>2063186000</v>
      </c>
      <c r="E24" s="3">
        <v>0</v>
      </c>
      <c r="F24" s="3">
        <v>73838041000</v>
      </c>
      <c r="G24" s="3">
        <v>2780000000</v>
      </c>
      <c r="H24" s="3">
        <v>0</v>
      </c>
      <c r="I24" s="3">
        <v>0</v>
      </c>
      <c r="J24" s="3">
        <v>0</v>
      </c>
      <c r="K24" s="4">
        <f t="shared" si="4"/>
        <v>83800000000</v>
      </c>
    </row>
    <row r="25" spans="1:11" ht="23.1" customHeight="1" x14ac:dyDescent="0.25">
      <c r="A25" s="18" t="s">
        <v>26</v>
      </c>
      <c r="B25" s="2">
        <v>4155600000</v>
      </c>
      <c r="C25" s="3">
        <v>721500000</v>
      </c>
      <c r="D25" s="3">
        <v>1552900000</v>
      </c>
      <c r="E25" s="3">
        <v>0</v>
      </c>
      <c r="F25" s="3">
        <v>5550000000</v>
      </c>
      <c r="G25" s="3">
        <v>1020000000</v>
      </c>
      <c r="H25" s="3">
        <v>0</v>
      </c>
      <c r="I25" s="3">
        <v>0</v>
      </c>
      <c r="J25" s="3">
        <v>0</v>
      </c>
      <c r="K25" s="4">
        <f t="shared" si="4"/>
        <v>13000000000</v>
      </c>
    </row>
    <row r="26" spans="1:11" ht="23.1" customHeight="1" x14ac:dyDescent="0.25">
      <c r="A26" s="18" t="s">
        <v>27</v>
      </c>
      <c r="B26" s="2">
        <v>5276400000</v>
      </c>
      <c r="C26" s="3">
        <v>1204500000</v>
      </c>
      <c r="D26" s="3">
        <v>2842500000</v>
      </c>
      <c r="E26" s="3">
        <v>0</v>
      </c>
      <c r="F26" s="3">
        <v>3896600000</v>
      </c>
      <c r="G26" s="3">
        <v>3998800000</v>
      </c>
      <c r="H26" s="3">
        <v>0</v>
      </c>
      <c r="I26" s="3">
        <v>0</v>
      </c>
      <c r="J26" s="3">
        <v>0</v>
      </c>
      <c r="K26" s="4">
        <f t="shared" si="4"/>
        <v>17218800000</v>
      </c>
    </row>
    <row r="27" spans="1:11" ht="23.1" customHeight="1" x14ac:dyDescent="0.25">
      <c r="A27" s="18" t="s">
        <v>28</v>
      </c>
      <c r="B27" s="2">
        <v>1890633000</v>
      </c>
      <c r="C27" s="3">
        <v>245835000</v>
      </c>
      <c r="D27" s="3">
        <v>1130522000</v>
      </c>
      <c r="E27" s="3">
        <v>0</v>
      </c>
      <c r="F27" s="3">
        <v>327951000</v>
      </c>
      <c r="G27" s="3">
        <v>70399000</v>
      </c>
      <c r="H27" s="3">
        <v>0</v>
      </c>
      <c r="I27" s="3">
        <v>0</v>
      </c>
      <c r="J27" s="3">
        <v>0</v>
      </c>
      <c r="K27" s="4">
        <f t="shared" si="4"/>
        <v>3665340000</v>
      </c>
    </row>
    <row r="28" spans="1:11" ht="23.1" customHeight="1" x14ac:dyDescent="0.25">
      <c r="A28" s="18" t="s">
        <v>29</v>
      </c>
      <c r="B28" s="2">
        <v>993978000</v>
      </c>
      <c r="C28" s="3">
        <v>108650000</v>
      </c>
      <c r="D28" s="3">
        <v>617047000</v>
      </c>
      <c r="E28" s="3">
        <v>0</v>
      </c>
      <c r="F28" s="3">
        <v>682840000</v>
      </c>
      <c r="G28" s="3">
        <v>847485000</v>
      </c>
      <c r="H28" s="3">
        <v>0</v>
      </c>
      <c r="I28" s="3">
        <v>0</v>
      </c>
      <c r="J28" s="3">
        <v>0</v>
      </c>
      <c r="K28" s="4">
        <f t="shared" si="4"/>
        <v>3250000000</v>
      </c>
    </row>
    <row r="29" spans="1:11" ht="23.1" customHeight="1" x14ac:dyDescent="0.25">
      <c r="A29" s="18" t="s">
        <v>30</v>
      </c>
      <c r="B29" s="2">
        <v>1500559000</v>
      </c>
      <c r="C29" s="3">
        <v>141354000</v>
      </c>
      <c r="D29" s="3">
        <v>536334000</v>
      </c>
      <c r="E29" s="3">
        <v>0</v>
      </c>
      <c r="F29" s="3">
        <v>208700000</v>
      </c>
      <c r="G29" s="3">
        <v>211000000</v>
      </c>
      <c r="H29" s="3">
        <v>0</v>
      </c>
      <c r="I29" s="3">
        <v>0</v>
      </c>
      <c r="J29" s="3">
        <v>0</v>
      </c>
      <c r="K29" s="4">
        <f t="shared" si="4"/>
        <v>2597947000</v>
      </c>
    </row>
    <row r="30" spans="1:11" ht="23.1" customHeight="1" x14ac:dyDescent="0.25">
      <c r="A30" s="18" t="s">
        <v>31</v>
      </c>
      <c r="B30" s="2">
        <v>486489000</v>
      </c>
      <c r="C30" s="3">
        <v>65573000</v>
      </c>
      <c r="D30" s="3">
        <v>222755000</v>
      </c>
      <c r="E30" s="3">
        <v>0</v>
      </c>
      <c r="F30" s="3">
        <v>40036000</v>
      </c>
      <c r="G30" s="3">
        <v>151800000</v>
      </c>
      <c r="H30" s="3">
        <v>0</v>
      </c>
      <c r="I30" s="3">
        <v>0</v>
      </c>
      <c r="J30" s="3">
        <v>0</v>
      </c>
      <c r="K30" s="4">
        <f t="shared" si="4"/>
        <v>966653000</v>
      </c>
    </row>
    <row r="31" spans="1:11" ht="23.1" customHeight="1" x14ac:dyDescent="0.25">
      <c r="A31" s="18" t="s">
        <v>32</v>
      </c>
      <c r="B31" s="2">
        <v>442200000</v>
      </c>
      <c r="C31" s="3">
        <v>64700000</v>
      </c>
      <c r="D31" s="3">
        <v>191700000</v>
      </c>
      <c r="E31" s="3">
        <v>0</v>
      </c>
      <c r="F31" s="3">
        <v>17000000</v>
      </c>
      <c r="G31" s="3">
        <v>51000000</v>
      </c>
      <c r="H31" s="3">
        <v>0</v>
      </c>
      <c r="I31" s="3">
        <v>0</v>
      </c>
      <c r="J31" s="3">
        <v>0</v>
      </c>
      <c r="K31" s="4">
        <f t="shared" si="4"/>
        <v>766600000</v>
      </c>
    </row>
    <row r="32" spans="1:11" ht="23.1" customHeight="1" x14ac:dyDescent="0.25">
      <c r="A32" s="18" t="s">
        <v>33</v>
      </c>
      <c r="B32" s="2">
        <v>742221000</v>
      </c>
      <c r="C32" s="3">
        <v>89795000</v>
      </c>
      <c r="D32" s="3">
        <v>2050234000</v>
      </c>
      <c r="E32" s="3">
        <v>0</v>
      </c>
      <c r="F32" s="3">
        <v>41261000</v>
      </c>
      <c r="G32" s="3">
        <v>1744838000</v>
      </c>
      <c r="H32" s="3">
        <v>0</v>
      </c>
      <c r="I32" s="3">
        <v>0</v>
      </c>
      <c r="J32" s="3">
        <v>0</v>
      </c>
      <c r="K32" s="4">
        <f t="shared" si="4"/>
        <v>4668349000</v>
      </c>
    </row>
    <row r="33" spans="1:11" ht="23.1" customHeight="1" thickBot="1" x14ac:dyDescent="0.3">
      <c r="A33" s="19" t="s">
        <v>34</v>
      </c>
      <c r="B33" s="10">
        <v>1106000000</v>
      </c>
      <c r="C33" s="11">
        <v>82000000</v>
      </c>
      <c r="D33" s="11">
        <v>472000000</v>
      </c>
      <c r="E33" s="11">
        <v>0</v>
      </c>
      <c r="F33" s="11">
        <v>399000000</v>
      </c>
      <c r="G33" s="11">
        <v>541000000</v>
      </c>
      <c r="H33" s="11">
        <v>0</v>
      </c>
      <c r="I33" s="11">
        <v>0</v>
      </c>
      <c r="J33" s="11">
        <v>0</v>
      </c>
      <c r="K33" s="12">
        <f t="shared" si="4"/>
        <v>2600000000</v>
      </c>
    </row>
    <row r="34" spans="1:11" ht="15.75" hidden="1" thickBot="1" x14ac:dyDescent="0.3">
      <c r="A34" s="25" t="s">
        <v>10</v>
      </c>
      <c r="B34" s="26">
        <v>5538049515000</v>
      </c>
      <c r="C34" s="27">
        <v>665992932000</v>
      </c>
      <c r="D34" s="27">
        <v>1685088060000</v>
      </c>
      <c r="E34" s="27">
        <v>3346108620000</v>
      </c>
      <c r="F34" s="27">
        <v>9692904704000</v>
      </c>
      <c r="G34" s="27">
        <v>1099533788000</v>
      </c>
      <c r="H34" s="27">
        <v>916904529000</v>
      </c>
      <c r="I34" s="27">
        <v>443652987000</v>
      </c>
      <c r="J34" s="27">
        <v>477307179000</v>
      </c>
      <c r="K34" s="9">
        <f t="shared" si="4"/>
        <v>23865542314000</v>
      </c>
    </row>
    <row r="35" spans="1:11" ht="15.75" hidden="1" thickBot="1" x14ac:dyDescent="0.3">
      <c r="A35" s="28" t="s">
        <v>17</v>
      </c>
      <c r="B35" s="34">
        <v>518420270000</v>
      </c>
      <c r="C35" s="35">
        <v>64022141000</v>
      </c>
      <c r="D35" s="35">
        <v>57466249000</v>
      </c>
      <c r="E35" s="35">
        <v>0</v>
      </c>
      <c r="F35" s="35">
        <v>62409099000</v>
      </c>
      <c r="G35" s="35">
        <v>99126715000</v>
      </c>
      <c r="H35" s="35">
        <v>0</v>
      </c>
      <c r="I35" s="35">
        <v>0</v>
      </c>
      <c r="J35" s="35">
        <v>0</v>
      </c>
      <c r="K35" s="36">
        <f t="shared" si="4"/>
        <v>801444474000</v>
      </c>
    </row>
    <row r="36" spans="1:11" ht="15.75" hidden="1" thickBot="1" x14ac:dyDescent="0.3">
      <c r="A36" s="28" t="s">
        <v>18</v>
      </c>
      <c r="B36" s="29">
        <v>201684191000</v>
      </c>
      <c r="C36" s="30">
        <v>33509959000</v>
      </c>
      <c r="D36" s="30">
        <v>86492625000</v>
      </c>
      <c r="E36" s="30">
        <v>0</v>
      </c>
      <c r="F36" s="30">
        <v>337878307000</v>
      </c>
      <c r="G36" s="30">
        <v>614815032000</v>
      </c>
      <c r="H36" s="30">
        <v>33972351000</v>
      </c>
      <c r="I36" s="30">
        <v>7092717000</v>
      </c>
      <c r="J36" s="30">
        <v>0</v>
      </c>
      <c r="K36" s="4">
        <f t="shared" si="4"/>
        <v>1315445182000</v>
      </c>
    </row>
    <row r="37" spans="1:11" ht="15.75" hidden="1" thickBot="1" x14ac:dyDescent="0.3">
      <c r="A37" s="37" t="s">
        <v>11</v>
      </c>
      <c r="B37" s="38">
        <f t="shared" ref="B37:J37" si="5">B35+B36</f>
        <v>720104461000</v>
      </c>
      <c r="C37" s="39">
        <f t="shared" si="5"/>
        <v>97532100000</v>
      </c>
      <c r="D37" s="39">
        <f t="shared" si="5"/>
        <v>143958874000</v>
      </c>
      <c r="E37" s="39">
        <f t="shared" si="5"/>
        <v>0</v>
      </c>
      <c r="F37" s="39">
        <f t="shared" si="5"/>
        <v>400287406000</v>
      </c>
      <c r="G37" s="39">
        <f t="shared" si="5"/>
        <v>713941747000</v>
      </c>
      <c r="H37" s="39">
        <f t="shared" si="5"/>
        <v>33972351000</v>
      </c>
      <c r="I37" s="39">
        <f t="shared" si="5"/>
        <v>7092717000</v>
      </c>
      <c r="J37" s="39">
        <f t="shared" si="5"/>
        <v>0</v>
      </c>
      <c r="K37" s="40">
        <f t="shared" si="4"/>
        <v>2116889656000</v>
      </c>
    </row>
    <row r="38" spans="1:11" ht="24.95" customHeight="1" thickBot="1" x14ac:dyDescent="0.3">
      <c r="A38" s="42" t="s">
        <v>12</v>
      </c>
      <c r="B38" s="43">
        <v>22557573000</v>
      </c>
      <c r="C38" s="44">
        <v>3363419000</v>
      </c>
      <c r="D38" s="44">
        <v>12538051000</v>
      </c>
      <c r="E38" s="44">
        <v>0</v>
      </c>
      <c r="F38" s="44">
        <v>85304728000</v>
      </c>
      <c r="G38" s="44">
        <v>11674622000</v>
      </c>
      <c r="H38" s="44">
        <v>0</v>
      </c>
      <c r="I38" s="44">
        <v>0</v>
      </c>
      <c r="J38" s="44">
        <v>0</v>
      </c>
      <c r="K38" s="45">
        <f t="shared" si="4"/>
        <v>135438393000</v>
      </c>
    </row>
    <row r="39" spans="1:11" hidden="1" x14ac:dyDescent="0.25">
      <c r="A39" s="41" t="s">
        <v>13</v>
      </c>
      <c r="B39" s="34">
        <f t="shared" ref="B39:J39" si="6">B38+B37+B34</f>
        <v>6280711549000</v>
      </c>
      <c r="C39" s="35">
        <f t="shared" si="6"/>
        <v>766888451000</v>
      </c>
      <c r="D39" s="35">
        <f t="shared" si="6"/>
        <v>1841584985000</v>
      </c>
      <c r="E39" s="35">
        <f t="shared" si="6"/>
        <v>3346108620000</v>
      </c>
      <c r="F39" s="35">
        <f t="shared" si="6"/>
        <v>10178496838000</v>
      </c>
      <c r="G39" s="35">
        <f t="shared" si="6"/>
        <v>1825150157000</v>
      </c>
      <c r="H39" s="35">
        <f t="shared" si="6"/>
        <v>950876880000</v>
      </c>
      <c r="I39" s="35">
        <f t="shared" si="6"/>
        <v>450745704000</v>
      </c>
      <c r="J39" s="35">
        <f t="shared" si="6"/>
        <v>477307179000</v>
      </c>
      <c r="K39" s="36">
        <f t="shared" si="4"/>
        <v>26117870363000</v>
      </c>
    </row>
    <row r="40" spans="1:11" hidden="1" x14ac:dyDescent="0.25">
      <c r="A40" s="28" t="s">
        <v>14</v>
      </c>
      <c r="B40" s="29">
        <v>0</v>
      </c>
      <c r="C40" s="30">
        <v>0</v>
      </c>
      <c r="D40" s="30">
        <v>0</v>
      </c>
      <c r="E40" s="30">
        <v>0</v>
      </c>
      <c r="F40" s="30">
        <v>1212141474000</v>
      </c>
      <c r="G40" s="30">
        <v>0</v>
      </c>
      <c r="H40" s="30">
        <v>743203131000</v>
      </c>
      <c r="I40" s="30">
        <v>0</v>
      </c>
      <c r="J40" s="30">
        <v>0</v>
      </c>
      <c r="K40" s="4">
        <f t="shared" si="4"/>
        <v>1955344605000</v>
      </c>
    </row>
    <row r="41" spans="1:11" hidden="1" x14ac:dyDescent="0.25">
      <c r="A41" s="28" t="s">
        <v>15</v>
      </c>
      <c r="B41" s="29">
        <v>0</v>
      </c>
      <c r="C41" s="30">
        <v>0</v>
      </c>
      <c r="D41" s="30">
        <v>0</v>
      </c>
      <c r="E41" s="30">
        <v>0</v>
      </c>
      <c r="F41" s="30">
        <v>80520107000</v>
      </c>
      <c r="G41" s="30">
        <v>0</v>
      </c>
      <c r="H41" s="30">
        <v>0</v>
      </c>
      <c r="I41" s="30">
        <v>0</v>
      </c>
      <c r="J41" s="30">
        <v>0</v>
      </c>
      <c r="K41" s="4">
        <f t="shared" si="4"/>
        <v>80520107000</v>
      </c>
    </row>
    <row r="42" spans="1:11" ht="29.25" hidden="1" thickBot="1" x14ac:dyDescent="0.3">
      <c r="A42" s="31" t="s">
        <v>16</v>
      </c>
      <c r="B42" s="32">
        <f t="shared" ref="B42:J42" si="7">B39-(B40+B41)</f>
        <v>6280711549000</v>
      </c>
      <c r="C42" s="33">
        <f t="shared" si="7"/>
        <v>766888451000</v>
      </c>
      <c r="D42" s="33">
        <f t="shared" si="7"/>
        <v>1841584985000</v>
      </c>
      <c r="E42" s="33">
        <f t="shared" si="7"/>
        <v>3346108620000</v>
      </c>
      <c r="F42" s="33">
        <f t="shared" si="7"/>
        <v>8885835257000</v>
      </c>
      <c r="G42" s="33">
        <f t="shared" si="7"/>
        <v>1825150157000</v>
      </c>
      <c r="H42" s="33">
        <f t="shared" si="7"/>
        <v>207673749000</v>
      </c>
      <c r="I42" s="33">
        <f t="shared" si="7"/>
        <v>450745704000</v>
      </c>
      <c r="J42" s="33">
        <f t="shared" si="7"/>
        <v>477307179000</v>
      </c>
      <c r="K42" s="12">
        <f t="shared" si="4"/>
        <v>24082005651000</v>
      </c>
    </row>
    <row r="43" spans="1:11" hidden="1" x14ac:dyDescent="0.2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3">
    <mergeCell ref="A17:K17"/>
    <mergeCell ref="A18:K18"/>
    <mergeCell ref="A19:K19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21</vt:i4>
      </vt:variant>
    </vt:vector>
  </HeadingPairs>
  <TitlesOfParts>
    <vt:vector size="24" baseType="lpstr">
      <vt:lpstr>2026</vt:lpstr>
      <vt:lpstr>2027</vt:lpstr>
      <vt:lpstr>2028</vt:lpstr>
      <vt:lpstr>'2027'!BaslaSatir</vt:lpstr>
      <vt:lpstr>'2028'!BaslaSatir</vt:lpstr>
      <vt:lpstr>BaslaSatir</vt:lpstr>
      <vt:lpstr>'2027'!ButceYil</vt:lpstr>
      <vt:lpstr>'2028'!ButceYil</vt:lpstr>
      <vt:lpstr>ButceYil</vt:lpstr>
      <vt:lpstr>'2027'!cetvelNo</vt:lpstr>
      <vt:lpstr>'2028'!cetvelNo</vt:lpstr>
      <vt:lpstr>cetvelNo</vt:lpstr>
      <vt:lpstr>'2027'!cetvelYil</vt:lpstr>
      <vt:lpstr>'2028'!cetvelYil</vt:lpstr>
      <vt:lpstr>cetvelYil</vt:lpstr>
      <vt:lpstr>'2027'!FormatSatir</vt:lpstr>
      <vt:lpstr>'2028'!FormatSatir</vt:lpstr>
      <vt:lpstr>FormatSatir</vt:lpstr>
      <vt:lpstr>'2027'!Siniflandirma</vt:lpstr>
      <vt:lpstr>'2028'!Siniflandirma</vt:lpstr>
      <vt:lpstr>Siniflandirma</vt:lpstr>
      <vt:lpstr>'2027'!ToplamSatir</vt:lpstr>
      <vt:lpstr>'2028'!ToplamSatir</vt:lpstr>
      <vt:lpstr>ToplamSatir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 ÜNVER</dc:creator>
  <cp:keywords/>
  <dc:description/>
  <cp:lastModifiedBy>Cahit DIBLAN</cp:lastModifiedBy>
  <cp:lastPrinted>2020-01-21T11:03:25Z</cp:lastPrinted>
  <dcterms:created xsi:type="dcterms:W3CDTF">2020-01-21T07:47:42Z</dcterms:created>
  <dcterms:modified xsi:type="dcterms:W3CDTF">2025-12-29T07:37:57Z</dcterms:modified>
  <cp:category/>
  <cp:contentStatus/>
</cp:coreProperties>
</file>