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12844B3E-15E0-480E-85C4-9D1FAB27D5F3}" xr6:coauthVersionLast="36" xr6:coauthVersionMax="36" xr10:uidLastSave="{00000000-0000-0000-0000-000000000000}"/>
  <bookViews>
    <workbookView xWindow="0" yWindow="0" windowWidth="28800" windowHeight="11340" xr2:uid="{130E3361-F6FC-4EAE-BB18-B4CD62D62509}"/>
  </bookViews>
  <sheets>
    <sheet name="T 5.3" sheetId="2" r:id="rId1"/>
  </sheets>
  <definedNames>
    <definedName name="_xlnm.Print_Area" localSheetId="0">'T 5.3'!$A$1:$K$187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6" i="2" l="1"/>
  <c r="J186" i="2"/>
  <c r="I186" i="2"/>
  <c r="H186" i="2"/>
  <c r="F186" i="2"/>
  <c r="C186" i="2"/>
  <c r="E186" i="2"/>
  <c r="D186" i="2"/>
  <c r="K185" i="2" l="1"/>
  <c r="D185" i="2"/>
  <c r="I185" i="2"/>
  <c r="I184" i="2"/>
  <c r="H185" i="2"/>
  <c r="H184" i="2"/>
  <c r="F182" i="2"/>
  <c r="F185" i="2"/>
  <c r="F184" i="2"/>
  <c r="E55" i="2"/>
  <c r="E41" i="2"/>
  <c r="E75" i="2"/>
  <c r="E152" i="2"/>
  <c r="E158" i="2"/>
  <c r="E169" i="2"/>
  <c r="E185" i="2"/>
  <c r="E184" i="2"/>
  <c r="D184" i="2"/>
  <c r="J185" i="2"/>
  <c r="K184" i="2"/>
  <c r="J184" i="2"/>
  <c r="C185" i="2"/>
  <c r="C184" i="2"/>
  <c r="E151" i="2"/>
  <c r="D151" i="2"/>
  <c r="C149" i="2"/>
  <c r="D182" i="2"/>
  <c r="F16" i="2" l="1"/>
  <c r="K16" i="2"/>
  <c r="F17" i="2"/>
  <c r="K17" i="2"/>
  <c r="F18" i="2"/>
  <c r="K18" i="2"/>
  <c r="F19" i="2"/>
  <c r="K19" i="2"/>
  <c r="F20" i="2"/>
  <c r="K20" i="2"/>
  <c r="F21" i="2"/>
  <c r="K21" i="2"/>
  <c r="F22" i="2"/>
  <c r="K22" i="2"/>
  <c r="F23" i="2"/>
  <c r="K23" i="2"/>
  <c r="F24" i="2"/>
  <c r="K24" i="2"/>
  <c r="F25" i="2"/>
  <c r="K25" i="2"/>
  <c r="C29" i="2"/>
  <c r="H29" i="2"/>
  <c r="C30" i="2"/>
  <c r="H30" i="2"/>
  <c r="C31" i="2"/>
  <c r="H31" i="2"/>
  <c r="C32" i="2"/>
  <c r="H32" i="2"/>
  <c r="C33" i="2"/>
  <c r="H33" i="2"/>
  <c r="C34" i="2"/>
  <c r="H34" i="2"/>
  <c r="C35" i="2"/>
  <c r="H35" i="2"/>
  <c r="C36" i="2"/>
  <c r="H36" i="2"/>
  <c r="C37" i="2"/>
  <c r="H37" i="2"/>
  <c r="C38" i="2"/>
  <c r="H38" i="2"/>
  <c r="C39" i="2"/>
  <c r="H39" i="2"/>
  <c r="C41" i="2"/>
  <c r="D41" i="2"/>
  <c r="F41" i="2"/>
  <c r="H41" i="2"/>
  <c r="I41" i="2"/>
  <c r="J41" i="2"/>
  <c r="K41" i="2"/>
  <c r="C42" i="2"/>
  <c r="D42" i="2"/>
  <c r="E42" i="2"/>
  <c r="F42" i="2"/>
  <c r="H42" i="2"/>
  <c r="I42" i="2"/>
  <c r="J42" i="2"/>
  <c r="K42" i="2"/>
  <c r="C43" i="2"/>
  <c r="D43" i="2"/>
  <c r="E43" i="2"/>
  <c r="F43" i="2"/>
  <c r="H43" i="2"/>
  <c r="I43" i="2"/>
  <c r="J43" i="2"/>
  <c r="K43" i="2"/>
  <c r="C44" i="2"/>
  <c r="D44" i="2"/>
  <c r="E44" i="2"/>
  <c r="F44" i="2"/>
  <c r="H44" i="2"/>
  <c r="I44" i="2"/>
  <c r="J44" i="2"/>
  <c r="K44" i="2"/>
  <c r="C45" i="2"/>
  <c r="D45" i="2"/>
  <c r="E45" i="2"/>
  <c r="F45" i="2"/>
  <c r="H45" i="2"/>
  <c r="I45" i="2"/>
  <c r="J45" i="2"/>
  <c r="K45" i="2"/>
  <c r="C46" i="2"/>
  <c r="D46" i="2"/>
  <c r="E46" i="2"/>
  <c r="F46" i="2"/>
  <c r="H46" i="2"/>
  <c r="I46" i="2"/>
  <c r="J46" i="2"/>
  <c r="K46" i="2"/>
  <c r="C47" i="2"/>
  <c r="D47" i="2"/>
  <c r="E47" i="2"/>
  <c r="F47" i="2"/>
  <c r="H47" i="2"/>
  <c r="I47" i="2"/>
  <c r="J47" i="2"/>
  <c r="K47" i="2"/>
  <c r="C48" i="2"/>
  <c r="D48" i="2"/>
  <c r="E48" i="2"/>
  <c r="F48" i="2"/>
  <c r="H48" i="2"/>
  <c r="I48" i="2"/>
  <c r="J48" i="2"/>
  <c r="K48" i="2"/>
  <c r="C49" i="2"/>
  <c r="D49" i="2"/>
  <c r="E49" i="2"/>
  <c r="F49" i="2"/>
  <c r="H49" i="2"/>
  <c r="I49" i="2"/>
  <c r="J49" i="2"/>
  <c r="K49" i="2"/>
  <c r="C50" i="2"/>
  <c r="D50" i="2"/>
  <c r="E50" i="2"/>
  <c r="F50" i="2"/>
  <c r="H50" i="2"/>
  <c r="I50" i="2"/>
  <c r="J50" i="2"/>
  <c r="K50" i="2"/>
  <c r="C51" i="2"/>
  <c r="D51" i="2"/>
  <c r="E51" i="2"/>
  <c r="F51" i="2"/>
  <c r="H51" i="2"/>
  <c r="I51" i="2"/>
  <c r="J51" i="2"/>
  <c r="K51" i="2"/>
  <c r="C52" i="2"/>
  <c r="D52" i="2"/>
  <c r="E52" i="2"/>
  <c r="F52" i="2"/>
  <c r="H52" i="2"/>
  <c r="I52" i="2"/>
  <c r="J52" i="2"/>
  <c r="K52" i="2"/>
  <c r="C54" i="2"/>
  <c r="D54" i="2"/>
  <c r="E54" i="2"/>
  <c r="F54" i="2"/>
  <c r="H54" i="2"/>
  <c r="I54" i="2"/>
  <c r="J54" i="2"/>
  <c r="K54" i="2"/>
  <c r="C55" i="2"/>
  <c r="D55" i="2"/>
  <c r="F55" i="2"/>
  <c r="H55" i="2"/>
  <c r="I55" i="2"/>
  <c r="J55" i="2"/>
  <c r="K55" i="2"/>
  <c r="C56" i="2"/>
  <c r="D56" i="2"/>
  <c r="E56" i="2"/>
  <c r="F56" i="2"/>
  <c r="H56" i="2"/>
  <c r="I56" i="2"/>
  <c r="J56" i="2"/>
  <c r="K56" i="2"/>
  <c r="C57" i="2"/>
  <c r="D57" i="2"/>
  <c r="E57" i="2"/>
  <c r="F57" i="2"/>
  <c r="H57" i="2"/>
  <c r="I57" i="2"/>
  <c r="J57" i="2"/>
  <c r="K57" i="2"/>
  <c r="C58" i="2"/>
  <c r="D58" i="2"/>
  <c r="E58" i="2"/>
  <c r="F58" i="2"/>
  <c r="H58" i="2"/>
  <c r="I58" i="2"/>
  <c r="J58" i="2"/>
  <c r="K58" i="2"/>
  <c r="C59" i="2"/>
  <c r="D59" i="2"/>
  <c r="E59" i="2"/>
  <c r="F59" i="2"/>
  <c r="H59" i="2"/>
  <c r="I59" i="2"/>
  <c r="J59" i="2"/>
  <c r="K59" i="2"/>
  <c r="C60" i="2"/>
  <c r="D60" i="2"/>
  <c r="E60" i="2"/>
  <c r="F60" i="2"/>
  <c r="H60" i="2"/>
  <c r="I60" i="2"/>
  <c r="J60" i="2"/>
  <c r="K60" i="2"/>
  <c r="C61" i="2"/>
  <c r="D61" i="2"/>
  <c r="E61" i="2"/>
  <c r="F61" i="2"/>
  <c r="H61" i="2"/>
  <c r="I61" i="2"/>
  <c r="J61" i="2"/>
  <c r="K61" i="2"/>
  <c r="C62" i="2"/>
  <c r="D62" i="2"/>
  <c r="E62" i="2"/>
  <c r="F62" i="2"/>
  <c r="H62" i="2"/>
  <c r="I62" i="2"/>
  <c r="J62" i="2"/>
  <c r="K62" i="2"/>
  <c r="C63" i="2"/>
  <c r="D63" i="2"/>
  <c r="E63" i="2"/>
  <c r="F63" i="2"/>
  <c r="H63" i="2"/>
  <c r="I63" i="2"/>
  <c r="J63" i="2"/>
  <c r="K63" i="2"/>
  <c r="C64" i="2"/>
  <c r="D64" i="2"/>
  <c r="E64" i="2"/>
  <c r="F64" i="2"/>
  <c r="H64" i="2"/>
  <c r="I64" i="2"/>
  <c r="J64" i="2"/>
  <c r="K64" i="2"/>
  <c r="C65" i="2"/>
  <c r="D65" i="2"/>
  <c r="E65" i="2"/>
  <c r="F65" i="2"/>
  <c r="H65" i="2"/>
  <c r="I65" i="2"/>
  <c r="J65" i="2"/>
  <c r="K65" i="2"/>
  <c r="C67" i="2"/>
  <c r="D67" i="2"/>
  <c r="E67" i="2"/>
  <c r="F67" i="2"/>
  <c r="H67" i="2"/>
  <c r="I67" i="2"/>
  <c r="J67" i="2"/>
  <c r="K67" i="2"/>
  <c r="C68" i="2"/>
  <c r="D68" i="2"/>
  <c r="E68" i="2"/>
  <c r="F68" i="2"/>
  <c r="H68" i="2"/>
  <c r="I68" i="2"/>
  <c r="J68" i="2"/>
  <c r="K68" i="2"/>
  <c r="C69" i="2"/>
  <c r="D69" i="2"/>
  <c r="E69" i="2"/>
  <c r="F69" i="2"/>
  <c r="H69" i="2"/>
  <c r="I69" i="2"/>
  <c r="J69" i="2"/>
  <c r="K69" i="2"/>
  <c r="C70" i="2"/>
  <c r="D70" i="2"/>
  <c r="E70" i="2"/>
  <c r="F70" i="2"/>
  <c r="H70" i="2"/>
  <c r="I70" i="2"/>
  <c r="J70" i="2"/>
  <c r="K70" i="2"/>
  <c r="C71" i="2"/>
  <c r="D71" i="2"/>
  <c r="E71" i="2"/>
  <c r="F71" i="2"/>
  <c r="H71" i="2"/>
  <c r="I71" i="2"/>
  <c r="J71" i="2"/>
  <c r="K71" i="2"/>
  <c r="C72" i="2"/>
  <c r="D72" i="2"/>
  <c r="E72" i="2"/>
  <c r="F72" i="2"/>
  <c r="H72" i="2"/>
  <c r="I72" i="2"/>
  <c r="J72" i="2"/>
  <c r="K72" i="2"/>
  <c r="C73" i="2"/>
  <c r="D73" i="2"/>
  <c r="E73" i="2"/>
  <c r="F73" i="2"/>
  <c r="H73" i="2"/>
  <c r="I73" i="2"/>
  <c r="J73" i="2"/>
  <c r="K73" i="2"/>
  <c r="C74" i="2"/>
  <c r="D74" i="2"/>
  <c r="E74" i="2"/>
  <c r="F74" i="2"/>
  <c r="H74" i="2"/>
  <c r="I74" i="2"/>
  <c r="J74" i="2"/>
  <c r="K74" i="2"/>
  <c r="C75" i="2"/>
  <c r="D75" i="2"/>
  <c r="F75" i="2"/>
  <c r="H75" i="2"/>
  <c r="I75" i="2"/>
  <c r="J75" i="2"/>
  <c r="K75" i="2"/>
  <c r="C76" i="2"/>
  <c r="D76" i="2"/>
  <c r="E76" i="2"/>
  <c r="F76" i="2"/>
  <c r="H76" i="2"/>
  <c r="I76" i="2"/>
  <c r="J76" i="2"/>
  <c r="K76" i="2"/>
  <c r="C77" i="2"/>
  <c r="D77" i="2"/>
  <c r="E77" i="2"/>
  <c r="F77" i="2"/>
  <c r="H77" i="2"/>
  <c r="I77" i="2"/>
  <c r="J77" i="2"/>
  <c r="K77" i="2"/>
  <c r="C78" i="2"/>
  <c r="D78" i="2"/>
  <c r="E78" i="2"/>
  <c r="F78" i="2"/>
  <c r="H78" i="2"/>
  <c r="I78" i="2"/>
  <c r="J78" i="2"/>
  <c r="K78" i="2"/>
  <c r="C80" i="2"/>
  <c r="D80" i="2"/>
  <c r="E80" i="2"/>
  <c r="F80" i="2"/>
  <c r="H80" i="2"/>
  <c r="I80" i="2"/>
  <c r="J80" i="2"/>
  <c r="K80" i="2"/>
  <c r="C81" i="2"/>
  <c r="D81" i="2"/>
  <c r="E81" i="2"/>
  <c r="F81" i="2"/>
  <c r="H81" i="2"/>
  <c r="I81" i="2"/>
  <c r="J81" i="2"/>
  <c r="K81" i="2"/>
  <c r="C82" i="2"/>
  <c r="D82" i="2"/>
  <c r="E82" i="2"/>
  <c r="F82" i="2"/>
  <c r="H82" i="2"/>
  <c r="I82" i="2"/>
  <c r="J82" i="2"/>
  <c r="K82" i="2"/>
  <c r="C83" i="2"/>
  <c r="D83" i="2"/>
  <c r="E83" i="2"/>
  <c r="F83" i="2"/>
  <c r="H83" i="2"/>
  <c r="I83" i="2"/>
  <c r="J83" i="2"/>
  <c r="K83" i="2"/>
  <c r="C84" i="2"/>
  <c r="D84" i="2"/>
  <c r="E84" i="2"/>
  <c r="F84" i="2"/>
  <c r="H84" i="2"/>
  <c r="I84" i="2"/>
  <c r="J84" i="2"/>
  <c r="K84" i="2"/>
  <c r="C85" i="2"/>
  <c r="D85" i="2"/>
  <c r="E85" i="2"/>
  <c r="F85" i="2"/>
  <c r="H85" i="2"/>
  <c r="I85" i="2"/>
  <c r="J85" i="2"/>
  <c r="K85" i="2"/>
  <c r="C86" i="2"/>
  <c r="D86" i="2"/>
  <c r="E86" i="2"/>
  <c r="F86" i="2"/>
  <c r="H86" i="2"/>
  <c r="I86" i="2"/>
  <c r="J86" i="2"/>
  <c r="K86" i="2"/>
  <c r="C87" i="2"/>
  <c r="D87" i="2"/>
  <c r="E87" i="2"/>
  <c r="F87" i="2"/>
  <c r="H87" i="2"/>
  <c r="I87" i="2"/>
  <c r="J87" i="2"/>
  <c r="K87" i="2"/>
  <c r="C88" i="2"/>
  <c r="D88" i="2"/>
  <c r="E88" i="2"/>
  <c r="F88" i="2"/>
  <c r="H88" i="2"/>
  <c r="I88" i="2"/>
  <c r="J88" i="2"/>
  <c r="K88" i="2"/>
  <c r="C89" i="2"/>
  <c r="D89" i="2"/>
  <c r="E89" i="2"/>
  <c r="F89" i="2"/>
  <c r="H89" i="2"/>
  <c r="I89" i="2"/>
  <c r="J89" i="2"/>
  <c r="K89" i="2"/>
  <c r="C90" i="2"/>
  <c r="D90" i="2"/>
  <c r="E90" i="2"/>
  <c r="F90" i="2"/>
  <c r="H90" i="2"/>
  <c r="I90" i="2"/>
  <c r="J90" i="2"/>
  <c r="K90" i="2"/>
  <c r="C91" i="2"/>
  <c r="D91" i="2"/>
  <c r="E91" i="2"/>
  <c r="F91" i="2"/>
  <c r="H91" i="2"/>
  <c r="I91" i="2"/>
  <c r="J91" i="2"/>
  <c r="K91" i="2"/>
  <c r="C93" i="2"/>
  <c r="D93" i="2"/>
  <c r="E93" i="2"/>
  <c r="F93" i="2"/>
  <c r="H93" i="2"/>
  <c r="I93" i="2"/>
  <c r="J93" i="2"/>
  <c r="K93" i="2"/>
  <c r="C94" i="2"/>
  <c r="D94" i="2"/>
  <c r="E94" i="2"/>
  <c r="F94" i="2"/>
  <c r="H94" i="2"/>
  <c r="I94" i="2"/>
  <c r="J94" i="2"/>
  <c r="K94" i="2"/>
  <c r="C95" i="2"/>
  <c r="D95" i="2"/>
  <c r="E95" i="2"/>
  <c r="F95" i="2"/>
  <c r="H95" i="2"/>
  <c r="I95" i="2"/>
  <c r="J95" i="2"/>
  <c r="K95" i="2"/>
  <c r="C96" i="2"/>
  <c r="D96" i="2"/>
  <c r="E96" i="2"/>
  <c r="F96" i="2"/>
  <c r="H96" i="2"/>
  <c r="I96" i="2"/>
  <c r="J96" i="2"/>
  <c r="K96" i="2"/>
  <c r="C97" i="2"/>
  <c r="D97" i="2"/>
  <c r="E97" i="2"/>
  <c r="F97" i="2"/>
  <c r="H97" i="2"/>
  <c r="I97" i="2"/>
  <c r="J97" i="2"/>
  <c r="K97" i="2"/>
  <c r="C98" i="2"/>
  <c r="D98" i="2"/>
  <c r="E98" i="2"/>
  <c r="F98" i="2"/>
  <c r="H98" i="2"/>
  <c r="I98" i="2"/>
  <c r="J98" i="2"/>
  <c r="K98" i="2"/>
  <c r="C99" i="2"/>
  <c r="D99" i="2"/>
  <c r="E99" i="2"/>
  <c r="F99" i="2"/>
  <c r="H99" i="2"/>
  <c r="I99" i="2"/>
  <c r="J99" i="2"/>
  <c r="K99" i="2"/>
  <c r="C100" i="2"/>
  <c r="D100" i="2"/>
  <c r="E100" i="2"/>
  <c r="F100" i="2"/>
  <c r="H100" i="2"/>
  <c r="I100" i="2"/>
  <c r="J100" i="2"/>
  <c r="K100" i="2"/>
  <c r="C101" i="2"/>
  <c r="D101" i="2"/>
  <c r="E101" i="2"/>
  <c r="F101" i="2"/>
  <c r="H101" i="2"/>
  <c r="I101" i="2"/>
  <c r="J101" i="2"/>
  <c r="K101" i="2"/>
  <c r="C102" i="2"/>
  <c r="D102" i="2"/>
  <c r="E102" i="2"/>
  <c r="F102" i="2"/>
  <c r="H102" i="2"/>
  <c r="I102" i="2"/>
  <c r="J102" i="2"/>
  <c r="K102" i="2"/>
  <c r="C103" i="2"/>
  <c r="D103" i="2"/>
  <c r="E103" i="2"/>
  <c r="F103" i="2"/>
  <c r="H103" i="2"/>
  <c r="I103" i="2"/>
  <c r="J103" i="2"/>
  <c r="K103" i="2"/>
  <c r="C104" i="2"/>
  <c r="D104" i="2"/>
  <c r="E104" i="2"/>
  <c r="F104" i="2"/>
  <c r="H104" i="2"/>
  <c r="I104" i="2"/>
  <c r="J104" i="2"/>
  <c r="K104" i="2"/>
  <c r="C106" i="2"/>
  <c r="D106" i="2"/>
  <c r="E106" i="2"/>
  <c r="F106" i="2"/>
  <c r="H106" i="2"/>
  <c r="I106" i="2"/>
  <c r="J106" i="2"/>
  <c r="K106" i="2"/>
  <c r="C107" i="2"/>
  <c r="D107" i="2"/>
  <c r="E107" i="2"/>
  <c r="F107" i="2"/>
  <c r="H107" i="2"/>
  <c r="I107" i="2"/>
  <c r="J107" i="2"/>
  <c r="K107" i="2"/>
  <c r="C108" i="2"/>
  <c r="D108" i="2"/>
  <c r="E108" i="2"/>
  <c r="F108" i="2"/>
  <c r="H108" i="2"/>
  <c r="I108" i="2"/>
  <c r="J108" i="2"/>
  <c r="K108" i="2"/>
  <c r="C109" i="2"/>
  <c r="D109" i="2"/>
  <c r="E109" i="2"/>
  <c r="F109" i="2"/>
  <c r="H109" i="2"/>
  <c r="I109" i="2"/>
  <c r="J109" i="2"/>
  <c r="K109" i="2"/>
  <c r="C110" i="2"/>
  <c r="D110" i="2"/>
  <c r="E110" i="2"/>
  <c r="F110" i="2"/>
  <c r="H110" i="2"/>
  <c r="I110" i="2"/>
  <c r="J110" i="2"/>
  <c r="K110" i="2"/>
  <c r="C111" i="2"/>
  <c r="D111" i="2"/>
  <c r="E111" i="2"/>
  <c r="F111" i="2"/>
  <c r="H111" i="2"/>
  <c r="I111" i="2"/>
  <c r="J111" i="2"/>
  <c r="K111" i="2"/>
  <c r="C112" i="2"/>
  <c r="D112" i="2"/>
  <c r="E112" i="2"/>
  <c r="F112" i="2"/>
  <c r="H112" i="2"/>
  <c r="I112" i="2"/>
  <c r="J112" i="2"/>
  <c r="K112" i="2"/>
  <c r="C113" i="2"/>
  <c r="D113" i="2"/>
  <c r="E113" i="2"/>
  <c r="F113" i="2"/>
  <c r="H113" i="2"/>
  <c r="I113" i="2"/>
  <c r="J113" i="2"/>
  <c r="K113" i="2"/>
  <c r="C114" i="2"/>
  <c r="D114" i="2"/>
  <c r="E114" i="2"/>
  <c r="F114" i="2"/>
  <c r="H114" i="2"/>
  <c r="I114" i="2"/>
  <c r="J114" i="2"/>
  <c r="K114" i="2"/>
  <c r="C115" i="2"/>
  <c r="D115" i="2"/>
  <c r="E115" i="2"/>
  <c r="F115" i="2"/>
  <c r="H115" i="2"/>
  <c r="I115" i="2"/>
  <c r="J115" i="2"/>
  <c r="K115" i="2"/>
  <c r="C116" i="2"/>
  <c r="D116" i="2"/>
  <c r="E116" i="2"/>
  <c r="F116" i="2"/>
  <c r="H116" i="2"/>
  <c r="I116" i="2"/>
  <c r="J116" i="2"/>
  <c r="K116" i="2"/>
  <c r="C117" i="2"/>
  <c r="D117" i="2"/>
  <c r="E117" i="2"/>
  <c r="F117" i="2"/>
  <c r="H117" i="2"/>
  <c r="I117" i="2"/>
  <c r="J117" i="2"/>
  <c r="K117" i="2"/>
  <c r="C119" i="2"/>
  <c r="D119" i="2"/>
  <c r="E119" i="2"/>
  <c r="F119" i="2"/>
  <c r="H119" i="2"/>
  <c r="I119" i="2"/>
  <c r="J119" i="2"/>
  <c r="K119" i="2"/>
  <c r="C120" i="2"/>
  <c r="D120" i="2"/>
  <c r="E120" i="2"/>
  <c r="F120" i="2"/>
  <c r="H120" i="2"/>
  <c r="I120" i="2"/>
  <c r="J120" i="2"/>
  <c r="K120" i="2"/>
  <c r="C121" i="2"/>
  <c r="D121" i="2"/>
  <c r="E121" i="2"/>
  <c r="F121" i="2"/>
  <c r="H121" i="2"/>
  <c r="I121" i="2"/>
  <c r="J121" i="2"/>
  <c r="K121" i="2"/>
  <c r="C122" i="2"/>
  <c r="D122" i="2"/>
  <c r="E122" i="2"/>
  <c r="F122" i="2"/>
  <c r="H122" i="2"/>
  <c r="I122" i="2"/>
  <c r="J122" i="2"/>
  <c r="K122" i="2"/>
  <c r="C123" i="2"/>
  <c r="D123" i="2"/>
  <c r="E123" i="2"/>
  <c r="F123" i="2"/>
  <c r="H123" i="2"/>
  <c r="I123" i="2"/>
  <c r="J123" i="2"/>
  <c r="K123" i="2"/>
  <c r="C124" i="2"/>
  <c r="D124" i="2"/>
  <c r="E124" i="2"/>
  <c r="F124" i="2"/>
  <c r="H124" i="2"/>
  <c r="I124" i="2"/>
  <c r="J124" i="2"/>
  <c r="K124" i="2"/>
  <c r="C125" i="2"/>
  <c r="D125" i="2"/>
  <c r="E125" i="2"/>
  <c r="F125" i="2"/>
  <c r="H125" i="2"/>
  <c r="I125" i="2"/>
  <c r="J125" i="2"/>
  <c r="K125" i="2"/>
  <c r="C126" i="2"/>
  <c r="D126" i="2"/>
  <c r="E126" i="2"/>
  <c r="F126" i="2"/>
  <c r="H126" i="2"/>
  <c r="I126" i="2"/>
  <c r="J126" i="2"/>
  <c r="K126" i="2"/>
  <c r="C127" i="2"/>
  <c r="D127" i="2"/>
  <c r="E127" i="2"/>
  <c r="F127" i="2"/>
  <c r="H127" i="2"/>
  <c r="I127" i="2"/>
  <c r="J127" i="2"/>
  <c r="K127" i="2"/>
  <c r="C128" i="2"/>
  <c r="D128" i="2"/>
  <c r="E128" i="2"/>
  <c r="F128" i="2"/>
  <c r="H128" i="2"/>
  <c r="I128" i="2"/>
  <c r="J128" i="2"/>
  <c r="K128" i="2"/>
  <c r="C129" i="2"/>
  <c r="D129" i="2"/>
  <c r="E129" i="2"/>
  <c r="F129" i="2"/>
  <c r="H129" i="2"/>
  <c r="I129" i="2"/>
  <c r="J129" i="2"/>
  <c r="K129" i="2"/>
  <c r="C130" i="2"/>
  <c r="D130" i="2"/>
  <c r="E130" i="2"/>
  <c r="F130" i="2"/>
  <c r="H130" i="2"/>
  <c r="I130" i="2"/>
  <c r="J130" i="2"/>
  <c r="K130" i="2"/>
  <c r="C132" i="2"/>
  <c r="D132" i="2"/>
  <c r="E132" i="2"/>
  <c r="F132" i="2"/>
  <c r="H132" i="2"/>
  <c r="I132" i="2"/>
  <c r="J132" i="2"/>
  <c r="K132" i="2"/>
  <c r="C133" i="2"/>
  <c r="D133" i="2"/>
  <c r="E133" i="2"/>
  <c r="F133" i="2"/>
  <c r="H133" i="2"/>
  <c r="I133" i="2"/>
  <c r="J133" i="2"/>
  <c r="K133" i="2"/>
  <c r="C134" i="2"/>
  <c r="D134" i="2"/>
  <c r="E134" i="2"/>
  <c r="F134" i="2"/>
  <c r="H134" i="2"/>
  <c r="I134" i="2"/>
  <c r="J134" i="2"/>
  <c r="K134" i="2"/>
  <c r="C135" i="2"/>
  <c r="D135" i="2"/>
  <c r="E135" i="2"/>
  <c r="F135" i="2"/>
  <c r="H135" i="2"/>
  <c r="I135" i="2"/>
  <c r="J135" i="2"/>
  <c r="K135" i="2"/>
  <c r="C136" i="2"/>
  <c r="D136" i="2"/>
  <c r="E136" i="2"/>
  <c r="F136" i="2"/>
  <c r="H136" i="2"/>
  <c r="I136" i="2"/>
  <c r="J136" i="2"/>
  <c r="K136" i="2"/>
  <c r="C137" i="2"/>
  <c r="D137" i="2"/>
  <c r="E137" i="2"/>
  <c r="F137" i="2"/>
  <c r="H137" i="2"/>
  <c r="I137" i="2"/>
  <c r="J137" i="2"/>
  <c r="K137" i="2"/>
  <c r="C138" i="2"/>
  <c r="D138" i="2"/>
  <c r="E138" i="2"/>
  <c r="F138" i="2"/>
  <c r="H138" i="2"/>
  <c r="I138" i="2"/>
  <c r="J138" i="2"/>
  <c r="K138" i="2"/>
  <c r="C139" i="2"/>
  <c r="D139" i="2"/>
  <c r="E139" i="2"/>
  <c r="F139" i="2"/>
  <c r="H139" i="2"/>
  <c r="I139" i="2"/>
  <c r="J139" i="2"/>
  <c r="K139" i="2"/>
  <c r="C140" i="2"/>
  <c r="D140" i="2"/>
  <c r="E140" i="2"/>
  <c r="F140" i="2"/>
  <c r="H140" i="2"/>
  <c r="I140" i="2"/>
  <c r="J140" i="2"/>
  <c r="K140" i="2"/>
  <c r="C141" i="2"/>
  <c r="D141" i="2"/>
  <c r="E141" i="2"/>
  <c r="F141" i="2"/>
  <c r="H141" i="2"/>
  <c r="I141" i="2"/>
  <c r="J141" i="2"/>
  <c r="K141" i="2"/>
  <c r="C142" i="2"/>
  <c r="D142" i="2"/>
  <c r="E142" i="2"/>
  <c r="F142" i="2"/>
  <c r="H142" i="2"/>
  <c r="I142" i="2"/>
  <c r="J142" i="2"/>
  <c r="K142" i="2"/>
  <c r="C143" i="2"/>
  <c r="D143" i="2"/>
  <c r="E143" i="2"/>
  <c r="F143" i="2"/>
  <c r="H143" i="2"/>
  <c r="I143" i="2"/>
  <c r="J143" i="2"/>
  <c r="K143" i="2"/>
  <c r="C145" i="2"/>
  <c r="D145" i="2"/>
  <c r="E145" i="2"/>
  <c r="F145" i="2"/>
  <c r="H145" i="2"/>
  <c r="I145" i="2"/>
  <c r="J145" i="2"/>
  <c r="K145" i="2"/>
  <c r="C146" i="2"/>
  <c r="D146" i="2"/>
  <c r="E146" i="2"/>
  <c r="F146" i="2"/>
  <c r="H146" i="2"/>
  <c r="I146" i="2"/>
  <c r="J146" i="2"/>
  <c r="K146" i="2"/>
  <c r="C147" i="2"/>
  <c r="D147" i="2"/>
  <c r="E147" i="2"/>
  <c r="F147" i="2"/>
  <c r="H147" i="2"/>
  <c r="I147" i="2"/>
  <c r="J147" i="2"/>
  <c r="K147" i="2"/>
  <c r="C148" i="2"/>
  <c r="D148" i="2"/>
  <c r="E148" i="2"/>
  <c r="F148" i="2"/>
  <c r="H148" i="2"/>
  <c r="I148" i="2"/>
  <c r="J148" i="2"/>
  <c r="K148" i="2"/>
  <c r="D149" i="2"/>
  <c r="E149" i="2"/>
  <c r="F149" i="2"/>
  <c r="H149" i="2"/>
  <c r="I149" i="2"/>
  <c r="J149" i="2"/>
  <c r="K149" i="2"/>
  <c r="C150" i="2"/>
  <c r="D150" i="2"/>
  <c r="E150" i="2"/>
  <c r="F150" i="2"/>
  <c r="H150" i="2"/>
  <c r="I150" i="2"/>
  <c r="J150" i="2"/>
  <c r="K150" i="2"/>
  <c r="C151" i="2"/>
  <c r="F151" i="2"/>
  <c r="H151" i="2"/>
  <c r="I151" i="2"/>
  <c r="J151" i="2"/>
  <c r="K151" i="2"/>
  <c r="C152" i="2"/>
  <c r="D152" i="2"/>
  <c r="F152" i="2"/>
  <c r="H152" i="2"/>
  <c r="I152" i="2"/>
  <c r="J152" i="2"/>
  <c r="K152" i="2"/>
  <c r="C153" i="2"/>
  <c r="D153" i="2"/>
  <c r="E153" i="2"/>
  <c r="F153" i="2"/>
  <c r="H153" i="2"/>
  <c r="I153" i="2"/>
  <c r="J153" i="2"/>
  <c r="K153" i="2"/>
  <c r="C154" i="2"/>
  <c r="D154" i="2"/>
  <c r="E154" i="2"/>
  <c r="F154" i="2"/>
  <c r="H154" i="2"/>
  <c r="I154" i="2"/>
  <c r="J154" i="2"/>
  <c r="K154" i="2"/>
  <c r="C155" i="2"/>
  <c r="D155" i="2"/>
  <c r="E155" i="2"/>
  <c r="F155" i="2"/>
  <c r="H155" i="2"/>
  <c r="I155" i="2"/>
  <c r="J155" i="2"/>
  <c r="K155" i="2"/>
  <c r="C156" i="2"/>
  <c r="D156" i="2"/>
  <c r="E156" i="2"/>
  <c r="F156" i="2"/>
  <c r="H156" i="2"/>
  <c r="I156" i="2"/>
  <c r="J156" i="2"/>
  <c r="K156" i="2"/>
  <c r="C158" i="2"/>
  <c r="D158" i="2"/>
  <c r="F158" i="2"/>
  <c r="H158" i="2"/>
  <c r="I158" i="2"/>
  <c r="J158" i="2"/>
  <c r="K158" i="2"/>
  <c r="C159" i="2"/>
  <c r="D159" i="2"/>
  <c r="E159" i="2"/>
  <c r="F159" i="2"/>
  <c r="H159" i="2"/>
  <c r="I159" i="2"/>
  <c r="J159" i="2"/>
  <c r="K159" i="2"/>
  <c r="C160" i="2"/>
  <c r="D160" i="2"/>
  <c r="E160" i="2"/>
  <c r="F160" i="2"/>
  <c r="H160" i="2"/>
  <c r="I160" i="2"/>
  <c r="J160" i="2"/>
  <c r="K160" i="2"/>
  <c r="C161" i="2"/>
  <c r="D161" i="2"/>
  <c r="E161" i="2"/>
  <c r="F161" i="2"/>
  <c r="H161" i="2"/>
  <c r="I161" i="2"/>
  <c r="J161" i="2"/>
  <c r="K161" i="2"/>
  <c r="C162" i="2"/>
  <c r="D162" i="2"/>
  <c r="E162" i="2"/>
  <c r="F162" i="2"/>
  <c r="H162" i="2"/>
  <c r="I162" i="2"/>
  <c r="J162" i="2"/>
  <c r="K162" i="2"/>
  <c r="C163" i="2"/>
  <c r="D163" i="2"/>
  <c r="E163" i="2"/>
  <c r="F163" i="2"/>
  <c r="H163" i="2"/>
  <c r="I163" i="2"/>
  <c r="J163" i="2"/>
  <c r="K163" i="2"/>
  <c r="C164" i="2"/>
  <c r="D164" i="2"/>
  <c r="E164" i="2"/>
  <c r="F164" i="2"/>
  <c r="H164" i="2"/>
  <c r="I164" i="2"/>
  <c r="J164" i="2"/>
  <c r="K164" i="2"/>
  <c r="C165" i="2"/>
  <c r="D165" i="2"/>
  <c r="E165" i="2"/>
  <c r="F165" i="2"/>
  <c r="H165" i="2"/>
  <c r="I165" i="2"/>
  <c r="J165" i="2"/>
  <c r="K165" i="2"/>
  <c r="C166" i="2"/>
  <c r="D166" i="2"/>
  <c r="E166" i="2"/>
  <c r="F166" i="2"/>
  <c r="H166" i="2"/>
  <c r="I166" i="2"/>
  <c r="J166" i="2"/>
  <c r="K166" i="2"/>
  <c r="C167" i="2"/>
  <c r="D167" i="2"/>
  <c r="E167" i="2"/>
  <c r="F167" i="2"/>
  <c r="H167" i="2"/>
  <c r="I167" i="2"/>
  <c r="J167" i="2"/>
  <c r="K167" i="2"/>
  <c r="C168" i="2"/>
  <c r="D168" i="2"/>
  <c r="E168" i="2"/>
  <c r="F168" i="2"/>
  <c r="H168" i="2"/>
  <c r="I168" i="2"/>
  <c r="J168" i="2"/>
  <c r="K168" i="2"/>
  <c r="C169" i="2"/>
  <c r="D169" i="2"/>
  <c r="F169" i="2"/>
  <c r="H169" i="2"/>
  <c r="I169" i="2"/>
  <c r="J169" i="2"/>
  <c r="K169" i="2"/>
  <c r="C171" i="2"/>
  <c r="D171" i="2"/>
  <c r="E171" i="2"/>
  <c r="F171" i="2"/>
  <c r="H171" i="2"/>
  <c r="I171" i="2"/>
  <c r="J171" i="2"/>
  <c r="K171" i="2"/>
  <c r="C172" i="2"/>
  <c r="D172" i="2"/>
  <c r="E172" i="2"/>
  <c r="F172" i="2"/>
  <c r="H172" i="2"/>
  <c r="I172" i="2"/>
  <c r="J172" i="2"/>
  <c r="K172" i="2"/>
  <c r="C173" i="2"/>
  <c r="D173" i="2"/>
  <c r="E173" i="2"/>
  <c r="F173" i="2"/>
  <c r="H173" i="2"/>
  <c r="I173" i="2"/>
  <c r="J173" i="2"/>
  <c r="K173" i="2"/>
  <c r="C174" i="2"/>
  <c r="D174" i="2"/>
  <c r="E174" i="2"/>
  <c r="F174" i="2"/>
  <c r="H174" i="2"/>
  <c r="I174" i="2"/>
  <c r="J174" i="2"/>
  <c r="K174" i="2"/>
  <c r="C175" i="2"/>
  <c r="D175" i="2"/>
  <c r="E175" i="2"/>
  <c r="F175" i="2"/>
  <c r="H175" i="2"/>
  <c r="I175" i="2"/>
  <c r="J175" i="2"/>
  <c r="K175" i="2"/>
  <c r="C176" i="2"/>
  <c r="D176" i="2"/>
  <c r="E176" i="2"/>
  <c r="F176" i="2"/>
  <c r="H176" i="2"/>
  <c r="I176" i="2"/>
  <c r="J176" i="2"/>
  <c r="K176" i="2"/>
  <c r="C177" i="2"/>
  <c r="D177" i="2"/>
  <c r="E177" i="2"/>
  <c r="F177" i="2"/>
  <c r="H177" i="2"/>
  <c r="I177" i="2"/>
  <c r="J177" i="2"/>
  <c r="K177" i="2"/>
  <c r="C178" i="2"/>
  <c r="D178" i="2"/>
  <c r="E178" i="2"/>
  <c r="F178" i="2"/>
  <c r="H178" i="2"/>
  <c r="I178" i="2"/>
  <c r="J178" i="2"/>
  <c r="K178" i="2"/>
  <c r="C179" i="2"/>
  <c r="D179" i="2"/>
  <c r="E179" i="2"/>
  <c r="F179" i="2"/>
  <c r="H179" i="2"/>
  <c r="I179" i="2"/>
  <c r="J179" i="2"/>
  <c r="K179" i="2"/>
  <c r="C180" i="2"/>
  <c r="D180" i="2"/>
  <c r="E180" i="2"/>
  <c r="F180" i="2"/>
  <c r="H180" i="2"/>
  <c r="I180" i="2"/>
  <c r="J180" i="2"/>
  <c r="K180" i="2"/>
  <c r="C181" i="2"/>
  <c r="D181" i="2"/>
  <c r="E181" i="2"/>
  <c r="F181" i="2"/>
  <c r="H181" i="2"/>
  <c r="I181" i="2"/>
  <c r="J181" i="2"/>
  <c r="K181" i="2"/>
  <c r="C182" i="2"/>
  <c r="E182" i="2"/>
  <c r="H182" i="2"/>
  <c r="I182" i="2"/>
  <c r="J182" i="2"/>
  <c r="K182" i="2"/>
</calcChain>
</file>

<file path=xl/sharedStrings.xml><?xml version="1.0" encoding="utf-8"?>
<sst xmlns="http://schemas.openxmlformats.org/spreadsheetml/2006/main" count="68" uniqueCount="28">
  <si>
    <t xml:space="preserve">                      Source : TURKSTAT</t>
  </si>
  <si>
    <t>Kaynak : TÜİK</t>
  </si>
  <si>
    <t>2015=100</t>
  </si>
  <si>
    <t>Change</t>
  </si>
  <si>
    <t>Prev. Year</t>
  </si>
  <si>
    <t xml:space="preserve">Change </t>
  </si>
  <si>
    <t>General</t>
  </si>
  <si>
    <t>Percen.</t>
  </si>
  <si>
    <t xml:space="preserve"> Month of</t>
  </si>
  <si>
    <t>Industry</t>
  </si>
  <si>
    <t>Average</t>
  </si>
  <si>
    <t>Same</t>
  </si>
  <si>
    <t>Cumulative</t>
  </si>
  <si>
    <t>Monthly</t>
  </si>
  <si>
    <t>Annual</t>
  </si>
  <si>
    <t>over the</t>
  </si>
  <si>
    <t>Değişme</t>
  </si>
  <si>
    <t>Genel</t>
  </si>
  <si>
    <t>Toplam</t>
  </si>
  <si>
    <t xml:space="preserve"> Yüzde</t>
  </si>
  <si>
    <t>Yüzde</t>
  </si>
  <si>
    <t>Sanayi</t>
  </si>
  <si>
    <t>12 Ay. Ort.</t>
  </si>
  <si>
    <t>12 Aylık</t>
  </si>
  <si>
    <t>Kümülatif</t>
  </si>
  <si>
    <t xml:space="preserve"> Aylık</t>
  </si>
  <si>
    <t>Table: V.3- Import  Price  Index  (CPA 2008)</t>
  </si>
  <si>
    <t>Tablo: V.3- İthalat  Fiyat  Endeksi  (CPA 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</si>
</sst>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2"/>
      <name val="Arial TUR"/>
      <family val="2"/>
      <charset val="162"/>
    </font>
    <font>
      <b/>
      <sz val="12"/>
      <name val="Arial TUR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b/>
      <sz val="12"/>
      <name val="Arial Tur"/>
      <charset val="162"/>
    </font>
    <font>
      <sz val="12"/>
      <name val="Tms Rmn"/>
      <charset val="162"/>
    </font>
    <font>
      <b/>
      <sz val="16"/>
      <name val="Arial Tur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9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Border="1"/>
    <xf numFmtId="164" fontId="2" fillId="0" borderId="0" xfId="1" applyNumberFormat="1" applyFont="1"/>
    <xf numFmtId="164" fontId="2" fillId="0" borderId="0" xfId="1" applyNumberFormat="1" applyFont="1" applyProtection="1"/>
    <xf numFmtId="165" fontId="2" fillId="0" borderId="0" xfId="1" applyNumberFormat="1" applyFont="1"/>
    <xf numFmtId="164" fontId="2" fillId="0" borderId="0" xfId="1" applyNumberFormat="1" applyFont="1" applyBorder="1" applyProtection="1"/>
    <xf numFmtId="164" fontId="2" fillId="0" borderId="0" xfId="1" applyNumberFormat="1" applyFont="1" applyBorder="1"/>
    <xf numFmtId="0" fontId="3" fillId="0" borderId="0" xfId="1" quotePrefix="1" applyFont="1" applyAlignment="1">
      <alignment horizontal="left"/>
    </xf>
    <xf numFmtId="0" fontId="4" fillId="0" borderId="0" xfId="1" applyFont="1"/>
    <xf numFmtId="0" fontId="3" fillId="0" borderId="0" xfId="1" applyFont="1" applyBorder="1"/>
    <xf numFmtId="164" fontId="2" fillId="2" borderId="0" xfId="1" applyNumberFormat="1" applyFont="1" applyFill="1" applyBorder="1"/>
    <xf numFmtId="0" fontId="3" fillId="0" borderId="1" xfId="1" applyFont="1" applyBorder="1"/>
    <xf numFmtId="0" fontId="4" fillId="0" borderId="0" xfId="1" applyFont="1" applyBorder="1"/>
    <xf numFmtId="0" fontId="3" fillId="0" borderId="2" xfId="1" applyFont="1" applyBorder="1"/>
    <xf numFmtId="164" fontId="2" fillId="0" borderId="0" xfId="1" applyNumberFormat="1" applyFont="1" applyFill="1" applyBorder="1"/>
    <xf numFmtId="0" fontId="2" fillId="2" borderId="0" xfId="1" applyFont="1" applyFill="1" applyBorder="1"/>
    <xf numFmtId="164" fontId="2" fillId="0" borderId="3" xfId="1" applyNumberFormat="1" applyFont="1" applyBorder="1" applyProtection="1"/>
    <xf numFmtId="0" fontId="3" fillId="0" borderId="4" xfId="1" applyFont="1" applyBorder="1"/>
    <xf numFmtId="164" fontId="2" fillId="2" borderId="0" xfId="1" applyNumberFormat="1" applyFont="1" applyFill="1"/>
    <xf numFmtId="0" fontId="2" fillId="0" borderId="0" xfId="1" applyFont="1" applyAlignment="1">
      <alignment horizontal="right"/>
    </xf>
    <xf numFmtId="0" fontId="3" fillId="0" borderId="4" xfId="1" applyFont="1" applyBorder="1" applyAlignment="1">
      <alignment horizontal="right"/>
    </xf>
    <xf numFmtId="0" fontId="5" fillId="0" borderId="0" xfId="1" applyFont="1" applyBorder="1"/>
    <xf numFmtId="0" fontId="3" fillId="0" borderId="5" xfId="1" applyFont="1" applyBorder="1" applyAlignment="1">
      <alignment horizontal="right"/>
    </xf>
    <xf numFmtId="164" fontId="3" fillId="0" borderId="3" xfId="1" applyNumberFormat="1" applyFont="1" applyBorder="1"/>
    <xf numFmtId="164" fontId="3" fillId="0" borderId="0" xfId="1" applyNumberFormat="1" applyFont="1" applyBorder="1"/>
    <xf numFmtId="164" fontId="3" fillId="2" borderId="0" xfId="1" applyNumberFormat="1" applyFont="1" applyFill="1" applyBorder="1" applyProtection="1"/>
    <xf numFmtId="164" fontId="3" fillId="0" borderId="0" xfId="1" applyNumberFormat="1" applyFont="1" applyBorder="1" applyProtection="1"/>
    <xf numFmtId="0" fontId="4" fillId="0" borderId="4" xfId="1" applyFont="1" applyBorder="1"/>
    <xf numFmtId="0" fontId="2" fillId="0" borderId="0" xfId="1" applyFont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7" xfId="1" quotePrefix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2" borderId="7" xfId="1" applyFont="1" applyFill="1" applyBorder="1" applyAlignment="1">
      <alignment horizontal="right"/>
    </xf>
    <xf numFmtId="0" fontId="6" fillId="0" borderId="3" xfId="1" quotePrefix="1" applyFont="1" applyBorder="1" applyAlignment="1">
      <alignment horizontal="right"/>
    </xf>
    <xf numFmtId="0" fontId="3" fillId="0" borderId="0" xfId="1" quotePrefix="1" applyFont="1" applyBorder="1" applyAlignment="1">
      <alignment horizontal="right"/>
    </xf>
    <xf numFmtId="0" fontId="6" fillId="0" borderId="0" xfId="1" quotePrefix="1" applyFont="1" applyBorder="1" applyAlignment="1">
      <alignment horizontal="right"/>
    </xf>
    <xf numFmtId="0" fontId="3" fillId="2" borderId="0" xfId="1" applyFont="1" applyFill="1" applyBorder="1" applyAlignment="1">
      <alignment horizontal="right"/>
    </xf>
    <xf numFmtId="0" fontId="7" fillId="0" borderId="0" xfId="1" applyFont="1" applyBorder="1"/>
    <xf numFmtId="0" fontId="3" fillId="0" borderId="3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7" fillId="0" borderId="3" xfId="1" applyFont="1" applyBorder="1"/>
    <xf numFmtId="0" fontId="7" fillId="2" borderId="0" xfId="1" applyFont="1" applyFill="1" applyBorder="1"/>
    <xf numFmtId="0" fontId="3" fillId="0" borderId="3" xfId="1" applyFont="1" applyBorder="1"/>
    <xf numFmtId="0" fontId="3" fillId="2" borderId="0" xfId="1" applyFont="1" applyFill="1" applyBorder="1"/>
    <xf numFmtId="0" fontId="3" fillId="0" borderId="3" xfId="1" quotePrefix="1" applyFont="1" applyBorder="1" applyAlignment="1">
      <alignment horizontal="right"/>
    </xf>
    <xf numFmtId="0" fontId="3" fillId="2" borderId="0" xfId="1" quotePrefix="1" applyFont="1" applyFill="1" applyBorder="1" applyAlignment="1">
      <alignment horizontal="right"/>
    </xf>
    <xf numFmtId="0" fontId="3" fillId="0" borderId="8" xfId="1" quotePrefix="1" applyFont="1" applyBorder="1" applyAlignment="1">
      <alignment horizontal="right"/>
    </xf>
    <xf numFmtId="0" fontId="3" fillId="0" borderId="9" xfId="1" applyFont="1" applyBorder="1" applyAlignment="1">
      <alignment horizontal="right"/>
    </xf>
    <xf numFmtId="0" fontId="3" fillId="2" borderId="9" xfId="1" applyFont="1" applyFill="1" applyBorder="1"/>
    <xf numFmtId="0" fontId="3" fillId="0" borderId="9" xfId="1" quotePrefix="1" applyFont="1" applyBorder="1" applyAlignment="1">
      <alignment horizontal="right"/>
    </xf>
    <xf numFmtId="0" fontId="3" fillId="0" borderId="9" xfId="1" applyFont="1" applyBorder="1"/>
    <xf numFmtId="0" fontId="3" fillId="0" borderId="10" xfId="1" applyFont="1" applyBorder="1"/>
    <xf numFmtId="0" fontId="3" fillId="0" borderId="0" xfId="1" applyFont="1"/>
    <xf numFmtId="0" fontId="3" fillId="2" borderId="0" xfId="1" applyFont="1" applyFill="1"/>
    <xf numFmtId="0" fontId="8" fillId="0" borderId="0" xfId="1" applyFont="1"/>
    <xf numFmtId="0" fontId="8" fillId="0" borderId="0" xfId="1" quotePrefix="1" applyFont="1" applyAlignment="1">
      <alignment horizontal="left"/>
    </xf>
    <xf numFmtId="0" fontId="3" fillId="0" borderId="0" xfId="1" applyFont="1" applyBorder="1" applyAlignment="1">
      <alignment horizontal="center"/>
    </xf>
  </cellXfs>
  <cellStyles count="3">
    <cellStyle name="Normal" xfId="0" builtinId="0"/>
    <cellStyle name="Normal 2" xfId="1" xr:uid="{49DC904A-2BCA-481D-B08F-82A24A2C8E68}"/>
    <cellStyle name="Normal 3" xfId="2" xr:uid="{8F33599B-3BCD-4B6E-8139-72B423AD2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30F0-8E50-426B-A574-6B94D5009DE1}">
  <sheetPr transitionEvaluation="1">
    <pageSetUpPr fitToPage="1"/>
  </sheetPr>
  <dimension ref="A1:U209"/>
  <sheetViews>
    <sheetView showGridLines="0" tabSelected="1" view="pageBreakPreview" zoomScale="89" zoomScaleNormal="70" zoomScaleSheetLayoutView="89" workbookViewId="0">
      <pane xSplit="11" ySplit="12" topLeftCell="L178" activePane="bottomRight" state="frozen"/>
      <selection pane="topRight" activeCell="L1" sqref="L1"/>
      <selection pane="bottomLeft" activeCell="A13" sqref="A13"/>
      <selection pane="bottomRight" activeCell="S182" sqref="S182"/>
    </sheetView>
  </sheetViews>
  <sheetFormatPr defaultColWidth="12.5546875" defaultRowHeight="15" x14ac:dyDescent="0.25"/>
  <cols>
    <col min="1" max="1" width="12.33203125" style="1" customWidth="1"/>
    <col min="2" max="2" width="10.109375" style="1" customWidth="1"/>
    <col min="3" max="3" width="10.6640625" style="1" customWidth="1"/>
    <col min="4" max="4" width="14.109375" style="1" customWidth="1"/>
    <col min="5" max="5" width="13" style="1" customWidth="1"/>
    <col min="6" max="6" width="11.88671875" style="1" customWidth="1"/>
    <col min="7" max="7" width="11.109375" style="2" customWidth="1"/>
    <col min="8" max="8" width="13.44140625" style="1" customWidth="1"/>
    <col min="9" max="9" width="14" style="1" customWidth="1"/>
    <col min="10" max="10" width="12.5546875" style="1" customWidth="1"/>
    <col min="11" max="11" width="12.109375" style="1" customWidth="1"/>
    <col min="12" max="12" width="5.44140625" style="1" customWidth="1"/>
    <col min="13" max="13" width="12.5546875" style="1"/>
    <col min="14" max="14" width="8.44140625" style="1" customWidth="1"/>
    <col min="15" max="15" width="3.109375" style="1" customWidth="1"/>
    <col min="16" max="17" width="12.5546875" style="1"/>
    <col min="18" max="18" width="8.88671875" style="1" customWidth="1"/>
    <col min="19" max="16384" width="12.5546875" style="1"/>
  </cols>
  <sheetData>
    <row r="1" spans="1:14" ht="21" x14ac:dyDescent="0.4">
      <c r="A1" s="57" t="s">
        <v>27</v>
      </c>
      <c r="B1" s="54"/>
      <c r="C1" s="54"/>
      <c r="D1" s="54"/>
      <c r="E1" s="54"/>
      <c r="F1" s="54"/>
      <c r="G1" s="55"/>
      <c r="H1" s="54"/>
      <c r="I1" s="54"/>
      <c r="J1" s="54"/>
      <c r="K1" s="54"/>
    </row>
    <row r="2" spans="1:14" ht="21" x14ac:dyDescent="0.4">
      <c r="A2" s="56" t="s">
        <v>26</v>
      </c>
      <c r="B2" s="54"/>
      <c r="C2" s="54"/>
      <c r="D2" s="54"/>
      <c r="E2" s="54"/>
      <c r="F2" s="54"/>
      <c r="G2" s="55"/>
      <c r="H2" s="54"/>
      <c r="I2" s="54"/>
      <c r="J2" s="54"/>
      <c r="K2" s="54"/>
    </row>
    <row r="3" spans="1:14" ht="15.6" x14ac:dyDescent="0.3">
      <c r="A3" s="53"/>
      <c r="B3" s="52"/>
      <c r="C3" s="49" t="s">
        <v>25</v>
      </c>
      <c r="D3" s="49" t="s">
        <v>24</v>
      </c>
      <c r="E3" s="49" t="s">
        <v>23</v>
      </c>
      <c r="F3" s="51" t="s">
        <v>22</v>
      </c>
      <c r="G3" s="50"/>
      <c r="H3" s="49" t="s">
        <v>25</v>
      </c>
      <c r="I3" s="49" t="s">
        <v>24</v>
      </c>
      <c r="J3" s="49" t="s">
        <v>23</v>
      </c>
      <c r="K3" s="48" t="s">
        <v>22</v>
      </c>
      <c r="L3" s="23"/>
    </row>
    <row r="4" spans="1:14" ht="15.6" x14ac:dyDescent="0.3">
      <c r="A4" s="19"/>
      <c r="B4" s="41" t="s">
        <v>17</v>
      </c>
      <c r="C4" s="36" t="s">
        <v>19</v>
      </c>
      <c r="D4" s="41" t="s">
        <v>20</v>
      </c>
      <c r="E4" s="36" t="s">
        <v>19</v>
      </c>
      <c r="F4" s="36" t="s">
        <v>19</v>
      </c>
      <c r="G4" s="47" t="s">
        <v>21</v>
      </c>
      <c r="H4" s="36" t="s">
        <v>19</v>
      </c>
      <c r="I4" s="41" t="s">
        <v>20</v>
      </c>
      <c r="J4" s="36" t="s">
        <v>19</v>
      </c>
      <c r="K4" s="46" t="s">
        <v>19</v>
      </c>
      <c r="L4" s="23"/>
    </row>
    <row r="5" spans="1:14" ht="15.6" x14ac:dyDescent="0.3">
      <c r="A5" s="19"/>
      <c r="B5" s="41" t="s">
        <v>18</v>
      </c>
      <c r="C5" s="36" t="s">
        <v>16</v>
      </c>
      <c r="D5" s="36" t="s">
        <v>16</v>
      </c>
      <c r="E5" s="36" t="s">
        <v>16</v>
      </c>
      <c r="F5" s="36" t="s">
        <v>16</v>
      </c>
      <c r="G5" s="38" t="s">
        <v>17</v>
      </c>
      <c r="H5" s="36" t="s">
        <v>16</v>
      </c>
      <c r="I5" s="36" t="s">
        <v>16</v>
      </c>
      <c r="J5" s="36" t="s">
        <v>16</v>
      </c>
      <c r="K5" s="46" t="s">
        <v>16</v>
      </c>
      <c r="L5" s="23"/>
    </row>
    <row r="6" spans="1:14" ht="15.6" x14ac:dyDescent="0.3">
      <c r="A6" s="19"/>
      <c r="B6" s="11"/>
      <c r="C6" s="11"/>
      <c r="D6" s="11"/>
      <c r="E6" s="11"/>
      <c r="F6" s="11"/>
      <c r="G6" s="45"/>
      <c r="H6" s="11"/>
      <c r="I6" s="11"/>
      <c r="J6" s="11"/>
      <c r="K6" s="44"/>
      <c r="L6" s="23"/>
    </row>
    <row r="7" spans="1:14" ht="15.6" x14ac:dyDescent="0.3">
      <c r="A7" s="19"/>
      <c r="B7" s="11"/>
      <c r="C7" s="11"/>
      <c r="D7" s="39"/>
      <c r="E7" s="37" t="s">
        <v>7</v>
      </c>
      <c r="F7" s="39"/>
      <c r="G7" s="43"/>
      <c r="H7" s="11"/>
      <c r="I7" s="39"/>
      <c r="J7" s="37" t="s">
        <v>7</v>
      </c>
      <c r="K7" s="42"/>
      <c r="L7" s="23"/>
    </row>
    <row r="8" spans="1:14" ht="15.6" x14ac:dyDescent="0.3">
      <c r="A8" s="19"/>
      <c r="B8" s="39"/>
      <c r="C8" s="39"/>
      <c r="D8" s="37"/>
      <c r="E8" s="36" t="s">
        <v>3</v>
      </c>
      <c r="F8" s="39"/>
      <c r="G8" s="43"/>
      <c r="H8" s="39"/>
      <c r="I8" s="3"/>
      <c r="J8" s="36" t="s">
        <v>5</v>
      </c>
      <c r="K8" s="42"/>
      <c r="L8" s="23"/>
    </row>
    <row r="9" spans="1:14" ht="15.6" x14ac:dyDescent="0.3">
      <c r="A9" s="19"/>
      <c r="B9" s="39"/>
      <c r="C9" s="39"/>
      <c r="D9" s="36"/>
      <c r="E9" s="36" t="s">
        <v>15</v>
      </c>
      <c r="F9" s="41" t="s">
        <v>14</v>
      </c>
      <c r="G9" s="38"/>
      <c r="H9" s="39"/>
      <c r="I9" s="3"/>
      <c r="J9" s="36" t="s">
        <v>15</v>
      </c>
      <c r="K9" s="40" t="s">
        <v>14</v>
      </c>
      <c r="L9" s="23"/>
    </row>
    <row r="10" spans="1:14" ht="15.6" x14ac:dyDescent="0.3">
      <c r="A10" s="19"/>
      <c r="B10" s="39"/>
      <c r="C10" s="41" t="s">
        <v>13</v>
      </c>
      <c r="D10" s="41" t="s">
        <v>12</v>
      </c>
      <c r="E10" s="36" t="s">
        <v>11</v>
      </c>
      <c r="F10" s="41" t="s">
        <v>10</v>
      </c>
      <c r="G10" s="38"/>
      <c r="H10" s="41" t="s">
        <v>13</v>
      </c>
      <c r="I10" s="41" t="s">
        <v>12</v>
      </c>
      <c r="J10" s="36" t="s">
        <v>11</v>
      </c>
      <c r="K10" s="40" t="s">
        <v>10</v>
      </c>
      <c r="L10" s="23"/>
    </row>
    <row r="11" spans="1:14" ht="15.6" x14ac:dyDescent="0.3">
      <c r="A11" s="19"/>
      <c r="B11" s="39"/>
      <c r="C11" s="37" t="s">
        <v>7</v>
      </c>
      <c r="D11" s="37" t="s">
        <v>7</v>
      </c>
      <c r="E11" s="36" t="s">
        <v>8</v>
      </c>
      <c r="F11" s="37" t="s">
        <v>7</v>
      </c>
      <c r="G11" s="38" t="s">
        <v>9</v>
      </c>
      <c r="H11" s="37" t="s">
        <v>7</v>
      </c>
      <c r="I11" s="37" t="s">
        <v>7</v>
      </c>
      <c r="J11" s="36" t="s">
        <v>8</v>
      </c>
      <c r="K11" s="35" t="s">
        <v>7</v>
      </c>
      <c r="L11" s="23"/>
    </row>
    <row r="12" spans="1:14" ht="15.6" x14ac:dyDescent="0.3">
      <c r="A12" s="15"/>
      <c r="B12" s="33" t="s">
        <v>6</v>
      </c>
      <c r="C12" s="33" t="s">
        <v>3</v>
      </c>
      <c r="D12" s="32" t="s">
        <v>5</v>
      </c>
      <c r="E12" s="32" t="s">
        <v>4</v>
      </c>
      <c r="F12" s="33" t="s">
        <v>3</v>
      </c>
      <c r="G12" s="34" t="s">
        <v>6</v>
      </c>
      <c r="H12" s="33" t="s">
        <v>3</v>
      </c>
      <c r="I12" s="32" t="s">
        <v>5</v>
      </c>
      <c r="J12" s="32" t="s">
        <v>4</v>
      </c>
      <c r="K12" s="31" t="s">
        <v>3</v>
      </c>
      <c r="L12" s="23"/>
      <c r="N12" s="30"/>
    </row>
    <row r="13" spans="1:14" ht="15.6" x14ac:dyDescent="0.3">
      <c r="A13" s="29"/>
      <c r="B13" s="28"/>
      <c r="C13" s="26"/>
      <c r="D13" s="8"/>
      <c r="E13" s="26"/>
      <c r="F13" s="26"/>
      <c r="G13" s="27"/>
      <c r="H13" s="26"/>
      <c r="I13" s="8"/>
      <c r="J13" s="26"/>
      <c r="K13" s="25"/>
      <c r="L13" s="14"/>
    </row>
    <row r="14" spans="1:14" ht="15" customHeight="1" x14ac:dyDescent="0.3">
      <c r="A14" s="24" t="s">
        <v>2</v>
      </c>
      <c r="B14" s="8"/>
      <c r="C14" s="8"/>
      <c r="D14" s="8"/>
      <c r="E14" s="8"/>
      <c r="F14" s="7"/>
      <c r="G14" s="12"/>
      <c r="H14" s="8"/>
      <c r="I14" s="8"/>
      <c r="J14" s="8"/>
      <c r="K14" s="18"/>
      <c r="L14" s="23"/>
    </row>
    <row r="15" spans="1:14" ht="15" customHeight="1" x14ac:dyDescent="0.3">
      <c r="A15" s="22">
        <v>2013</v>
      </c>
      <c r="B15" s="12">
        <v>124.24</v>
      </c>
      <c r="C15" s="8"/>
      <c r="D15" s="8"/>
      <c r="E15" s="8"/>
      <c r="F15" s="7"/>
      <c r="G15" s="12">
        <v>118.97</v>
      </c>
      <c r="H15" s="8"/>
      <c r="I15" s="8"/>
      <c r="J15" s="8"/>
      <c r="K15" s="18"/>
      <c r="L15" s="23"/>
    </row>
    <row r="16" spans="1:14" ht="15" customHeight="1" x14ac:dyDescent="0.3">
      <c r="A16" s="22">
        <v>2014</v>
      </c>
      <c r="B16" s="12">
        <v>121.17</v>
      </c>
      <c r="C16" s="8"/>
      <c r="D16" s="8"/>
      <c r="E16" s="8"/>
      <c r="F16" s="7">
        <f t="shared" ref="F16:F25" si="0">+B16/B15*100-100</f>
        <v>-2.4710238248551093</v>
      </c>
      <c r="G16" s="12">
        <v>116.79</v>
      </c>
      <c r="H16" s="8"/>
      <c r="I16" s="8"/>
      <c r="J16" s="8"/>
      <c r="K16" s="18">
        <f t="shared" ref="K16:K25" si="1">+G16/G15*100-100</f>
        <v>-1.8323947213583267</v>
      </c>
      <c r="L16" s="23"/>
    </row>
    <row r="17" spans="1:21" ht="16.5" customHeight="1" x14ac:dyDescent="0.3">
      <c r="A17" s="22">
        <v>2015</v>
      </c>
      <c r="B17" s="12">
        <v>100</v>
      </c>
      <c r="C17" s="7"/>
      <c r="D17" s="7"/>
      <c r="E17" s="7"/>
      <c r="F17" s="7">
        <f t="shared" si="0"/>
        <v>-17.471321284146242</v>
      </c>
      <c r="G17" s="12">
        <v>100</v>
      </c>
      <c r="H17" s="7"/>
      <c r="I17" s="7"/>
      <c r="J17" s="7"/>
      <c r="K17" s="18">
        <f t="shared" si="1"/>
        <v>-14.376230841681661</v>
      </c>
      <c r="L17" s="14"/>
      <c r="M17" s="4"/>
      <c r="N17" s="8"/>
      <c r="O17" s="8"/>
      <c r="P17" s="3"/>
      <c r="Q17" s="3"/>
      <c r="R17" s="3"/>
      <c r="S17" s="3"/>
      <c r="T17" s="3"/>
      <c r="U17" s="3"/>
    </row>
    <row r="18" spans="1:21" ht="16.5" customHeight="1" x14ac:dyDescent="0.3">
      <c r="A18" s="22">
        <v>2016</v>
      </c>
      <c r="B18" s="12">
        <v>92.32</v>
      </c>
      <c r="C18" s="7"/>
      <c r="D18" s="7"/>
      <c r="E18" s="7"/>
      <c r="F18" s="7">
        <f t="shared" si="0"/>
        <v>-7.6800000000000068</v>
      </c>
      <c r="G18" s="12">
        <v>95.98</v>
      </c>
      <c r="H18" s="7"/>
      <c r="I18" s="7"/>
      <c r="J18" s="7"/>
      <c r="K18" s="18">
        <f t="shared" si="1"/>
        <v>-4.019999999999996</v>
      </c>
      <c r="L18" s="14"/>
      <c r="M18" s="4"/>
      <c r="N18" s="8"/>
      <c r="O18" s="8"/>
      <c r="P18" s="3"/>
      <c r="Q18" s="3"/>
      <c r="R18" s="3"/>
      <c r="S18" s="3"/>
      <c r="T18" s="3"/>
      <c r="U18" s="3"/>
    </row>
    <row r="19" spans="1:21" ht="16.5" customHeight="1" x14ac:dyDescent="0.3">
      <c r="A19" s="22">
        <v>2017</v>
      </c>
      <c r="B19" s="12">
        <v>99.06</v>
      </c>
      <c r="C19" s="7"/>
      <c r="D19" s="7"/>
      <c r="E19" s="7"/>
      <c r="F19" s="7">
        <f t="shared" si="0"/>
        <v>7.3006932409012109</v>
      </c>
      <c r="G19" s="12">
        <v>100.97</v>
      </c>
      <c r="H19" s="7"/>
      <c r="I19" s="7"/>
      <c r="J19" s="7"/>
      <c r="K19" s="18">
        <f t="shared" si="1"/>
        <v>5.1989997916232653</v>
      </c>
      <c r="L19" s="14"/>
      <c r="M19" s="4"/>
      <c r="N19" s="8"/>
      <c r="O19" s="8"/>
      <c r="P19" s="3"/>
      <c r="Q19" s="3"/>
      <c r="R19" s="3"/>
      <c r="S19" s="3"/>
      <c r="T19" s="3"/>
      <c r="U19" s="3"/>
    </row>
    <row r="20" spans="1:21" ht="16.5" customHeight="1" x14ac:dyDescent="0.3">
      <c r="A20" s="22">
        <v>2018</v>
      </c>
      <c r="B20" s="12">
        <v>105.7</v>
      </c>
      <c r="C20" s="7"/>
      <c r="D20" s="7"/>
      <c r="E20" s="7"/>
      <c r="F20" s="7">
        <f t="shared" si="0"/>
        <v>6.7030082778114348</v>
      </c>
      <c r="G20" s="12">
        <v>105.37</v>
      </c>
      <c r="H20" s="7"/>
      <c r="I20" s="7"/>
      <c r="J20" s="7"/>
      <c r="K20" s="18">
        <f t="shared" si="1"/>
        <v>4.3577300188174775</v>
      </c>
      <c r="L20" s="14"/>
      <c r="M20" s="4"/>
      <c r="N20" s="8"/>
      <c r="O20" s="8"/>
      <c r="P20" s="3"/>
      <c r="Q20" s="3"/>
      <c r="R20" s="3"/>
      <c r="S20" s="3"/>
      <c r="T20" s="3"/>
      <c r="U20" s="3"/>
    </row>
    <row r="21" spans="1:21" ht="16.5" customHeight="1" x14ac:dyDescent="0.3">
      <c r="A21" s="22">
        <v>2019</v>
      </c>
      <c r="B21" s="12">
        <v>101.2</v>
      </c>
      <c r="C21" s="7"/>
      <c r="D21" s="7"/>
      <c r="E21" s="7"/>
      <c r="F21" s="7">
        <f t="shared" si="0"/>
        <v>-4.2573320719016152</v>
      </c>
      <c r="G21" s="12">
        <v>100.62</v>
      </c>
      <c r="H21" s="7"/>
      <c r="I21" s="7"/>
      <c r="J21" s="7"/>
      <c r="K21" s="18">
        <f t="shared" si="1"/>
        <v>-4.5079244566764771</v>
      </c>
      <c r="L21" s="14"/>
      <c r="M21" s="4"/>
      <c r="N21" s="8"/>
      <c r="O21" s="8"/>
      <c r="P21" s="3"/>
      <c r="Q21" s="3"/>
      <c r="R21" s="3"/>
      <c r="S21" s="3"/>
      <c r="T21" s="3"/>
      <c r="U21" s="3"/>
    </row>
    <row r="22" spans="1:21" ht="16.5" customHeight="1" x14ac:dyDescent="0.3">
      <c r="A22" s="22">
        <v>2020</v>
      </c>
      <c r="B22" s="12">
        <v>96.29</v>
      </c>
      <c r="C22" s="7"/>
      <c r="D22" s="7"/>
      <c r="E22" s="7"/>
      <c r="F22" s="7">
        <f t="shared" si="0"/>
        <v>-4.8517786561264842</v>
      </c>
      <c r="G22" s="1">
        <v>99.48</v>
      </c>
      <c r="H22" s="7"/>
      <c r="I22" s="7"/>
      <c r="J22" s="7"/>
      <c r="K22" s="18">
        <f t="shared" si="1"/>
        <v>-1.132975551580202</v>
      </c>
      <c r="L22" s="14"/>
      <c r="M22" s="4"/>
      <c r="N22" s="8"/>
      <c r="O22" s="8"/>
      <c r="P22" s="3"/>
      <c r="Q22" s="3"/>
      <c r="R22" s="3"/>
      <c r="S22" s="3"/>
      <c r="T22" s="3"/>
      <c r="U22" s="3"/>
    </row>
    <row r="23" spans="1:21" ht="16.5" customHeight="1" x14ac:dyDescent="0.3">
      <c r="A23" s="22">
        <v>2021</v>
      </c>
      <c r="B23" s="12">
        <v>120.8</v>
      </c>
      <c r="C23" s="7"/>
      <c r="D23" s="7"/>
      <c r="E23" s="7"/>
      <c r="F23" s="7">
        <f t="shared" si="0"/>
        <v>25.454356631010484</v>
      </c>
      <c r="G23" s="1">
        <v>116.1</v>
      </c>
      <c r="H23" s="7"/>
      <c r="I23" s="7"/>
      <c r="J23" s="7"/>
      <c r="K23" s="18">
        <f t="shared" si="1"/>
        <v>16.706875753920386</v>
      </c>
      <c r="L23" s="14"/>
      <c r="M23" s="4"/>
      <c r="N23" s="8"/>
      <c r="O23" s="8"/>
      <c r="P23" s="3"/>
      <c r="Q23" s="3"/>
      <c r="R23" s="3"/>
      <c r="S23" s="3"/>
      <c r="T23" s="3"/>
      <c r="U23" s="3"/>
    </row>
    <row r="24" spans="1:21" ht="16.5" customHeight="1" x14ac:dyDescent="0.3">
      <c r="A24" s="22">
        <v>2022</v>
      </c>
      <c r="B24" s="12">
        <v>150</v>
      </c>
      <c r="C24" s="7"/>
      <c r="D24" s="7"/>
      <c r="E24" s="7"/>
      <c r="F24" s="7">
        <f t="shared" si="0"/>
        <v>24.172185430463571</v>
      </c>
      <c r="G24" s="1">
        <v>126.8</v>
      </c>
      <c r="H24" s="7"/>
      <c r="I24" s="7"/>
      <c r="J24" s="7"/>
      <c r="K24" s="18">
        <f t="shared" si="1"/>
        <v>9.2161929371231679</v>
      </c>
      <c r="L24" s="14"/>
      <c r="M24" s="4"/>
      <c r="N24" s="8"/>
      <c r="O24" s="8"/>
      <c r="P24" s="3"/>
      <c r="Q24" s="3"/>
      <c r="R24" s="3"/>
      <c r="S24" s="3"/>
      <c r="T24" s="3"/>
      <c r="U24" s="3"/>
    </row>
    <row r="25" spans="1:21" ht="16.5" customHeight="1" x14ac:dyDescent="0.3">
      <c r="A25" s="22">
        <v>2023</v>
      </c>
      <c r="B25" s="12">
        <v>133.69999999999999</v>
      </c>
      <c r="C25" s="7"/>
      <c r="D25" s="7"/>
      <c r="E25" s="7"/>
      <c r="F25" s="7">
        <f t="shared" si="0"/>
        <v>-10.866666666666674</v>
      </c>
      <c r="G25" s="1">
        <v>119.8</v>
      </c>
      <c r="H25" s="7"/>
      <c r="I25" s="7"/>
      <c r="J25" s="7"/>
      <c r="K25" s="18">
        <f t="shared" si="1"/>
        <v>-5.5205047318611946</v>
      </c>
      <c r="L25" s="14"/>
      <c r="M25" s="4"/>
      <c r="N25" s="8"/>
      <c r="O25" s="8"/>
      <c r="P25" s="3"/>
      <c r="Q25" s="3"/>
      <c r="R25" s="3"/>
      <c r="S25" s="3"/>
      <c r="T25" s="3"/>
      <c r="U25" s="3"/>
    </row>
    <row r="26" spans="1:21" ht="16.5" customHeight="1" x14ac:dyDescent="0.3">
      <c r="A26" s="22"/>
      <c r="B26" s="12"/>
      <c r="C26" s="7"/>
      <c r="D26" s="7"/>
      <c r="E26" s="7"/>
      <c r="F26" s="7"/>
      <c r="G26" s="1"/>
      <c r="H26" s="7"/>
      <c r="I26" s="7"/>
      <c r="J26" s="7"/>
      <c r="L26" s="14"/>
      <c r="M26" s="4"/>
      <c r="N26" s="8"/>
      <c r="O26" s="8"/>
      <c r="P26" s="3"/>
      <c r="Q26" s="3"/>
      <c r="R26" s="3"/>
      <c r="S26" s="3"/>
      <c r="T26" s="3"/>
      <c r="U26" s="3"/>
    </row>
    <row r="27" spans="1:21" ht="16.5" customHeight="1" x14ac:dyDescent="0.3">
      <c r="A27" s="15">
        <v>2013</v>
      </c>
      <c r="B27" s="21"/>
      <c r="C27" s="7"/>
      <c r="D27" s="7"/>
      <c r="E27" s="7"/>
      <c r="F27" s="7"/>
      <c r="H27" s="7"/>
      <c r="I27" s="7"/>
      <c r="J27" s="7"/>
      <c r="K27" s="18"/>
      <c r="L27" s="14"/>
      <c r="M27" s="4"/>
      <c r="N27" s="8"/>
      <c r="O27" s="8"/>
      <c r="P27" s="3"/>
      <c r="Q27" s="3"/>
      <c r="R27" s="3"/>
      <c r="S27" s="3"/>
      <c r="T27" s="3"/>
      <c r="U27" s="3"/>
    </row>
    <row r="28" spans="1:21" ht="16.5" customHeight="1" x14ac:dyDescent="0.3">
      <c r="A28" s="19">
        <v>1</v>
      </c>
      <c r="B28" s="12">
        <v>125.26608562101701</v>
      </c>
      <c r="C28" s="7"/>
      <c r="D28" s="7"/>
      <c r="E28" s="7"/>
      <c r="F28" s="7"/>
      <c r="G28" s="20">
        <v>119.15</v>
      </c>
      <c r="H28" s="7"/>
      <c r="I28" s="7"/>
      <c r="J28" s="7"/>
      <c r="K28" s="18"/>
      <c r="L28" s="14"/>
      <c r="M28" s="4"/>
      <c r="N28" s="8"/>
      <c r="O28" s="8"/>
      <c r="P28" s="3"/>
      <c r="Q28" s="3"/>
      <c r="R28" s="3"/>
      <c r="S28" s="3"/>
      <c r="T28" s="3"/>
      <c r="U28" s="3"/>
    </row>
    <row r="29" spans="1:21" ht="16.5" customHeight="1" x14ac:dyDescent="0.3">
      <c r="A29" s="19">
        <v>2</v>
      </c>
      <c r="B29" s="12">
        <v>127.55174014028601</v>
      </c>
      <c r="C29" s="7">
        <f t="shared" ref="C29:C39" si="2">+B29/B28*100-100</f>
        <v>1.8246395326697353</v>
      </c>
      <c r="D29" s="7"/>
      <c r="E29" s="7"/>
      <c r="F29" s="7"/>
      <c r="G29" s="20">
        <v>121.78</v>
      </c>
      <c r="H29" s="7">
        <f>+G29/G28*100-100</f>
        <v>2.2073017205203485</v>
      </c>
      <c r="I29" s="7"/>
      <c r="J29" s="7"/>
      <c r="K29" s="18"/>
      <c r="L29" s="14"/>
      <c r="M29" s="4"/>
      <c r="N29" s="8"/>
      <c r="O29" s="8"/>
      <c r="P29" s="3"/>
      <c r="Q29" s="3"/>
      <c r="R29" s="3"/>
      <c r="S29" s="3"/>
      <c r="T29" s="3"/>
      <c r="U29" s="3"/>
    </row>
    <row r="30" spans="1:21" ht="16.5" customHeight="1" x14ac:dyDescent="0.3">
      <c r="A30" s="19">
        <v>3</v>
      </c>
      <c r="B30" s="12">
        <v>124.94854418603401</v>
      </c>
      <c r="C30" s="7">
        <f t="shared" si="2"/>
        <v>-2.0408941119806912</v>
      </c>
      <c r="D30" s="7"/>
      <c r="E30" s="7"/>
      <c r="F30" s="7"/>
      <c r="G30" s="20">
        <v>118.66</v>
      </c>
      <c r="H30" s="7">
        <f>+G30/G29*100-100</f>
        <v>-2.5619970438495727</v>
      </c>
      <c r="I30" s="7"/>
      <c r="J30" s="7"/>
      <c r="K30" s="18"/>
      <c r="L30" s="14"/>
      <c r="M30" s="4"/>
      <c r="N30" s="8"/>
      <c r="O30" s="8"/>
      <c r="P30" s="3"/>
      <c r="Q30" s="3"/>
      <c r="R30" s="3"/>
      <c r="S30" s="3"/>
      <c r="T30" s="3"/>
      <c r="U30" s="3"/>
    </row>
    <row r="31" spans="1:21" ht="16.5" customHeight="1" x14ac:dyDescent="0.3">
      <c r="A31" s="19">
        <v>4</v>
      </c>
      <c r="B31" s="12">
        <v>125.63895157331601</v>
      </c>
      <c r="C31" s="7">
        <f t="shared" si="2"/>
        <v>0.55255336649145192</v>
      </c>
      <c r="D31" s="7"/>
      <c r="E31" s="7"/>
      <c r="F31" s="7"/>
      <c r="G31" s="12">
        <v>120.53</v>
      </c>
      <c r="H31" s="7">
        <f t="shared" ref="H31:H39" si="3">G31/G30*100-100</f>
        <v>1.5759312320917047</v>
      </c>
      <c r="I31" s="7"/>
      <c r="J31" s="7"/>
      <c r="K31" s="18"/>
      <c r="L31" s="14"/>
      <c r="M31" s="4"/>
      <c r="N31" s="8"/>
      <c r="O31" s="8"/>
      <c r="P31" s="3"/>
      <c r="Q31" s="3"/>
      <c r="R31" s="3"/>
      <c r="S31" s="3"/>
      <c r="T31" s="3"/>
      <c r="U31" s="3"/>
    </row>
    <row r="32" spans="1:21" ht="16.5" customHeight="1" x14ac:dyDescent="0.3">
      <c r="A32" s="19">
        <v>5</v>
      </c>
      <c r="B32" s="12">
        <v>123.653702219585</v>
      </c>
      <c r="C32" s="7">
        <f t="shared" si="2"/>
        <v>-1.5801225088801516</v>
      </c>
      <c r="D32" s="7"/>
      <c r="E32" s="7"/>
      <c r="F32" s="7"/>
      <c r="G32" s="12">
        <v>118.63</v>
      </c>
      <c r="H32" s="7">
        <f t="shared" si="3"/>
        <v>-1.5763710279598513</v>
      </c>
      <c r="I32" s="7"/>
      <c r="J32" s="7"/>
      <c r="K32" s="18"/>
      <c r="L32" s="14"/>
      <c r="M32" s="4"/>
      <c r="N32" s="8"/>
      <c r="O32" s="8"/>
      <c r="P32" s="3"/>
      <c r="Q32" s="3"/>
      <c r="R32" s="3"/>
      <c r="S32" s="3"/>
      <c r="T32" s="3"/>
      <c r="U32" s="3"/>
    </row>
    <row r="33" spans="1:21" ht="16.5" customHeight="1" x14ac:dyDescent="0.3">
      <c r="A33" s="19">
        <v>6</v>
      </c>
      <c r="B33" s="12">
        <v>122.451796738597</v>
      </c>
      <c r="C33" s="7">
        <f t="shared" si="2"/>
        <v>-0.97199312225497181</v>
      </c>
      <c r="D33" s="7"/>
      <c r="E33" s="7"/>
      <c r="F33" s="7"/>
      <c r="G33" s="12">
        <v>117.06</v>
      </c>
      <c r="H33" s="7">
        <f t="shared" si="3"/>
        <v>-1.3234426367697836</v>
      </c>
      <c r="I33" s="7"/>
      <c r="J33" s="7"/>
      <c r="K33" s="18"/>
      <c r="L33" s="14"/>
      <c r="M33" s="4"/>
      <c r="N33" s="8"/>
      <c r="O33" s="8"/>
      <c r="P33" s="3"/>
      <c r="Q33" s="3"/>
      <c r="R33" s="3"/>
      <c r="S33" s="3"/>
      <c r="T33" s="3"/>
      <c r="U33" s="3"/>
    </row>
    <row r="34" spans="1:21" ht="16.5" customHeight="1" x14ac:dyDescent="0.3">
      <c r="A34" s="19">
        <v>7</v>
      </c>
      <c r="B34" s="12">
        <v>120.42246329199801</v>
      </c>
      <c r="C34" s="7">
        <f t="shared" si="2"/>
        <v>-1.6572508535183772</v>
      </c>
      <c r="D34" s="7"/>
      <c r="E34" s="7"/>
      <c r="F34" s="7"/>
      <c r="G34" s="12">
        <v>115.16</v>
      </c>
      <c r="H34" s="7">
        <f t="shared" si="3"/>
        <v>-1.6230992653340337</v>
      </c>
      <c r="I34" s="7"/>
      <c r="J34" s="7"/>
      <c r="K34" s="18"/>
      <c r="L34" s="14"/>
      <c r="M34" s="4"/>
      <c r="N34" s="8"/>
      <c r="O34" s="8"/>
      <c r="P34" s="3"/>
      <c r="Q34" s="3"/>
      <c r="R34" s="3"/>
      <c r="S34" s="3"/>
      <c r="T34" s="3"/>
      <c r="U34" s="3"/>
    </row>
    <row r="35" spans="1:21" ht="16.5" customHeight="1" x14ac:dyDescent="0.3">
      <c r="A35" s="19">
        <v>8</v>
      </c>
      <c r="B35" s="12">
        <v>121.51479220035</v>
      </c>
      <c r="C35" s="7">
        <f t="shared" si="2"/>
        <v>0.90708068784752527</v>
      </c>
      <c r="D35" s="7"/>
      <c r="E35" s="7"/>
      <c r="F35" s="7"/>
      <c r="G35" s="12">
        <v>115.87</v>
      </c>
      <c r="H35" s="7">
        <f t="shared" si="3"/>
        <v>0.61653351858284111</v>
      </c>
      <c r="I35" s="7"/>
      <c r="J35" s="7"/>
      <c r="K35" s="18"/>
      <c r="L35" s="14"/>
      <c r="M35" s="4"/>
      <c r="N35" s="8"/>
      <c r="O35" s="8"/>
      <c r="P35" s="3"/>
      <c r="Q35" s="3"/>
      <c r="R35" s="3"/>
      <c r="S35" s="3"/>
      <c r="T35" s="3"/>
      <c r="U35" s="3"/>
    </row>
    <row r="36" spans="1:21" ht="16.5" customHeight="1" x14ac:dyDescent="0.3">
      <c r="A36" s="19">
        <v>9</v>
      </c>
      <c r="B36" s="12">
        <v>122.02302904298701</v>
      </c>
      <c r="C36" s="7">
        <f t="shared" si="2"/>
        <v>0.41825100749794331</v>
      </c>
      <c r="D36" s="7"/>
      <c r="E36" s="7"/>
      <c r="F36" s="7"/>
      <c r="G36" s="12">
        <v>116.79</v>
      </c>
      <c r="H36" s="7">
        <f t="shared" si="3"/>
        <v>0.79399326831794781</v>
      </c>
      <c r="I36" s="7"/>
      <c r="J36" s="7"/>
      <c r="K36" s="18"/>
      <c r="L36" s="14"/>
      <c r="M36" s="4"/>
      <c r="N36" s="8"/>
      <c r="O36" s="8"/>
      <c r="P36" s="3"/>
      <c r="Q36" s="3"/>
      <c r="R36" s="3"/>
      <c r="S36" s="3"/>
      <c r="T36" s="3"/>
      <c r="U36" s="3"/>
    </row>
    <row r="37" spans="1:21" ht="16.5" customHeight="1" x14ac:dyDescent="0.3">
      <c r="A37" s="19">
        <v>10</v>
      </c>
      <c r="B37" s="12">
        <v>124.02911911792999</v>
      </c>
      <c r="C37" s="7">
        <f t="shared" si="2"/>
        <v>1.644025796340685</v>
      </c>
      <c r="D37" s="7"/>
      <c r="E37" s="7"/>
      <c r="F37" s="7"/>
      <c r="G37" s="12">
        <v>119.51</v>
      </c>
      <c r="H37" s="7">
        <f t="shared" si="3"/>
        <v>2.3289665211062527</v>
      </c>
      <c r="I37" s="7"/>
      <c r="J37" s="7"/>
      <c r="K37" s="18"/>
      <c r="L37" s="14"/>
      <c r="M37" s="4"/>
      <c r="N37" s="8"/>
      <c r="O37" s="8"/>
      <c r="P37" s="3"/>
      <c r="Q37" s="3"/>
      <c r="R37" s="3"/>
      <c r="S37" s="3"/>
      <c r="T37" s="3"/>
      <c r="U37" s="3"/>
    </row>
    <row r="38" spans="1:21" ht="16.5" customHeight="1" x14ac:dyDescent="0.3">
      <c r="A38" s="19">
        <v>11</v>
      </c>
      <c r="B38" s="12">
        <v>123.171816870425</v>
      </c>
      <c r="C38" s="7">
        <f t="shared" si="2"/>
        <v>-0.69121046218980098</v>
      </c>
      <c r="D38" s="7"/>
      <c r="E38" s="7"/>
      <c r="F38" s="7"/>
      <c r="G38" s="12">
        <v>118.33</v>
      </c>
      <c r="H38" s="7">
        <f t="shared" si="3"/>
        <v>-0.98736507405237717</v>
      </c>
      <c r="I38" s="7"/>
      <c r="J38" s="7"/>
      <c r="K38" s="18"/>
      <c r="L38" s="14"/>
      <c r="M38" s="4"/>
      <c r="N38" s="8"/>
      <c r="O38" s="8"/>
      <c r="P38" s="3"/>
      <c r="Q38" s="3"/>
      <c r="R38" s="3"/>
      <c r="S38" s="3"/>
      <c r="T38" s="3"/>
      <c r="U38" s="3"/>
    </row>
    <row r="39" spans="1:21" ht="16.5" customHeight="1" x14ac:dyDescent="0.3">
      <c r="A39" s="19">
        <v>12</v>
      </c>
      <c r="B39" s="12">
        <v>124.28589416755101</v>
      </c>
      <c r="C39" s="7">
        <f t="shared" si="2"/>
        <v>0.90449043087348002</v>
      </c>
      <c r="D39" s="7"/>
      <c r="E39" s="7"/>
      <c r="F39" s="7"/>
      <c r="G39" s="12">
        <v>119.16</v>
      </c>
      <c r="H39" s="7">
        <f t="shared" si="3"/>
        <v>0.70142820924532145</v>
      </c>
      <c r="I39" s="7"/>
      <c r="J39" s="7"/>
      <c r="K39" s="18"/>
      <c r="L39" s="14"/>
      <c r="M39" s="4"/>
      <c r="N39" s="8"/>
      <c r="O39" s="8"/>
      <c r="P39" s="3"/>
      <c r="Q39" s="3"/>
      <c r="R39" s="3"/>
      <c r="S39" s="3"/>
      <c r="T39" s="3"/>
      <c r="U39" s="3"/>
    </row>
    <row r="40" spans="1:21" ht="16.5" customHeight="1" x14ac:dyDescent="0.3">
      <c r="A40" s="15">
        <v>2014</v>
      </c>
      <c r="B40" s="12"/>
      <c r="C40" s="7"/>
      <c r="D40" s="7"/>
      <c r="E40" s="7"/>
      <c r="F40" s="7"/>
      <c r="G40" s="17"/>
      <c r="H40" s="7"/>
      <c r="I40" s="7"/>
      <c r="J40" s="7"/>
      <c r="K40" s="7"/>
      <c r="L40" s="14"/>
      <c r="M40" s="4"/>
      <c r="N40" s="8"/>
      <c r="O40" s="8"/>
      <c r="P40" s="3"/>
      <c r="Q40" s="3"/>
      <c r="R40" s="3"/>
      <c r="S40" s="3"/>
      <c r="T40" s="3"/>
      <c r="U40" s="3"/>
    </row>
    <row r="41" spans="1:21" ht="16.5" customHeight="1" x14ac:dyDescent="0.3">
      <c r="A41" s="11">
        <v>1</v>
      </c>
      <c r="B41" s="12">
        <v>122.323784300676</v>
      </c>
      <c r="C41" s="7">
        <f>B41/B39*100-100</f>
        <v>-1.578706803388215</v>
      </c>
      <c r="D41" s="7">
        <f>+B41/B28*100-100</f>
        <v>-2.3488411135019618</v>
      </c>
      <c r="E41" s="7">
        <f>B41/B28*100-100</f>
        <v>-2.3488411135019618</v>
      </c>
      <c r="F41" s="7">
        <f>+SUM(B29:B41)/SUM(B27:B28)*100-100</f>
        <v>1083.0940725117416</v>
      </c>
      <c r="G41" s="12">
        <v>117.08</v>
      </c>
      <c r="H41" s="7">
        <f>G41/G39*100-100</f>
        <v>-1.7455521987243969</v>
      </c>
      <c r="I41" s="7">
        <f>+G41/G28*100-100</f>
        <v>-1.7373059169114526</v>
      </c>
      <c r="J41" s="7">
        <f>G41/G28*100-100</f>
        <v>-1.7373059169114526</v>
      </c>
      <c r="K41" s="7">
        <f>+SUM(G29:G41)/SUM(G27:G28)*100-100</f>
        <v>1090.5665127989928</v>
      </c>
      <c r="L41" s="14"/>
      <c r="M41" s="4"/>
      <c r="N41" s="8"/>
      <c r="O41" s="8"/>
      <c r="P41" s="3"/>
      <c r="Q41" s="3"/>
      <c r="R41" s="3"/>
      <c r="S41" s="3"/>
      <c r="T41" s="3"/>
      <c r="U41" s="3"/>
    </row>
    <row r="42" spans="1:21" ht="16.5" customHeight="1" x14ac:dyDescent="0.3">
      <c r="A42" s="11">
        <v>2</v>
      </c>
      <c r="B42" s="12">
        <v>122.26897877127101</v>
      </c>
      <c r="C42" s="7">
        <f t="shared" ref="C42:C52" si="4">+B42/B41*100-100</f>
        <v>-4.480365753749993E-2</v>
      </c>
      <c r="D42" s="7">
        <f>SUM(B$41:B42)/SUM(B$28:B29)*100-100</f>
        <v>-3.2533555197653214</v>
      </c>
      <c r="E42" s="7">
        <f t="shared" ref="E42:E52" si="5">+B42/B29*100-100</f>
        <v>-4.1416615431548252</v>
      </c>
      <c r="F42" s="7">
        <f>+SUM(B30:B42)/SUM(B27:B29)*100-100</f>
        <v>484.10947409814821</v>
      </c>
      <c r="G42" s="12">
        <v>116.87</v>
      </c>
      <c r="H42" s="7">
        <f t="shared" ref="H42:H52" si="6">+G42/G41*100-100</f>
        <v>-0.17936453706866473</v>
      </c>
      <c r="I42" s="7">
        <f>SUM(G$41:G42)/SUM(G$28:G29)*100-100</f>
        <v>-2.89710704353962</v>
      </c>
      <c r="J42" s="7">
        <f t="shared" ref="J42:J52" si="7">+G42/G29*100-100</f>
        <v>-4.0318607324683882</v>
      </c>
      <c r="K42" s="7">
        <f>+SUM(G30:G42)/SUM(G27:G29)*100-100</f>
        <v>486.74718797991113</v>
      </c>
      <c r="L42" s="14"/>
      <c r="M42" s="4"/>
      <c r="N42" s="8"/>
      <c r="O42" s="8"/>
      <c r="P42" s="3"/>
      <c r="Q42" s="3"/>
      <c r="R42" s="3"/>
      <c r="S42" s="3"/>
      <c r="T42" s="3"/>
      <c r="U42" s="3"/>
    </row>
    <row r="43" spans="1:21" ht="16.5" customHeight="1" x14ac:dyDescent="0.3">
      <c r="A43" s="11">
        <v>3</v>
      </c>
      <c r="B43" s="12">
        <v>123.72756666551101</v>
      </c>
      <c r="C43" s="7">
        <f t="shared" si="4"/>
        <v>1.192933734212815</v>
      </c>
      <c r="D43" s="7">
        <f>SUM(B$41:B43)/SUM(B$28:B30)*100-100</f>
        <v>-2.5004979165286301</v>
      </c>
      <c r="E43" s="7">
        <f t="shared" si="5"/>
        <v>-0.97718427091484727</v>
      </c>
      <c r="F43" s="7">
        <f>+SUM(B31:B43)/SUM(B27:B30)*100-100</f>
        <v>290.58847275523561</v>
      </c>
      <c r="G43" s="12">
        <v>118.95</v>
      </c>
      <c r="H43" s="7">
        <f t="shared" si="6"/>
        <v>1.779755283648484</v>
      </c>
      <c r="I43" s="7">
        <f>SUM(G$41:G43)/SUM(G$28:G30)*100-100</f>
        <v>-1.8604521816513397</v>
      </c>
      <c r="J43" s="7">
        <f t="shared" si="7"/>
        <v>0.24439575257038371</v>
      </c>
      <c r="K43" s="7">
        <f>+SUM(G31:G43)/SUM(G27:G30)*100-100</f>
        <v>293.20893239522781</v>
      </c>
      <c r="L43" s="14"/>
      <c r="M43" s="4"/>
      <c r="N43" s="8"/>
      <c r="O43" s="8"/>
      <c r="P43" s="3"/>
      <c r="Q43" s="3"/>
      <c r="R43" s="3"/>
      <c r="S43" s="3"/>
      <c r="T43" s="3"/>
      <c r="U43" s="3"/>
    </row>
    <row r="44" spans="1:21" ht="16.5" customHeight="1" x14ac:dyDescent="0.3">
      <c r="A44" s="11">
        <v>4</v>
      </c>
      <c r="B44" s="12">
        <v>124.11743072152301</v>
      </c>
      <c r="C44" s="7">
        <f t="shared" si="4"/>
        <v>0.31509878236431632</v>
      </c>
      <c r="D44" s="7">
        <f>SUM(B$41:B44)/SUM(B$28:B31)*100-100</f>
        <v>-2.1786740411368584</v>
      </c>
      <c r="E44" s="7">
        <f t="shared" si="5"/>
        <v>-1.2110263837287221</v>
      </c>
      <c r="F44" s="7">
        <f>+SUM(B32:B44)/SUM(B27:B31)*100-100</f>
        <v>192.80389203194613</v>
      </c>
      <c r="G44" s="12">
        <v>119.86</v>
      </c>
      <c r="H44" s="7">
        <f t="shared" si="6"/>
        <v>0.76502732240437865</v>
      </c>
      <c r="I44" s="7">
        <f>SUM(G$41:G44)/SUM(G$28:G31)*100-100</f>
        <v>-1.5329500958093831</v>
      </c>
      <c r="J44" s="7">
        <f t="shared" si="7"/>
        <v>-0.55587820459636816</v>
      </c>
      <c r="K44" s="7">
        <f>+SUM(G32:G44)/SUM(G27:G31)*100-100</f>
        <v>194.35766058485376</v>
      </c>
      <c r="L44" s="14"/>
      <c r="M44" s="4"/>
      <c r="N44" s="8"/>
      <c r="O44" s="8"/>
      <c r="P44" s="3"/>
      <c r="Q44" s="3"/>
      <c r="R44" s="3"/>
      <c r="S44" s="3"/>
      <c r="T44" s="3"/>
      <c r="U44" s="3"/>
    </row>
    <row r="45" spans="1:21" ht="16.5" customHeight="1" x14ac:dyDescent="0.3">
      <c r="A45" s="11">
        <v>5</v>
      </c>
      <c r="B45" s="12">
        <v>122.52633441006</v>
      </c>
      <c r="C45" s="7">
        <f t="shared" si="4"/>
        <v>-1.2819281725488452</v>
      </c>
      <c r="D45" s="7">
        <f>SUM(B$41:B45)/SUM(B$28:B32)*100-100</f>
        <v>-1.9288341947547423</v>
      </c>
      <c r="E45" s="7">
        <f t="shared" si="5"/>
        <v>-0.91171375323887105</v>
      </c>
      <c r="F45" s="7">
        <f>+SUM(B33:B45)/SUM(B27:B32)*100-100</f>
        <v>134.88426934894395</v>
      </c>
      <c r="G45" s="12">
        <v>118.2</v>
      </c>
      <c r="H45" s="7">
        <f t="shared" si="6"/>
        <v>-1.3849491072918312</v>
      </c>
      <c r="I45" s="7">
        <f>SUM(G$41:G45)/SUM(G$28:G32)*100-100</f>
        <v>-1.3010438413361101</v>
      </c>
      <c r="J45" s="7">
        <f t="shared" si="7"/>
        <v>-0.36247155019808019</v>
      </c>
      <c r="K45" s="7">
        <f>+SUM(G33:G45)/SUM(G27:G32)*100-100</f>
        <v>135.9649269311065</v>
      </c>
      <c r="L45" s="14"/>
      <c r="M45" s="4"/>
      <c r="N45" s="8"/>
      <c r="O45" s="8"/>
      <c r="P45" s="3"/>
      <c r="Q45" s="3"/>
      <c r="R45" s="3"/>
      <c r="S45" s="3"/>
      <c r="T45" s="3"/>
      <c r="U45" s="3"/>
    </row>
    <row r="46" spans="1:21" ht="16.5" customHeight="1" x14ac:dyDescent="0.3">
      <c r="A46" s="11">
        <v>6</v>
      </c>
      <c r="B46" s="12">
        <v>122.171125920115</v>
      </c>
      <c r="C46" s="7">
        <f t="shared" si="4"/>
        <v>-0.28990379223802165</v>
      </c>
      <c r="D46" s="7">
        <f>SUM(B$41:B46)/SUM(B$28:B33)*100-100</f>
        <v>-1.6511569081514637</v>
      </c>
      <c r="E46" s="7">
        <f t="shared" si="5"/>
        <v>-0.229209228412671</v>
      </c>
      <c r="F46" s="7">
        <f>+SUM(B34:B46)/SUM(B27:B33)*100-100</f>
        <v>96.472458468260413</v>
      </c>
      <c r="G46" s="12">
        <v>117.4</v>
      </c>
      <c r="H46" s="7">
        <f t="shared" si="6"/>
        <v>-0.67681895093062394</v>
      </c>
      <c r="I46" s="7">
        <f>SUM(G$41:G46)/SUM(G$28:G33)*100-100</f>
        <v>-1.0407789776616596</v>
      </c>
      <c r="J46" s="7">
        <f t="shared" si="7"/>
        <v>0.29044934221766994</v>
      </c>
      <c r="K46" s="7">
        <f>+SUM(G34:G46)/SUM(G27:G33)*100-100</f>
        <v>97.423897402942146</v>
      </c>
      <c r="L46" s="14"/>
      <c r="M46" s="4"/>
      <c r="N46" s="8"/>
      <c r="O46" s="8"/>
      <c r="P46" s="3"/>
      <c r="Q46" s="3"/>
      <c r="R46" s="3"/>
      <c r="S46" s="3"/>
      <c r="T46" s="3"/>
      <c r="U46" s="3"/>
    </row>
    <row r="47" spans="1:21" ht="16.5" customHeight="1" x14ac:dyDescent="0.3">
      <c r="A47" s="11">
        <v>7</v>
      </c>
      <c r="B47" s="12">
        <v>122.68779866293801</v>
      </c>
      <c r="C47" s="7">
        <f t="shared" si="4"/>
        <v>0.42290904575999377</v>
      </c>
      <c r="D47" s="7">
        <f>SUM(B$41:B47)/SUM(B$28:B34)*100-100</f>
        <v>-1.1621884697772202</v>
      </c>
      <c r="E47" s="7">
        <f t="shared" si="5"/>
        <v>1.8811568116216364</v>
      </c>
      <c r="F47" s="7">
        <f>+SUM(B35:B47)/SUM(B27:B34)*100-100</f>
        <v>69.535721688728614</v>
      </c>
      <c r="G47" s="12">
        <v>118.03</v>
      </c>
      <c r="H47" s="7">
        <f t="shared" si="6"/>
        <v>0.53662691652469618</v>
      </c>
      <c r="I47" s="7">
        <f>SUM(G$41:G47)/SUM(G$28:G34)*100-100</f>
        <v>-0.55116309854746248</v>
      </c>
      <c r="J47" s="7">
        <f t="shared" si="7"/>
        <v>2.4921847863841577</v>
      </c>
      <c r="K47" s="7">
        <f>+SUM(G35:G47)/SUM(G27:G34)*100-100</f>
        <v>70.409280720122325</v>
      </c>
      <c r="L47" s="14"/>
      <c r="M47" s="4"/>
      <c r="N47" s="8"/>
      <c r="O47" s="8"/>
      <c r="P47" s="3"/>
      <c r="Q47" s="3"/>
      <c r="R47" s="3"/>
      <c r="S47" s="3"/>
      <c r="T47" s="3"/>
      <c r="U47" s="3"/>
    </row>
    <row r="48" spans="1:21" ht="16.5" customHeight="1" x14ac:dyDescent="0.3">
      <c r="A48" s="11">
        <v>8</v>
      </c>
      <c r="B48" s="12">
        <v>120.87485202258401</v>
      </c>
      <c r="C48" s="7">
        <f t="shared" si="4"/>
        <v>-1.4776910663583891</v>
      </c>
      <c r="D48" s="7">
        <f>SUM(B$41:B48)/SUM(B$28:B35)*100-100</f>
        <v>-1.0842932430903716</v>
      </c>
      <c r="E48" s="7">
        <f t="shared" si="5"/>
        <v>-0.52663561874086895</v>
      </c>
      <c r="F48" s="7">
        <f>+SUM(B36:B48)/SUM(B27:B35)*100-100</f>
        <v>48.692378996196624</v>
      </c>
      <c r="G48" s="12">
        <v>116.42</v>
      </c>
      <c r="H48" s="7">
        <f t="shared" si="6"/>
        <v>-1.3640599847496446</v>
      </c>
      <c r="I48" s="7">
        <f>SUM(G$41:G48)/SUM(G$28:G35)*100-100</f>
        <v>-0.42562629377719929</v>
      </c>
      <c r="J48" s="7">
        <f t="shared" si="7"/>
        <v>0.47466988866833049</v>
      </c>
      <c r="K48" s="7">
        <f>+SUM(G36:G48)/SUM(G27:G35)*100-100</f>
        <v>49.61345105825697</v>
      </c>
      <c r="L48" s="14"/>
      <c r="M48" s="4"/>
      <c r="N48" s="8"/>
      <c r="O48" s="8"/>
      <c r="P48" s="3"/>
      <c r="Q48" s="3"/>
      <c r="R48" s="3"/>
      <c r="S48" s="3"/>
      <c r="T48" s="3"/>
      <c r="U48" s="3"/>
    </row>
    <row r="49" spans="1:21" ht="16.5" customHeight="1" x14ac:dyDescent="0.3">
      <c r="A49" s="11">
        <v>9</v>
      </c>
      <c r="B49" s="12">
        <v>119.72921617534701</v>
      </c>
      <c r="C49" s="7">
        <f t="shared" si="4"/>
        <v>-0.94778676297609366</v>
      </c>
      <c r="D49" s="7">
        <f>SUM(B$41:B49)/SUM(B$28:B36)*100-100</f>
        <v>-1.1714733597850397</v>
      </c>
      <c r="E49" s="7">
        <f t="shared" si="5"/>
        <v>-1.8798196419398181</v>
      </c>
      <c r="F49" s="7">
        <f>+SUM(B37:B49)/SUM(B27:B36)*100-100</f>
        <v>32.191478627296732</v>
      </c>
      <c r="G49" s="12">
        <v>115.47</v>
      </c>
      <c r="H49" s="7">
        <f t="shared" si="6"/>
        <v>-0.81601099467445692</v>
      </c>
      <c r="I49" s="7">
        <f>SUM(G$41:G49)/SUM(G$28:G36)*100-100</f>
        <v>-0.50299446236002154</v>
      </c>
      <c r="J49" s="7">
        <f t="shared" si="7"/>
        <v>-1.1302337528898079</v>
      </c>
      <c r="K49" s="7">
        <f>+SUM(G37:G49)/SUM(G27:G36)*100-100</f>
        <v>33.061308913814059</v>
      </c>
      <c r="L49" s="14"/>
      <c r="M49" s="4"/>
      <c r="N49" s="8"/>
      <c r="O49" s="8"/>
      <c r="P49" s="3"/>
      <c r="Q49" s="3"/>
      <c r="R49" s="3"/>
      <c r="S49" s="3"/>
      <c r="T49" s="3"/>
      <c r="U49" s="3"/>
    </row>
    <row r="50" spans="1:21" ht="16.5" customHeight="1" x14ac:dyDescent="0.3">
      <c r="A50" s="11">
        <v>10</v>
      </c>
      <c r="B50" s="12">
        <v>117.42730606451001</v>
      </c>
      <c r="C50" s="7">
        <f t="shared" si="4"/>
        <v>-1.922596826714198</v>
      </c>
      <c r="D50" s="7">
        <f>SUM(B$41:B50)/SUM(B$28:B37)*100-100</f>
        <v>-1.5875415643939164</v>
      </c>
      <c r="E50" s="7">
        <f t="shared" si="5"/>
        <v>-5.3227928250807111</v>
      </c>
      <c r="F50" s="7">
        <f>+SUM(B38:B50)/SUM(B27:B37)*100-100</f>
        <v>18.409037524028179</v>
      </c>
      <c r="G50" s="12">
        <v>113.34</v>
      </c>
      <c r="H50" s="7">
        <f t="shared" si="6"/>
        <v>-1.844634970122101</v>
      </c>
      <c r="I50" s="7">
        <f>SUM(G$41:G50)/SUM(G$28:G37)*100-100</f>
        <v>-0.97368020690704782</v>
      </c>
      <c r="J50" s="7">
        <f t="shared" si="7"/>
        <v>-5.1627478872060806</v>
      </c>
      <c r="K50" s="7">
        <f>+SUM(G38:G50)/SUM(G27:G37)*100-100</f>
        <v>19.099176766908414</v>
      </c>
      <c r="L50" s="14"/>
      <c r="M50" s="4"/>
      <c r="N50" s="8"/>
      <c r="O50" s="8"/>
      <c r="P50" s="3"/>
      <c r="Q50" s="3"/>
      <c r="R50" s="3"/>
      <c r="S50" s="3"/>
      <c r="T50" s="3"/>
      <c r="U50" s="3"/>
    </row>
    <row r="51" spans="1:21" ht="16.5" customHeight="1" x14ac:dyDescent="0.3">
      <c r="A51" s="11">
        <v>11</v>
      </c>
      <c r="B51" s="12">
        <v>116.02070586665401</v>
      </c>
      <c r="C51" s="7">
        <f t="shared" si="4"/>
        <v>-1.1978476259033499</v>
      </c>
      <c r="D51" s="7">
        <f>SUM(B$41:B51)/SUM(B$28:B38)*100-100</f>
        <v>-1.9693901699922094</v>
      </c>
      <c r="E51" s="7">
        <f t="shared" si="5"/>
        <v>-5.8058013476360912</v>
      </c>
      <c r="F51" s="7">
        <f>+SUM(B39:B51)/SUM(B27:B38)*100-100</f>
        <v>7.1647648962042609</v>
      </c>
      <c r="G51" s="12">
        <v>112.58</v>
      </c>
      <c r="H51" s="7">
        <f t="shared" si="6"/>
        <v>-0.67054879124758315</v>
      </c>
      <c r="I51" s="7">
        <f>SUM(G$41:G51)/SUM(G$28:G38)*100-100</f>
        <v>-1.3269610517338037</v>
      </c>
      <c r="J51" s="7">
        <f t="shared" si="7"/>
        <v>-4.8592918110369254</v>
      </c>
      <c r="K51" s="7">
        <f>+SUM(G39:G51)/SUM(G27:G38)*100-100</f>
        <v>7.8288396966507179</v>
      </c>
      <c r="L51" s="14"/>
      <c r="M51" s="4"/>
      <c r="N51" s="8"/>
      <c r="O51" s="8"/>
      <c r="P51" s="3"/>
      <c r="Q51" s="3"/>
      <c r="R51" s="3"/>
      <c r="S51" s="3"/>
      <c r="T51" s="3"/>
      <c r="U51" s="3"/>
    </row>
    <row r="52" spans="1:21" ht="16.5" customHeight="1" x14ac:dyDescent="0.3">
      <c r="A52" s="11">
        <v>12</v>
      </c>
      <c r="B52" s="12">
        <v>113.047569373467</v>
      </c>
      <c r="C52" s="7">
        <f t="shared" si="4"/>
        <v>-2.5625912814253411</v>
      </c>
      <c r="D52" s="7">
        <f>SUM(B$41:B52)/SUM(B$28:B39)*100-100</f>
        <v>-2.5613699428505186</v>
      </c>
      <c r="E52" s="7">
        <f t="shared" si="5"/>
        <v>-9.0423172069177156</v>
      </c>
      <c r="F52" s="7">
        <f>+SUM(B40:B52)/SUM(B28:B39)*100-100</f>
        <v>-2.5613699428505186</v>
      </c>
      <c r="G52" s="12">
        <v>110.3</v>
      </c>
      <c r="H52" s="7">
        <f t="shared" si="6"/>
        <v>-2.0252265055960237</v>
      </c>
      <c r="I52" s="7">
        <f>SUM(G$41:G52)/SUM(G$28:G39)*100-100</f>
        <v>-1.8393248065998904</v>
      </c>
      <c r="J52" s="7">
        <f t="shared" si="7"/>
        <v>-7.4353810003356813</v>
      </c>
      <c r="K52" s="7">
        <f>+SUM(G40:G52)/SUM(G28:G39)*100-100</f>
        <v>-1.8393248065998904</v>
      </c>
      <c r="L52" s="14"/>
      <c r="M52" s="4"/>
      <c r="N52" s="8"/>
      <c r="O52" s="8"/>
      <c r="P52" s="3"/>
      <c r="Q52" s="3"/>
      <c r="R52" s="3"/>
      <c r="S52" s="3"/>
      <c r="T52" s="3"/>
      <c r="U52" s="3"/>
    </row>
    <row r="53" spans="1:21" ht="16.5" customHeight="1" x14ac:dyDescent="0.3">
      <c r="A53" s="15">
        <v>2015</v>
      </c>
      <c r="B53" s="8"/>
      <c r="C53" s="7"/>
      <c r="D53" s="7"/>
      <c r="E53" s="7"/>
      <c r="F53" s="7"/>
      <c r="G53" s="12"/>
      <c r="H53" s="7"/>
      <c r="I53" s="7"/>
      <c r="J53" s="7"/>
      <c r="K53" s="7"/>
      <c r="L53" s="14"/>
      <c r="M53" s="4"/>
      <c r="N53" s="8"/>
      <c r="O53" s="8"/>
      <c r="P53" s="3"/>
      <c r="Q53" s="3"/>
      <c r="R53" s="3"/>
      <c r="S53" s="3"/>
      <c r="T53" s="3"/>
      <c r="U53" s="3"/>
    </row>
    <row r="54" spans="1:21" ht="16.5" customHeight="1" x14ac:dyDescent="0.3">
      <c r="A54" s="11">
        <v>1</v>
      </c>
      <c r="B54" s="16">
        <v>107.16471171006</v>
      </c>
      <c r="C54" s="7">
        <f>B54/B52*100-100</f>
        <v>-5.2038780630233958</v>
      </c>
      <c r="D54" s="7">
        <f>+B54/B41*100-100</f>
        <v>-12.392579805538446</v>
      </c>
      <c r="E54" s="7">
        <f t="shared" ref="E54:E65" si="8">B54/B41*100-100</f>
        <v>-12.392579805538446</v>
      </c>
      <c r="F54" s="7">
        <f t="shared" ref="F54:F64" si="9">+SUM(B42:B54)/SUM(B29:B41)*100-100</f>
        <v>-3.3907899713013734</v>
      </c>
      <c r="G54" s="12">
        <v>104.72</v>
      </c>
      <c r="H54" s="7">
        <f>G54/G52*100-100</f>
        <v>-5.0589301903898445</v>
      </c>
      <c r="I54" s="7">
        <f>+G54/G41*100-100</f>
        <v>-10.556884181756061</v>
      </c>
      <c r="J54" s="7">
        <f>G54/G41*100-100</f>
        <v>-10.556884181756061</v>
      </c>
      <c r="K54" s="7">
        <f t="shared" ref="K54:K64" si="10">+SUM(G42:G54)/SUM(G29:G41)*100-100</f>
        <v>-2.5673922851342326</v>
      </c>
      <c r="L54" s="14"/>
      <c r="M54" s="4"/>
      <c r="N54" s="8"/>
      <c r="O54" s="8"/>
      <c r="P54" s="3"/>
      <c r="Q54" s="3"/>
      <c r="R54" s="3"/>
      <c r="S54" s="3"/>
      <c r="T54" s="3"/>
      <c r="U54" s="3"/>
    </row>
    <row r="55" spans="1:21" ht="16.5" customHeight="1" x14ac:dyDescent="0.3">
      <c r="A55" s="11">
        <v>2</v>
      </c>
      <c r="B55" s="8">
        <v>105.08817897035301</v>
      </c>
      <c r="C55" s="7">
        <f t="shared" ref="C55:C65" si="11">B55/B54*100-100</f>
        <v>-1.9377019791040624</v>
      </c>
      <c r="D55" s="7">
        <f>SUM(B$54:B55)/SUM(B$41:B42)*100-100</f>
        <v>-13.221925287307528</v>
      </c>
      <c r="E55" s="7">
        <f>B55/B42*100-100</f>
        <v>-14.051642512740841</v>
      </c>
      <c r="F55" s="7">
        <f t="shared" si="9"/>
        <v>-4.2086200609317785</v>
      </c>
      <c r="G55" s="12">
        <v>102.41</v>
      </c>
      <c r="H55" s="7">
        <f t="shared" ref="H55:H65" si="12">G55/G54*100-100</f>
        <v>-2.205882352941174</v>
      </c>
      <c r="I55" s="7">
        <f>SUM(G$54:G55)/SUM(G$41:G42)*100-100</f>
        <v>-11.463988031630691</v>
      </c>
      <c r="J55" s="7">
        <f t="shared" ref="J55:J65" si="13">+G55/G42*100-100</f>
        <v>-12.372721827671768</v>
      </c>
      <c r="K55" s="7">
        <f t="shared" si="10"/>
        <v>-3.2518657376295437</v>
      </c>
      <c r="L55" s="14"/>
      <c r="M55" s="4"/>
      <c r="N55" s="8"/>
      <c r="O55" s="8"/>
      <c r="P55" s="3"/>
      <c r="Q55" s="3"/>
      <c r="R55" s="3"/>
      <c r="S55" s="3"/>
      <c r="T55" s="3"/>
      <c r="U55" s="3"/>
    </row>
    <row r="56" spans="1:21" ht="16.5" customHeight="1" x14ac:dyDescent="0.3">
      <c r="A56" s="11">
        <v>3</v>
      </c>
      <c r="B56" s="8">
        <v>102.55259547791201</v>
      </c>
      <c r="C56" s="7">
        <f t="shared" si="11"/>
        <v>-2.4128151398991662</v>
      </c>
      <c r="D56" s="7">
        <f>SUM(B$54:B56)/SUM(B$41:B43)*100-100</f>
        <v>-14.529429754061852</v>
      </c>
      <c r="E56" s="7">
        <f t="shared" si="8"/>
        <v>-17.114190279716794</v>
      </c>
      <c r="F56" s="7">
        <f t="shared" si="9"/>
        <v>-5.5644464721098501</v>
      </c>
      <c r="G56" s="12">
        <v>99.86</v>
      </c>
      <c r="H56" s="7">
        <f t="shared" si="12"/>
        <v>-2.4899912117957115</v>
      </c>
      <c r="I56" s="7">
        <f>SUM(G$54:G56)/SUM(G$41:G43)*100-100</f>
        <v>-13.009351090960607</v>
      </c>
      <c r="J56" s="7">
        <f t="shared" si="13"/>
        <v>-16.048759983186216</v>
      </c>
      <c r="K56" s="7">
        <f t="shared" si="10"/>
        <v>-4.6218368530489045</v>
      </c>
      <c r="L56" s="14"/>
      <c r="M56" s="4"/>
      <c r="N56" s="8"/>
      <c r="O56" s="8"/>
      <c r="P56" s="3"/>
      <c r="Q56" s="3"/>
      <c r="R56" s="3"/>
      <c r="S56" s="3"/>
      <c r="T56" s="3"/>
      <c r="U56" s="3"/>
    </row>
    <row r="57" spans="1:21" ht="16.5" customHeight="1" x14ac:dyDescent="0.3">
      <c r="A57" s="11">
        <v>4</v>
      </c>
      <c r="B57" s="8">
        <v>101.18913452475302</v>
      </c>
      <c r="C57" s="7">
        <f t="shared" si="11"/>
        <v>-1.3295235940202588</v>
      </c>
      <c r="D57" s="7">
        <f>SUM(B$54:B57)/SUM(B$41:B44)*100-100</f>
        <v>-15.523411467198102</v>
      </c>
      <c r="E57" s="7">
        <f t="shared" si="8"/>
        <v>-18.473067049070039</v>
      </c>
      <c r="F57" s="7">
        <f t="shared" si="9"/>
        <v>-7.0224912419976562</v>
      </c>
      <c r="G57" s="12">
        <v>100.88</v>
      </c>
      <c r="H57" s="7">
        <f t="shared" si="12"/>
        <v>1.0214300020028162</v>
      </c>
      <c r="I57" s="7">
        <f>SUM(G$54:G57)/SUM(G$41:G44)*100-100</f>
        <v>-13.725780522886879</v>
      </c>
      <c r="J57" s="7">
        <f t="shared" si="13"/>
        <v>-15.835140997830806</v>
      </c>
      <c r="K57" s="7">
        <f t="shared" si="10"/>
        <v>-5.9196048879548755</v>
      </c>
      <c r="L57" s="14"/>
      <c r="M57" s="4"/>
      <c r="N57" s="8"/>
      <c r="O57" s="8"/>
      <c r="P57" s="3"/>
      <c r="Q57" s="3"/>
      <c r="R57" s="3"/>
      <c r="S57" s="3"/>
      <c r="T57" s="3"/>
      <c r="U57" s="3"/>
    </row>
    <row r="58" spans="1:21" ht="16.5" customHeight="1" x14ac:dyDescent="0.3">
      <c r="A58" s="11">
        <v>5</v>
      </c>
      <c r="B58" s="8">
        <v>102.89799755673101</v>
      </c>
      <c r="C58" s="7">
        <f t="shared" si="11"/>
        <v>1.6887811522490921</v>
      </c>
      <c r="D58" s="7">
        <f>SUM(B$54:B58)/SUM(B$41:B45)*100-100</f>
        <v>-15.622290379357963</v>
      </c>
      <c r="E58" s="7">
        <f t="shared" si="8"/>
        <v>-16.019688296263439</v>
      </c>
      <c r="F58" s="7">
        <f t="shared" si="9"/>
        <v>-8.28398930869038</v>
      </c>
      <c r="G58" s="12">
        <v>101.9</v>
      </c>
      <c r="H58" s="7">
        <f t="shared" si="12"/>
        <v>1.0111022997621149</v>
      </c>
      <c r="I58" s="7">
        <f>SUM(G$54:G58)/SUM(G$41:G45)*100-100</f>
        <v>-13.738662515229464</v>
      </c>
      <c r="J58" s="7">
        <f t="shared" si="13"/>
        <v>-13.790186125211505</v>
      </c>
      <c r="K58" s="7">
        <f t="shared" si="10"/>
        <v>-7.044675971801496</v>
      </c>
      <c r="L58" s="14"/>
      <c r="M58" s="4"/>
      <c r="N58" s="8"/>
      <c r="O58" s="8"/>
      <c r="P58" s="3"/>
      <c r="Q58" s="3"/>
      <c r="R58" s="3"/>
      <c r="S58" s="3"/>
      <c r="T58" s="3"/>
      <c r="U58" s="3"/>
    </row>
    <row r="59" spans="1:21" ht="16.5" customHeight="1" x14ac:dyDescent="0.3">
      <c r="A59" s="11">
        <v>6</v>
      </c>
      <c r="B59" s="8">
        <v>103.02223401936099</v>
      </c>
      <c r="C59" s="7">
        <f t="shared" si="11"/>
        <v>0.12073749303185366</v>
      </c>
      <c r="D59" s="7">
        <f>SUM(B$54:B59)/SUM(B$41:B46)*100-100</f>
        <v>-15.630832075373391</v>
      </c>
      <c r="E59" s="7">
        <f t="shared" si="8"/>
        <v>-15.673827802221481</v>
      </c>
      <c r="F59" s="7">
        <f t="shared" si="9"/>
        <v>-9.566869821901534</v>
      </c>
      <c r="G59" s="12">
        <v>102.38</v>
      </c>
      <c r="H59" s="7">
        <f t="shared" si="12"/>
        <v>0.47105004906771342</v>
      </c>
      <c r="I59" s="7">
        <f>SUM(G$54:G59)/SUM(G$41:G46)*100-100</f>
        <v>-13.582076910045743</v>
      </c>
      <c r="J59" s="7">
        <f t="shared" si="13"/>
        <v>-12.793867120954019</v>
      </c>
      <c r="K59" s="7">
        <f t="shared" si="10"/>
        <v>-8.1298914504875626</v>
      </c>
      <c r="L59" s="14"/>
      <c r="M59" s="4"/>
      <c r="N59" s="8"/>
      <c r="O59" s="8"/>
      <c r="P59" s="3"/>
      <c r="Q59" s="3"/>
      <c r="R59" s="3"/>
      <c r="S59" s="3"/>
      <c r="T59" s="3"/>
      <c r="U59" s="3"/>
    </row>
    <row r="60" spans="1:21" ht="16.5" customHeight="1" x14ac:dyDescent="0.3">
      <c r="A60" s="11">
        <v>7</v>
      </c>
      <c r="B60" s="8">
        <v>99.887817130944299</v>
      </c>
      <c r="C60" s="7">
        <f t="shared" si="11"/>
        <v>-3.0424664328553064</v>
      </c>
      <c r="D60" s="7">
        <f>SUM(B$54:B60)/SUM(B$41:B47)*100-100</f>
        <v>-16.052181314002326</v>
      </c>
      <c r="E60" s="7">
        <f t="shared" si="8"/>
        <v>-18.583740013652402</v>
      </c>
      <c r="F60" s="7">
        <f t="shared" si="9"/>
        <v>-11.251694343651849</v>
      </c>
      <c r="G60" s="12">
        <v>100.04</v>
      </c>
      <c r="H60" s="7">
        <f t="shared" si="12"/>
        <v>-2.2856026567688872</v>
      </c>
      <c r="I60" s="7">
        <f>SUM(G$54:G60)/SUM(G$41:G47)*100-100</f>
        <v>-13.819141083507787</v>
      </c>
      <c r="J60" s="7">
        <f t="shared" si="13"/>
        <v>-15.241887655680756</v>
      </c>
      <c r="K60" s="7">
        <f t="shared" si="10"/>
        <v>-9.5865258995091978</v>
      </c>
      <c r="L60" s="14"/>
      <c r="M60" s="4"/>
      <c r="N60" s="8"/>
      <c r="O60" s="8"/>
      <c r="P60" s="3"/>
      <c r="Q60" s="3"/>
      <c r="R60" s="3"/>
      <c r="S60" s="3"/>
      <c r="T60" s="3"/>
      <c r="U60" s="3"/>
    </row>
    <row r="61" spans="1:21" ht="16.5" customHeight="1" x14ac:dyDescent="0.3">
      <c r="A61" s="11">
        <v>8</v>
      </c>
      <c r="B61" s="8">
        <v>98.395811968683688</v>
      </c>
      <c r="C61" s="7">
        <f t="shared" si="11"/>
        <v>-1.4936808162548232</v>
      </c>
      <c r="D61" s="7">
        <f>SUM(B$54:B61)/SUM(B$41:B48)*100-100</f>
        <v>-16.365834451596868</v>
      </c>
      <c r="E61" s="7">
        <f t="shared" si="8"/>
        <v>-18.596953524874124</v>
      </c>
      <c r="F61" s="7">
        <f t="shared" si="9"/>
        <v>-12.737991256428685</v>
      </c>
      <c r="G61" s="12">
        <v>99.11</v>
      </c>
      <c r="H61" s="7">
        <f t="shared" si="12"/>
        <v>-0.92962814874051958</v>
      </c>
      <c r="I61" s="7">
        <f>SUM(G$54:G61)/SUM(G$41:G48)*100-100</f>
        <v>-13.948727739417279</v>
      </c>
      <c r="J61" s="7">
        <f t="shared" si="13"/>
        <v>-14.868579281910314</v>
      </c>
      <c r="K61" s="7">
        <f t="shared" si="10"/>
        <v>-10.843569109134577</v>
      </c>
      <c r="L61" s="14"/>
      <c r="M61" s="4"/>
      <c r="N61" s="8"/>
      <c r="O61" s="8"/>
      <c r="P61" s="3"/>
      <c r="Q61" s="3"/>
      <c r="R61" s="3"/>
      <c r="S61" s="3"/>
      <c r="T61" s="3"/>
      <c r="U61" s="3"/>
    </row>
    <row r="62" spans="1:21" ht="16.5" customHeight="1" x14ac:dyDescent="0.3">
      <c r="A62" s="11">
        <v>9</v>
      </c>
      <c r="B62" s="8">
        <v>96.483346586316401</v>
      </c>
      <c r="C62" s="7">
        <f t="shared" si="11"/>
        <v>-1.9436451045050234</v>
      </c>
      <c r="D62" s="7">
        <f>SUM(B$54:B62)/SUM(B$41:B49)*100-100</f>
        <v>-16.697631471186398</v>
      </c>
      <c r="E62" s="7">
        <f t="shared" si="8"/>
        <v>-19.415369390697705</v>
      </c>
      <c r="F62" s="7">
        <f t="shared" si="9"/>
        <v>-14.181298650082283</v>
      </c>
      <c r="G62" s="12">
        <v>97.89</v>
      </c>
      <c r="H62" s="7">
        <f t="shared" si="12"/>
        <v>-1.23095550398547</v>
      </c>
      <c r="I62" s="7">
        <f>SUM(G$54:G62)/SUM(G$41:G49)*100-100</f>
        <v>-14.087954038628723</v>
      </c>
      <c r="J62" s="7">
        <f t="shared" si="13"/>
        <v>-15.224733697064181</v>
      </c>
      <c r="K62" s="7">
        <f t="shared" si="10"/>
        <v>-12.002571929229561</v>
      </c>
      <c r="L62" s="14"/>
      <c r="M62" s="4"/>
      <c r="N62" s="8"/>
      <c r="O62" s="8"/>
      <c r="P62" s="3"/>
      <c r="Q62" s="3"/>
      <c r="R62" s="3"/>
      <c r="S62" s="3"/>
      <c r="T62" s="3"/>
      <c r="U62" s="3"/>
    </row>
    <row r="63" spans="1:21" ht="16.5" customHeight="1" x14ac:dyDescent="0.3">
      <c r="A63" s="11">
        <v>10</v>
      </c>
      <c r="B63" s="8">
        <v>96.43853933481229</v>
      </c>
      <c r="C63" s="7">
        <f t="shared" si="11"/>
        <v>-4.6440399394754195E-2</v>
      </c>
      <c r="D63" s="7">
        <f>SUM(B$54:B63)/SUM(B$41:B50)*100-100</f>
        <v>-16.811043051719523</v>
      </c>
      <c r="E63" s="7">
        <f t="shared" si="8"/>
        <v>-17.87383823500754</v>
      </c>
      <c r="F63" s="7">
        <f t="shared" si="9"/>
        <v>-15.227026481853059</v>
      </c>
      <c r="G63" s="12">
        <v>98.7</v>
      </c>
      <c r="H63" s="7">
        <f t="shared" si="12"/>
        <v>0.82745939319643469</v>
      </c>
      <c r="I63" s="7">
        <f>SUM(G$54:G63)/SUM(G$41:G50)*100-100</f>
        <v>-13.974667554326487</v>
      </c>
      <c r="J63" s="7">
        <f t="shared" si="13"/>
        <v>-12.916887241926943</v>
      </c>
      <c r="K63" s="7">
        <f t="shared" si="10"/>
        <v>-12.656215625465734</v>
      </c>
      <c r="L63" s="14"/>
      <c r="M63" s="4"/>
      <c r="N63" s="8"/>
      <c r="O63" s="8"/>
      <c r="P63" s="3"/>
      <c r="Q63" s="3"/>
      <c r="R63" s="3"/>
      <c r="S63" s="3"/>
      <c r="T63" s="3"/>
      <c r="U63" s="3"/>
    </row>
    <row r="64" spans="1:21" ht="16.5" customHeight="1" x14ac:dyDescent="0.3">
      <c r="A64" s="11">
        <v>11</v>
      </c>
      <c r="B64" s="8">
        <v>94.662793499170192</v>
      </c>
      <c r="C64" s="7">
        <f t="shared" si="11"/>
        <v>-1.8413238606581501</v>
      </c>
      <c r="D64" s="7">
        <f>SUM(B$54:B64)/SUM(B$41:B51)*100-100</f>
        <v>-16.950008203397786</v>
      </c>
      <c r="E64" s="7">
        <f t="shared" si="8"/>
        <v>-18.408707487119671</v>
      </c>
      <c r="F64" s="7">
        <f t="shared" si="9"/>
        <v>-16.275998645803242</v>
      </c>
      <c r="G64" s="12">
        <v>97.02</v>
      </c>
      <c r="H64" s="7">
        <f t="shared" si="12"/>
        <v>-1.7021276595744723</v>
      </c>
      <c r="I64" s="7">
        <f>SUM(G$54:G64)/SUM(G$41:G51)*100-100</f>
        <v>-13.961220993614688</v>
      </c>
      <c r="J64" s="7">
        <f t="shared" si="13"/>
        <v>-13.821282643453543</v>
      </c>
      <c r="K64" s="7">
        <f t="shared" si="10"/>
        <v>-13.407108653517284</v>
      </c>
      <c r="L64" s="14"/>
      <c r="M64" s="4"/>
      <c r="N64" s="8"/>
      <c r="O64" s="8"/>
      <c r="P64" s="3"/>
      <c r="Q64" s="3"/>
      <c r="R64" s="3"/>
      <c r="S64" s="3"/>
      <c r="T64" s="3"/>
      <c r="U64" s="3"/>
    </row>
    <row r="65" spans="1:21" ht="16.5" customHeight="1" x14ac:dyDescent="0.3">
      <c r="A65" s="11">
        <v>12</v>
      </c>
      <c r="B65" s="8">
        <v>92.216839220904589</v>
      </c>
      <c r="C65" s="7">
        <f t="shared" si="11"/>
        <v>-2.5838602346834847</v>
      </c>
      <c r="D65" s="7">
        <f>SUM(B$54:B65)/SUM(B$41:B52)*100-100</f>
        <v>-17.06536736569663</v>
      </c>
      <c r="E65" s="7">
        <f t="shared" si="8"/>
        <v>-18.426517498793316</v>
      </c>
      <c r="F65" s="7">
        <f>+SUM(B53:B65)/SUM(B41:B52)*100-100</f>
        <v>-17.06536736569663</v>
      </c>
      <c r="G65" s="12">
        <v>95.09</v>
      </c>
      <c r="H65" s="7">
        <f t="shared" si="12"/>
        <v>-1.9892805607091333</v>
      </c>
      <c r="I65" s="7">
        <f>SUM(G$54:G65)/SUM(G$41:G52)*100-100</f>
        <v>-13.947651487988509</v>
      </c>
      <c r="J65" s="7">
        <f t="shared" si="13"/>
        <v>-13.789664551223936</v>
      </c>
      <c r="K65" s="7">
        <f>+SUM(G53:G65)/SUM(G41:G52)*100-100</f>
        <v>-13.947651487988509</v>
      </c>
      <c r="L65" s="14"/>
      <c r="M65" s="4"/>
      <c r="N65" s="8"/>
      <c r="O65" s="8"/>
      <c r="P65" s="3"/>
      <c r="Q65" s="3"/>
      <c r="R65" s="3"/>
      <c r="S65" s="3"/>
      <c r="T65" s="3"/>
      <c r="U65" s="3"/>
    </row>
    <row r="66" spans="1:21" ht="16.5" customHeight="1" x14ac:dyDescent="0.3">
      <c r="A66" s="15">
        <v>2016</v>
      </c>
      <c r="B66" s="8"/>
      <c r="C66" s="7"/>
      <c r="D66" s="7"/>
      <c r="E66" s="7"/>
      <c r="F66" s="7"/>
      <c r="G66" s="12"/>
      <c r="H66" s="7"/>
      <c r="I66" s="7"/>
      <c r="J66" s="7"/>
      <c r="K66" s="7"/>
      <c r="L66" s="14"/>
      <c r="M66" s="4"/>
      <c r="N66" s="8"/>
      <c r="O66" s="8"/>
      <c r="P66" s="3"/>
      <c r="Q66" s="3"/>
      <c r="R66" s="3"/>
      <c r="S66" s="3"/>
      <c r="T66" s="3"/>
      <c r="U66" s="3"/>
    </row>
    <row r="67" spans="1:21" ht="16.5" customHeight="1" x14ac:dyDescent="0.3">
      <c r="A67" s="11">
        <v>1</v>
      </c>
      <c r="B67" s="8">
        <v>87.459469389630698</v>
      </c>
      <c r="C67" s="7">
        <f>B67/B65*100-100</f>
        <v>-5.1588949170960632</v>
      </c>
      <c r="D67" s="7">
        <f>+B67/B54*100-100</f>
        <v>-18.387808828099054</v>
      </c>
      <c r="E67" s="7">
        <f t="shared" ref="E67:E78" si="14">B67/B54*100-100</f>
        <v>-18.387808828099054</v>
      </c>
      <c r="F67" s="7">
        <f t="shared" ref="F67:F78" si="15">+SUM(B55:B67)/SUM(B42:B54)*100-100</f>
        <v>-17.563572598372559</v>
      </c>
      <c r="G67" s="12">
        <v>91.13</v>
      </c>
      <c r="H67" s="7">
        <f>G67/G65*100-100</f>
        <v>-4.164475759806507</v>
      </c>
      <c r="I67" s="7">
        <f>+G67/G54*100-100</f>
        <v>-12.977463712757825</v>
      </c>
      <c r="J67" s="7">
        <f>G67/G54*100-100</f>
        <v>-12.977463712757825</v>
      </c>
      <c r="K67" s="7">
        <f t="shared" ref="K67:K78" si="16">+SUM(G55:G67)/SUM(G42:G54)*100-100</f>
        <v>-14.161372943406604</v>
      </c>
      <c r="L67" s="14"/>
      <c r="M67" s="4"/>
      <c r="N67" s="8"/>
      <c r="O67" s="8"/>
      <c r="P67" s="3"/>
      <c r="Q67" s="3"/>
      <c r="R67" s="3"/>
      <c r="S67" s="3"/>
      <c r="T67" s="3"/>
      <c r="U67" s="3"/>
    </row>
    <row r="68" spans="1:21" ht="16.5" customHeight="1" x14ac:dyDescent="0.3">
      <c r="A68" s="11">
        <v>2</v>
      </c>
      <c r="B68" s="8">
        <v>88.666333330474899</v>
      </c>
      <c r="C68" s="7">
        <f t="shared" ref="C68:C78" si="17">B68/B67*100-100</f>
        <v>1.379912260235244</v>
      </c>
      <c r="D68" s="7">
        <f>SUM(B$67:B68)/SUM(B$54:B55)*100-100</f>
        <v>-17.020775474244843</v>
      </c>
      <c r="E68" s="7">
        <f t="shared" si="14"/>
        <v>-15.626729667197836</v>
      </c>
      <c r="F68" s="7">
        <f t="shared" si="15"/>
        <v>-17.72323862078305</v>
      </c>
      <c r="G68" s="12">
        <v>92.29</v>
      </c>
      <c r="H68" s="7">
        <f t="shared" ref="H68:H78" si="18">G68/G67*100-100</f>
        <v>1.2729068363875911</v>
      </c>
      <c r="I68" s="7">
        <f>SUM(G$67:G68)/SUM(G$54:G55)*100-100</f>
        <v>-11.446917394872784</v>
      </c>
      <c r="J68" s="7">
        <f t="shared" ref="J68:J78" si="19">+G68/G55*100-100</f>
        <v>-9.88184747583243</v>
      </c>
      <c r="K68" s="7">
        <f t="shared" si="16"/>
        <v>-13.993770472625172</v>
      </c>
      <c r="L68" s="14"/>
      <c r="M68" s="4"/>
      <c r="N68" s="8"/>
      <c r="O68" s="8"/>
      <c r="P68" s="3"/>
      <c r="Q68" s="3"/>
      <c r="R68" s="3"/>
      <c r="S68" s="3"/>
      <c r="T68" s="3"/>
      <c r="U68" s="3"/>
    </row>
    <row r="69" spans="1:21" ht="16.5" customHeight="1" x14ac:dyDescent="0.3">
      <c r="A69" s="11">
        <v>3</v>
      </c>
      <c r="B69" s="8">
        <v>89.516003903104007</v>
      </c>
      <c r="C69" s="7">
        <f t="shared" si="17"/>
        <v>0.95827868449487141</v>
      </c>
      <c r="D69" s="7">
        <f>SUM(B$67:B69)/SUM(B$54:B56)*100-100</f>
        <v>-15.617160976155773</v>
      </c>
      <c r="E69" s="7">
        <f t="shared" si="14"/>
        <v>-12.712103008271342</v>
      </c>
      <c r="F69" s="7">
        <f t="shared" si="15"/>
        <v>-17.408507437172162</v>
      </c>
      <c r="G69" s="12">
        <v>92.81</v>
      </c>
      <c r="H69" s="7">
        <f t="shared" si="18"/>
        <v>0.56344132625419263</v>
      </c>
      <c r="I69" s="7">
        <f>SUM(G$67:G69)/SUM(G$54:G56)*100-100</f>
        <v>-10.019870354083196</v>
      </c>
      <c r="J69" s="7">
        <f t="shared" si="19"/>
        <v>-7.0598838373723112</v>
      </c>
      <c r="K69" s="7">
        <f t="shared" si="16"/>
        <v>-13.299075330530414</v>
      </c>
      <c r="L69" s="14"/>
      <c r="M69" s="4"/>
      <c r="N69" s="8"/>
      <c r="O69" s="8"/>
      <c r="P69" s="3"/>
      <c r="Q69" s="3"/>
      <c r="R69" s="3"/>
      <c r="S69" s="3"/>
      <c r="T69" s="3"/>
      <c r="U69" s="3"/>
    </row>
    <row r="70" spans="1:21" ht="16.5" customHeight="1" x14ac:dyDescent="0.3">
      <c r="A70" s="11">
        <v>4</v>
      </c>
      <c r="B70" s="8">
        <v>90.813622512808195</v>
      </c>
      <c r="C70" s="7">
        <f t="shared" si="17"/>
        <v>1.449593986689564</v>
      </c>
      <c r="D70" s="7">
        <f>SUM(B$67:B70)/SUM(B$54:B57)*100-100</f>
        <v>-14.312490735888545</v>
      </c>
      <c r="E70" s="7">
        <f t="shared" si="14"/>
        <v>-10.253583115098934</v>
      </c>
      <c r="F70" s="7">
        <f t="shared" si="15"/>
        <v>-16.783812952218867</v>
      </c>
      <c r="G70" s="12">
        <v>95.17</v>
      </c>
      <c r="H70" s="7">
        <f t="shared" si="18"/>
        <v>2.5428294364831459</v>
      </c>
      <c r="I70" s="7">
        <f>SUM(G$67:G70)/SUM(G$54:G57)*100-100</f>
        <v>-8.941574521293532</v>
      </c>
      <c r="J70" s="7">
        <f t="shared" si="19"/>
        <v>-5.6601903251387711</v>
      </c>
      <c r="K70" s="7">
        <f t="shared" si="16"/>
        <v>-12.490880784590985</v>
      </c>
      <c r="L70" s="14"/>
      <c r="M70" s="4"/>
      <c r="N70" s="8"/>
      <c r="O70" s="8"/>
      <c r="P70" s="3"/>
      <c r="Q70" s="3"/>
      <c r="R70" s="3"/>
      <c r="S70" s="3"/>
      <c r="T70" s="3"/>
      <c r="U70" s="3"/>
    </row>
    <row r="71" spans="1:21" ht="16.5" customHeight="1" x14ac:dyDescent="0.3">
      <c r="A71" s="11">
        <v>5</v>
      </c>
      <c r="B71" s="8">
        <v>92.513601249128897</v>
      </c>
      <c r="C71" s="7">
        <f t="shared" si="17"/>
        <v>1.8719424347167148</v>
      </c>
      <c r="D71" s="7">
        <f>SUM(B$67:B71)/SUM(B$54:B58)*100-100</f>
        <v>-13.475541065096976</v>
      </c>
      <c r="E71" s="7">
        <f t="shared" si="14"/>
        <v>-10.091932354540589</v>
      </c>
      <c r="F71" s="7">
        <f t="shared" si="15"/>
        <v>-16.343382708204288</v>
      </c>
      <c r="G71" s="12">
        <v>96.13</v>
      </c>
      <c r="H71" s="7">
        <f t="shared" si="18"/>
        <v>1.0087212356834954</v>
      </c>
      <c r="I71" s="7">
        <f>SUM(G$67:G71)/SUM(G$54:G58)*100-100</f>
        <v>-8.2860898052062595</v>
      </c>
      <c r="J71" s="7">
        <f t="shared" si="19"/>
        <v>-5.6624141315014782</v>
      </c>
      <c r="K71" s="7">
        <f t="shared" si="16"/>
        <v>-11.844119057952781</v>
      </c>
      <c r="L71" s="14"/>
      <c r="M71" s="4"/>
      <c r="N71" s="8"/>
      <c r="O71" s="8"/>
      <c r="P71" s="3"/>
      <c r="Q71" s="3"/>
      <c r="R71" s="3"/>
      <c r="S71" s="3"/>
      <c r="T71" s="3"/>
      <c r="U71" s="3"/>
    </row>
    <row r="72" spans="1:21" ht="16.5" customHeight="1" x14ac:dyDescent="0.3">
      <c r="A72" s="11">
        <v>6</v>
      </c>
      <c r="B72" s="8">
        <v>93.059428800798401</v>
      </c>
      <c r="C72" s="7">
        <f t="shared" si="17"/>
        <v>0.58999708615779412</v>
      </c>
      <c r="D72" s="7">
        <f>SUM(B$67:B72)/SUM(B$54:B59)*100-100</f>
        <v>-12.845229983337632</v>
      </c>
      <c r="E72" s="7">
        <f t="shared" si="14"/>
        <v>-9.6705389020104917</v>
      </c>
      <c r="F72" s="7">
        <f t="shared" si="15"/>
        <v>-15.888588119913834</v>
      </c>
      <c r="G72" s="12">
        <v>95.88</v>
      </c>
      <c r="H72" s="7">
        <f t="shared" si="18"/>
        <v>-0.26006449599501025</v>
      </c>
      <c r="I72" s="7">
        <f>SUM(G$67:G72)/SUM(G$54:G59)*100-100</f>
        <v>-7.9621007922894478</v>
      </c>
      <c r="J72" s="7">
        <f t="shared" si="19"/>
        <v>-6.3488962688024912</v>
      </c>
      <c r="K72" s="7">
        <f t="shared" si="16"/>
        <v>-11.324896594751579</v>
      </c>
      <c r="L72" s="14"/>
      <c r="M72" s="4"/>
      <c r="N72" s="8"/>
      <c r="O72" s="8"/>
      <c r="P72" s="3"/>
      <c r="Q72" s="3"/>
      <c r="R72" s="3"/>
      <c r="S72" s="3"/>
      <c r="T72" s="3"/>
      <c r="U72" s="3"/>
    </row>
    <row r="73" spans="1:21" ht="16.5" customHeight="1" x14ac:dyDescent="0.3">
      <c r="A73" s="11">
        <v>7</v>
      </c>
      <c r="B73" s="8">
        <v>91.988067859077901</v>
      </c>
      <c r="C73" s="7">
        <f t="shared" si="17"/>
        <v>-1.1512653317632555</v>
      </c>
      <c r="D73" s="7">
        <f>SUM(B$67:B73)/SUM(B$54:B60)*100-100</f>
        <v>-12.162069505681657</v>
      </c>
      <c r="E73" s="7">
        <f t="shared" si="14"/>
        <v>-7.9086213902447327</v>
      </c>
      <c r="F73" s="7">
        <f t="shared" si="15"/>
        <v>-15.026977827051553</v>
      </c>
      <c r="G73" s="12">
        <v>95.69</v>
      </c>
      <c r="H73" s="7">
        <f t="shared" si="18"/>
        <v>-0.1981643721318278</v>
      </c>
      <c r="I73" s="7">
        <f>SUM(G$67:G73)/SUM(G$54:G60)*100-100</f>
        <v>-7.4544714191437436</v>
      </c>
      <c r="J73" s="7">
        <f t="shared" si="19"/>
        <v>-4.34826069572172</v>
      </c>
      <c r="K73" s="7">
        <f t="shared" si="16"/>
        <v>-10.418651878466008</v>
      </c>
      <c r="L73" s="14"/>
      <c r="M73" s="4"/>
      <c r="N73" s="8"/>
      <c r="O73" s="8"/>
      <c r="P73" s="3"/>
      <c r="Q73" s="3"/>
      <c r="R73" s="3"/>
      <c r="S73" s="3"/>
      <c r="T73" s="3"/>
      <c r="U73" s="3"/>
    </row>
    <row r="74" spans="1:21" ht="16.5" customHeight="1" x14ac:dyDescent="0.3">
      <c r="A74" s="11">
        <v>8</v>
      </c>
      <c r="B74" s="8">
        <v>92.377187724726596</v>
      </c>
      <c r="C74" s="7">
        <f t="shared" si="17"/>
        <v>0.42301123907158455</v>
      </c>
      <c r="D74" s="7">
        <f>SUM(B$67:B74)/SUM(B$54:B61)*100-100</f>
        <v>-11.436837390096713</v>
      </c>
      <c r="E74" s="7">
        <f t="shared" si="14"/>
        <v>-6.1167483895276291</v>
      </c>
      <c r="F74" s="7">
        <f t="shared" si="15"/>
        <v>-14.010011198686513</v>
      </c>
      <c r="G74" s="12">
        <v>96.38</v>
      </c>
      <c r="H74" s="7">
        <f t="shared" si="18"/>
        <v>0.72107848260006335</v>
      </c>
      <c r="I74" s="7">
        <f>SUM(G$67:G74)/SUM(G$54:G61)*100-100</f>
        <v>-6.8803155429557279</v>
      </c>
      <c r="J74" s="7">
        <f t="shared" si="19"/>
        <v>-2.7545151851478238</v>
      </c>
      <c r="K74" s="7">
        <f t="shared" si="16"/>
        <v>-9.4070420193350657</v>
      </c>
      <c r="L74" s="14"/>
      <c r="M74" s="4"/>
      <c r="N74" s="8"/>
      <c r="O74" s="8"/>
      <c r="P74" s="3"/>
      <c r="Q74" s="3"/>
      <c r="R74" s="3"/>
      <c r="S74" s="3"/>
      <c r="T74" s="3"/>
      <c r="U74" s="3"/>
    </row>
    <row r="75" spans="1:21" ht="16.5" customHeight="1" x14ac:dyDescent="0.3">
      <c r="A75" s="11">
        <v>9</v>
      </c>
      <c r="B75" s="8">
        <v>92.596934737896291</v>
      </c>
      <c r="C75" s="7">
        <f t="shared" si="17"/>
        <v>0.23788017213135504</v>
      </c>
      <c r="D75" s="7">
        <f>SUM(B$67:B75)/SUM(B$54:B62)*100-100</f>
        <v>-10.65704320292447</v>
      </c>
      <c r="E75" s="7">
        <f>B75/B62*100-100</f>
        <v>-4.0280649313332333</v>
      </c>
      <c r="F75" s="7">
        <f t="shared" si="15"/>
        <v>-12.735233112089873</v>
      </c>
      <c r="G75" s="12">
        <v>96.48</v>
      </c>
      <c r="H75" s="7">
        <f t="shared" si="18"/>
        <v>0.10375596596804826</v>
      </c>
      <c r="I75" s="7">
        <f>SUM(G$67:G75)/SUM(G$54:G62)*100-100</f>
        <v>-6.2946138870862853</v>
      </c>
      <c r="J75" s="7">
        <f t="shared" si="19"/>
        <v>-1.4403922770456603</v>
      </c>
      <c r="K75" s="7">
        <f t="shared" si="16"/>
        <v>-8.241462650853947</v>
      </c>
      <c r="L75" s="14"/>
      <c r="M75" s="4"/>
      <c r="N75" s="8"/>
      <c r="O75" s="8"/>
      <c r="P75" s="3"/>
      <c r="Q75" s="3"/>
      <c r="R75" s="3"/>
      <c r="S75" s="3"/>
      <c r="T75" s="3"/>
      <c r="U75" s="3"/>
    </row>
    <row r="76" spans="1:21" ht="16.5" customHeight="1" x14ac:dyDescent="0.3">
      <c r="A76" s="11">
        <v>10</v>
      </c>
      <c r="B76" s="8">
        <v>94.428177063253187</v>
      </c>
      <c r="C76" s="7">
        <f t="shared" si="17"/>
        <v>1.9776489692022494</v>
      </c>
      <c r="D76" s="7">
        <f>SUM(B$67:B76)/SUM(B$54:B63)*100-100</f>
        <v>-9.8410360633367873</v>
      </c>
      <c r="E76" s="7">
        <f t="shared" si="14"/>
        <v>-2.0846046460529521</v>
      </c>
      <c r="F76" s="7">
        <f t="shared" si="15"/>
        <v>-11.422595439386654</v>
      </c>
      <c r="G76" s="12">
        <v>98.7</v>
      </c>
      <c r="H76" s="7">
        <f t="shared" si="18"/>
        <v>2.3009950248756184</v>
      </c>
      <c r="I76" s="7">
        <f>SUM(G$67:G76)/SUM(G$54:G63)*100-100</f>
        <v>-5.678199009812559</v>
      </c>
      <c r="J76" s="7">
        <f t="shared" si="19"/>
        <v>0</v>
      </c>
      <c r="K76" s="7">
        <f t="shared" si="16"/>
        <v>-7.1499955312527987</v>
      </c>
      <c r="L76" s="14"/>
      <c r="M76" s="4"/>
      <c r="N76" s="8"/>
      <c r="O76" s="8"/>
      <c r="P76" s="3"/>
      <c r="Q76" s="3"/>
      <c r="R76" s="3"/>
      <c r="S76" s="3"/>
      <c r="T76" s="3"/>
      <c r="U76" s="3"/>
    </row>
    <row r="77" spans="1:21" ht="16.5" customHeight="1" x14ac:dyDescent="0.3">
      <c r="A77" s="11">
        <v>11</v>
      </c>
      <c r="B77" s="8">
        <v>92.573422777618006</v>
      </c>
      <c r="C77" s="7">
        <f t="shared" si="17"/>
        <v>-1.9641957976089657</v>
      </c>
      <c r="D77" s="7">
        <f>SUM(B$67:B77)/SUM(B$54:B64)*100-100</f>
        <v>-9.1887036230981209</v>
      </c>
      <c r="E77" s="7">
        <f t="shared" si="14"/>
        <v>-2.207172051784525</v>
      </c>
      <c r="F77" s="7">
        <f t="shared" si="15"/>
        <v>-10.044114925565381</v>
      </c>
      <c r="G77" s="12">
        <v>97.14</v>
      </c>
      <c r="H77" s="7">
        <f t="shared" si="18"/>
        <v>-1.5805471124619999</v>
      </c>
      <c r="I77" s="7">
        <f>SUM(G$67:G77)/SUM(G$54:G64)*100-100</f>
        <v>-5.1687467757554799</v>
      </c>
      <c r="J77" s="7">
        <f t="shared" si="19"/>
        <v>0.12368583797154997</v>
      </c>
      <c r="K77" s="7">
        <f t="shared" si="16"/>
        <v>-5.9512347660075022</v>
      </c>
      <c r="L77" s="14"/>
      <c r="M77" s="4"/>
      <c r="N77" s="8"/>
      <c r="O77" s="8"/>
      <c r="P77" s="3"/>
      <c r="Q77" s="3"/>
      <c r="R77" s="3"/>
      <c r="S77" s="3"/>
      <c r="T77" s="3"/>
      <c r="U77" s="3"/>
    </row>
    <row r="78" spans="1:21" ht="16.5" customHeight="1" x14ac:dyDescent="0.3">
      <c r="A78" s="11">
        <v>12</v>
      </c>
      <c r="B78" s="8">
        <v>92.4868588674873</v>
      </c>
      <c r="C78" s="7">
        <f t="shared" si="17"/>
        <v>-9.3508382355750541E-2</v>
      </c>
      <c r="D78" s="7">
        <f>SUM(B$67:B78)/SUM(B$54:B65)*100-100</f>
        <v>-8.460074315333074</v>
      </c>
      <c r="E78" s="7">
        <f t="shared" si="14"/>
        <v>0.29280947911898636</v>
      </c>
      <c r="F78" s="7">
        <f t="shared" si="15"/>
        <v>-8.460074315333074</v>
      </c>
      <c r="G78" s="12">
        <v>95.96</v>
      </c>
      <c r="H78" s="7">
        <f t="shared" si="18"/>
        <v>-1.2147416100473691</v>
      </c>
      <c r="I78" s="7">
        <f>SUM(G$67:G78)/SUM(G$54:G65)*100-100</f>
        <v>-4.6866666666666532</v>
      </c>
      <c r="J78" s="7">
        <f t="shared" si="19"/>
        <v>0.91492270480596005</v>
      </c>
      <c r="K78" s="7">
        <f t="shared" si="16"/>
        <v>-4.6866666666666532</v>
      </c>
      <c r="L78" s="14"/>
      <c r="M78" s="4"/>
      <c r="N78" s="8"/>
      <c r="O78" s="8"/>
      <c r="P78" s="3"/>
      <c r="Q78" s="3"/>
      <c r="R78" s="3"/>
      <c r="S78" s="3"/>
      <c r="T78" s="3"/>
      <c r="U78" s="3"/>
    </row>
    <row r="79" spans="1:21" ht="16.5" customHeight="1" x14ac:dyDescent="0.3">
      <c r="A79" s="15">
        <v>2017</v>
      </c>
      <c r="B79" s="8"/>
      <c r="C79" s="7"/>
      <c r="D79" s="7"/>
      <c r="E79" s="7"/>
      <c r="F79" s="7"/>
      <c r="G79" s="12"/>
      <c r="H79" s="7"/>
      <c r="I79" s="7"/>
      <c r="J79" s="7"/>
      <c r="K79" s="7"/>
      <c r="L79" s="14"/>
      <c r="M79" s="4"/>
      <c r="N79" s="8"/>
      <c r="O79" s="8"/>
      <c r="P79" s="3"/>
      <c r="Q79" s="3"/>
      <c r="R79" s="3"/>
      <c r="S79" s="3"/>
      <c r="T79" s="3"/>
      <c r="U79" s="3"/>
    </row>
    <row r="80" spans="1:21" ht="16.5" customHeight="1" x14ac:dyDescent="0.3">
      <c r="A80" s="11">
        <v>1</v>
      </c>
      <c r="B80" s="8">
        <v>94.143896678865701</v>
      </c>
      <c r="C80" s="7">
        <f>B80/B78*100-100</f>
        <v>1.7916467611388498</v>
      </c>
      <c r="D80" s="7">
        <f>+B80/B67*100-100</f>
        <v>7.6428857113870237</v>
      </c>
      <c r="E80" s="7">
        <f t="shared" ref="E80:E91" si="20">B80/B67*100-100</f>
        <v>7.6428857113870237</v>
      </c>
      <c r="F80" s="7">
        <f t="shared" ref="F80:F91" si="21">+SUM(B68:B80)/SUM(B55:B67)*100-100</f>
        <v>-6.3654626681591537</v>
      </c>
      <c r="G80" s="12">
        <v>95.66</v>
      </c>
      <c r="H80" s="7">
        <f>G80/G78*100-100</f>
        <v>-0.31263026260941729</v>
      </c>
      <c r="I80" s="7">
        <f>+G80/G67*100-100</f>
        <v>4.9709206627894105</v>
      </c>
      <c r="J80" s="7">
        <f>G80/G67*100-100</f>
        <v>4.9709206627894105</v>
      </c>
      <c r="K80" s="7">
        <f t="shared" ref="K80:K91" si="22">+SUM(G68:G80)/SUM(G55:G67)*100-100</f>
        <v>-3.2130545089808464</v>
      </c>
      <c r="L80" s="14"/>
      <c r="M80" s="4"/>
      <c r="N80" s="8"/>
      <c r="O80" s="8"/>
      <c r="P80" s="3"/>
      <c r="Q80" s="3"/>
      <c r="R80" s="3"/>
      <c r="S80" s="3"/>
      <c r="T80" s="3"/>
      <c r="U80" s="3"/>
    </row>
    <row r="81" spans="1:21" ht="16.5" customHeight="1" x14ac:dyDescent="0.3">
      <c r="A81" s="11">
        <v>2</v>
      </c>
      <c r="B81" s="8">
        <v>95.170955344127492</v>
      </c>
      <c r="C81" s="7">
        <f t="shared" ref="C81:C91" si="23">B81/B80*100-100</f>
        <v>1.0909455647084627</v>
      </c>
      <c r="D81" s="7">
        <f>SUM(B$80:B81)/SUM(B$67:B68)*100-100</f>
        <v>7.4884253750413308</v>
      </c>
      <c r="E81" s="7">
        <f t="shared" si="20"/>
        <v>7.3360674444591325</v>
      </c>
      <c r="F81" s="7">
        <f t="shared" si="21"/>
        <v>-4.4854342755785126</v>
      </c>
      <c r="G81" s="12">
        <v>96.9</v>
      </c>
      <c r="H81" s="7">
        <f t="shared" ref="H81:H91" si="24">G81/G80*100-100</f>
        <v>1.2962575789253776</v>
      </c>
      <c r="I81" s="7">
        <f>SUM(G$80:G81)/SUM(G$67:G68)*100-100</f>
        <v>4.9830988987024369</v>
      </c>
      <c r="J81" s="7">
        <f t="shared" ref="J81:J91" si="25">+G81/G68*100-100</f>
        <v>4.9951240654458644</v>
      </c>
      <c r="K81" s="7">
        <f t="shared" si="22"/>
        <v>-1.9884552278774663</v>
      </c>
      <c r="L81" s="14"/>
      <c r="M81" s="4"/>
      <c r="N81" s="8"/>
      <c r="O81" s="8"/>
      <c r="P81" s="3"/>
      <c r="Q81" s="3"/>
      <c r="R81" s="3"/>
      <c r="S81" s="3"/>
      <c r="T81" s="3"/>
      <c r="U81" s="3"/>
    </row>
    <row r="82" spans="1:21" ht="16.5" customHeight="1" x14ac:dyDescent="0.3">
      <c r="A82" s="11">
        <v>3</v>
      </c>
      <c r="B82" s="8">
        <v>95.796975522012005</v>
      </c>
      <c r="C82" s="7">
        <f t="shared" si="23"/>
        <v>0.65778490467064898</v>
      </c>
      <c r="D82" s="7">
        <f>SUM(B$80:B82)/SUM(B$67:B69)*100-100</f>
        <v>7.3294264819589046</v>
      </c>
      <c r="E82" s="7">
        <f t="shared" si="20"/>
        <v>7.0165907156744822</v>
      </c>
      <c r="F82" s="7">
        <f t="shared" si="21"/>
        <v>-2.8576775638955496</v>
      </c>
      <c r="G82" s="12">
        <v>97.68</v>
      </c>
      <c r="H82" s="7">
        <f t="shared" si="24"/>
        <v>0.80495356037151566</v>
      </c>
      <c r="I82" s="7">
        <f>SUM(G$80:G82)/SUM(G$67:G69)*100-100</f>
        <v>5.0718604061832622</v>
      </c>
      <c r="J82" s="7">
        <f t="shared" si="25"/>
        <v>5.2472793879969828</v>
      </c>
      <c r="K82" s="7">
        <f t="shared" si="22"/>
        <v>-0.98097909753342094</v>
      </c>
      <c r="L82" s="14"/>
      <c r="M82" s="4"/>
      <c r="N82" s="8"/>
      <c r="O82" s="8"/>
      <c r="P82" s="3"/>
      <c r="Q82" s="3"/>
      <c r="R82" s="3"/>
      <c r="S82" s="3"/>
      <c r="T82" s="3"/>
      <c r="U82" s="3"/>
    </row>
    <row r="83" spans="1:21" ht="16.5" customHeight="1" x14ac:dyDescent="0.3">
      <c r="A83" s="11">
        <v>4</v>
      </c>
      <c r="B83" s="8">
        <v>95.895218694335796</v>
      </c>
      <c r="C83" s="7">
        <f t="shared" si="23"/>
        <v>0.10255352195459011</v>
      </c>
      <c r="D83" s="7">
        <f>SUM(B$80:B83)/SUM(B$67:B70)*100-100</f>
        <v>6.8877102427172332</v>
      </c>
      <c r="E83" s="7">
        <f t="shared" si="20"/>
        <v>5.5956320658950602</v>
      </c>
      <c r="F83" s="7">
        <f t="shared" si="21"/>
        <v>-1.5283368796563792</v>
      </c>
      <c r="G83" s="12">
        <v>97.52</v>
      </c>
      <c r="H83" s="7">
        <f t="shared" si="24"/>
        <v>-0.16380016380017537</v>
      </c>
      <c r="I83" s="7">
        <f>SUM(G$80:G83)/SUM(G$67:G70)*100-100</f>
        <v>4.404954227248254</v>
      </c>
      <c r="J83" s="7">
        <f t="shared" si="25"/>
        <v>2.4692655248502717</v>
      </c>
      <c r="K83" s="7">
        <f t="shared" si="22"/>
        <v>-0.29307366376458788</v>
      </c>
      <c r="L83" s="14"/>
      <c r="M83" s="4"/>
      <c r="N83" s="8"/>
      <c r="O83" s="8"/>
      <c r="P83" s="3"/>
      <c r="Q83" s="3"/>
      <c r="R83" s="3"/>
      <c r="S83" s="3"/>
      <c r="T83" s="3"/>
      <c r="U83" s="3"/>
    </row>
    <row r="84" spans="1:21" ht="16.5" customHeight="1" x14ac:dyDescent="0.3">
      <c r="A84" s="11">
        <v>5</v>
      </c>
      <c r="B84" s="8">
        <v>96.966224751323097</v>
      </c>
      <c r="C84" s="7">
        <f t="shared" si="23"/>
        <v>1.116850320140685</v>
      </c>
      <c r="D84" s="7">
        <f>SUM(B$80:B84)/SUM(B$67:B71)*100-100</f>
        <v>6.4601873720858265</v>
      </c>
      <c r="E84" s="7">
        <f t="shared" si="20"/>
        <v>4.8129393322434453</v>
      </c>
      <c r="F84" s="7">
        <f t="shared" si="21"/>
        <v>-0.22945911408723418</v>
      </c>
      <c r="G84" s="12">
        <v>99.01</v>
      </c>
      <c r="H84" s="7">
        <f t="shared" si="24"/>
        <v>1.5278917145201092</v>
      </c>
      <c r="I84" s="7">
        <f>SUM(G$80:G84)/SUM(G$67:G71)*100-100</f>
        <v>4.1152439415652395</v>
      </c>
      <c r="J84" s="7">
        <f t="shared" si="25"/>
        <v>2.9959429938624709</v>
      </c>
      <c r="K84" s="7">
        <f t="shared" si="22"/>
        <v>0.4525981205085543</v>
      </c>
      <c r="L84" s="14"/>
      <c r="M84" s="4"/>
      <c r="N84" s="8"/>
      <c r="O84" s="8"/>
      <c r="P84" s="3"/>
      <c r="Q84" s="3"/>
      <c r="R84" s="3"/>
      <c r="S84" s="3"/>
      <c r="T84" s="3"/>
      <c r="U84" s="3"/>
    </row>
    <row r="85" spans="1:21" ht="16.5" customHeight="1" x14ac:dyDescent="0.3">
      <c r="A85" s="11">
        <v>6</v>
      </c>
      <c r="B85" s="8">
        <v>96.516576266382899</v>
      </c>
      <c r="C85" s="7">
        <f t="shared" si="23"/>
        <v>-0.46371660451188745</v>
      </c>
      <c r="D85" s="7">
        <f>SUM(B$80:B85)/SUM(B$67:B72)*100-100</f>
        <v>5.9888715289700087</v>
      </c>
      <c r="E85" s="7">
        <f t="shared" si="20"/>
        <v>3.7149889163674317</v>
      </c>
      <c r="F85" s="7">
        <f t="shared" si="21"/>
        <v>0.96658850436026</v>
      </c>
      <c r="G85" s="12">
        <v>98.83</v>
      </c>
      <c r="H85" s="7">
        <f t="shared" si="24"/>
        <v>-0.18179981820019009</v>
      </c>
      <c r="I85" s="7">
        <f>SUM(G$80:G85)/SUM(G$67:G72)*100-100</f>
        <v>3.938517243215415</v>
      </c>
      <c r="J85" s="7">
        <f t="shared" si="25"/>
        <v>3.0767626199415901</v>
      </c>
      <c r="K85" s="7">
        <f t="shared" si="22"/>
        <v>1.275993259559101</v>
      </c>
      <c r="L85" s="14"/>
      <c r="M85" s="4"/>
      <c r="N85" s="8"/>
      <c r="O85" s="8"/>
      <c r="P85" s="3"/>
      <c r="Q85" s="3"/>
      <c r="R85" s="3"/>
      <c r="S85" s="3"/>
      <c r="T85" s="3"/>
      <c r="U85" s="3"/>
    </row>
    <row r="86" spans="1:21" ht="16.5" customHeight="1" x14ac:dyDescent="0.3">
      <c r="A86" s="11">
        <v>7</v>
      </c>
      <c r="B86" s="8">
        <v>97.048196227378483</v>
      </c>
      <c r="C86" s="7">
        <f t="shared" si="23"/>
        <v>0.55080689925046045</v>
      </c>
      <c r="D86" s="7">
        <f>SUM(B$80:B86)/SUM(B$67:B73)*100-100</f>
        <v>5.9180659870618797</v>
      </c>
      <c r="E86" s="7">
        <f t="shared" si="20"/>
        <v>5.5008529759017222</v>
      </c>
      <c r="F86" s="7">
        <f t="shared" si="21"/>
        <v>2.1386864438688491</v>
      </c>
      <c r="G86" s="12">
        <v>99.1</v>
      </c>
      <c r="H86" s="7">
        <f t="shared" si="24"/>
        <v>0.27319639785490324</v>
      </c>
      <c r="I86" s="7">
        <f>SUM(G$80:G86)/SUM(G$67:G73)*100-100</f>
        <v>3.8840843574571267</v>
      </c>
      <c r="J86" s="7">
        <f t="shared" si="25"/>
        <v>3.5635907618350728</v>
      </c>
      <c r="K86" s="7">
        <f t="shared" si="22"/>
        <v>1.9574334516221654</v>
      </c>
      <c r="L86" s="14"/>
      <c r="M86" s="4"/>
      <c r="N86" s="8"/>
      <c r="O86" s="8"/>
      <c r="P86" s="3"/>
      <c r="Q86" s="3"/>
      <c r="R86" s="3"/>
      <c r="S86" s="3"/>
      <c r="T86" s="3"/>
      <c r="U86" s="3"/>
    </row>
    <row r="87" spans="1:21" ht="16.5" customHeight="1" x14ac:dyDescent="0.3">
      <c r="A87" s="11">
        <v>8</v>
      </c>
      <c r="B87" s="8">
        <v>99.018201183814185</v>
      </c>
      <c r="C87" s="7">
        <f t="shared" si="23"/>
        <v>2.0299243396756168</v>
      </c>
      <c r="D87" s="7">
        <f>SUM(B$80:B87)/SUM(B$67:B74)*100-100</f>
        <v>6.0796960381862135</v>
      </c>
      <c r="E87" s="7">
        <f t="shared" si="20"/>
        <v>7.1890188721451977</v>
      </c>
      <c r="F87" s="7">
        <f t="shared" si="21"/>
        <v>3.2947533674646934</v>
      </c>
      <c r="G87" s="12">
        <v>101.18</v>
      </c>
      <c r="H87" s="7">
        <f t="shared" si="24"/>
        <v>2.0988900100908268</v>
      </c>
      <c r="I87" s="7">
        <f>SUM(G$80:G87)/SUM(G$67:G74)*100-100</f>
        <v>4.0239318049452066</v>
      </c>
      <c r="J87" s="7">
        <f t="shared" si="25"/>
        <v>4.9802863664660748</v>
      </c>
      <c r="K87" s="7">
        <f t="shared" si="22"/>
        <v>2.6202170987082809</v>
      </c>
      <c r="L87" s="14"/>
      <c r="M87" s="4"/>
      <c r="N87" s="8"/>
      <c r="O87" s="8"/>
      <c r="P87" s="3"/>
      <c r="Q87" s="3"/>
      <c r="R87" s="3"/>
      <c r="S87" s="3"/>
      <c r="T87" s="3"/>
      <c r="U87" s="3"/>
    </row>
    <row r="88" spans="1:21" ht="16.5" customHeight="1" x14ac:dyDescent="0.3">
      <c r="A88" s="11">
        <v>9</v>
      </c>
      <c r="B88" s="8">
        <v>100.22242999299201</v>
      </c>
      <c r="C88" s="7">
        <f t="shared" si="23"/>
        <v>1.2161691434308324</v>
      </c>
      <c r="D88" s="7">
        <f>SUM(B$80:B88)/SUM(B$67:B75)*100-100</f>
        <v>6.3233963885569864</v>
      </c>
      <c r="E88" s="7">
        <f t="shared" si="20"/>
        <v>8.2351486868116552</v>
      </c>
      <c r="F88" s="7">
        <f t="shared" si="21"/>
        <v>4.3507146880196217</v>
      </c>
      <c r="G88" s="12">
        <v>102.12</v>
      </c>
      <c r="H88" s="7">
        <f t="shared" si="24"/>
        <v>0.92903735916188168</v>
      </c>
      <c r="I88" s="7">
        <f>SUM(G$80:G88)/SUM(G$67:G75)*100-100</f>
        <v>4.2302455514343364</v>
      </c>
      <c r="J88" s="7">
        <f t="shared" si="25"/>
        <v>5.8457711442786007</v>
      </c>
      <c r="K88" s="7">
        <f t="shared" si="22"/>
        <v>3.2403720783709957</v>
      </c>
      <c r="L88" s="14"/>
      <c r="M88" s="4"/>
      <c r="N88" s="8"/>
      <c r="O88" s="8"/>
      <c r="P88" s="3"/>
      <c r="Q88" s="3"/>
      <c r="R88" s="3"/>
      <c r="S88" s="3"/>
      <c r="T88" s="3"/>
      <c r="U88" s="3"/>
    </row>
    <row r="89" spans="1:21" ht="16.5" customHeight="1" x14ac:dyDescent="0.3">
      <c r="A89" s="11">
        <v>10</v>
      </c>
      <c r="B89" s="8">
        <v>101.46120705836101</v>
      </c>
      <c r="C89" s="7">
        <f t="shared" si="23"/>
        <v>1.2360277688892864</v>
      </c>
      <c r="D89" s="7">
        <f>SUM(B$80:B89)/SUM(B$67:B76)*100-100</f>
        <v>6.439658723645536</v>
      </c>
      <c r="E89" s="7">
        <f t="shared" si="20"/>
        <v>7.4480205102304637</v>
      </c>
      <c r="F89" s="7">
        <f t="shared" si="21"/>
        <v>5.180567471707235</v>
      </c>
      <c r="G89" s="12">
        <v>103.36</v>
      </c>
      <c r="H89" s="7">
        <f t="shared" si="24"/>
        <v>1.2142577359968527</v>
      </c>
      <c r="I89" s="7">
        <f>SUM(G$80:G89)/SUM(G$67:G76)*100-100</f>
        <v>4.2812361938021866</v>
      </c>
      <c r="J89" s="7">
        <f t="shared" si="25"/>
        <v>4.7213779128672684</v>
      </c>
      <c r="K89" s="7">
        <f t="shared" si="22"/>
        <v>3.6481531716793256</v>
      </c>
      <c r="L89" s="14"/>
      <c r="M89" s="4"/>
      <c r="N89" s="8"/>
      <c r="O89" s="8"/>
      <c r="P89" s="3"/>
      <c r="Q89" s="3"/>
      <c r="R89" s="3"/>
      <c r="S89" s="3"/>
      <c r="T89" s="3"/>
      <c r="U89" s="3"/>
    </row>
    <row r="90" spans="1:21" ht="16.5" customHeight="1" x14ac:dyDescent="0.3">
      <c r="A90" s="11">
        <v>11</v>
      </c>
      <c r="B90" s="8">
        <v>103.49379518794001</v>
      </c>
      <c r="C90" s="7">
        <f t="shared" si="23"/>
        <v>2.0033155414855628</v>
      </c>
      <c r="D90" s="7">
        <f>SUM(B$80:B90)/SUM(B$67:B77)*100-100</f>
        <v>6.9326008827782033</v>
      </c>
      <c r="E90" s="7">
        <f t="shared" si="20"/>
        <v>11.796444468252162</v>
      </c>
      <c r="F90" s="7">
        <f t="shared" si="21"/>
        <v>6.3750562560721988</v>
      </c>
      <c r="G90" s="12">
        <v>105.08</v>
      </c>
      <c r="H90" s="7">
        <f t="shared" si="24"/>
        <v>1.6640866873065079</v>
      </c>
      <c r="I90" s="7">
        <f>SUM(G$80:G90)/SUM(G$67:G77)*100-100</f>
        <v>4.6421072723802155</v>
      </c>
      <c r="J90" s="7">
        <f t="shared" si="25"/>
        <v>8.173769816759318</v>
      </c>
      <c r="K90" s="7">
        <f t="shared" si="22"/>
        <v>4.3320004549869111</v>
      </c>
      <c r="L90" s="14"/>
      <c r="M90" s="4"/>
      <c r="N90" s="8"/>
      <c r="O90" s="8"/>
      <c r="P90" s="3"/>
      <c r="Q90" s="3"/>
      <c r="R90" s="3"/>
      <c r="S90" s="3"/>
      <c r="T90" s="3"/>
      <c r="U90" s="3"/>
    </row>
    <row r="91" spans="1:21" ht="16.5" customHeight="1" x14ac:dyDescent="0.3">
      <c r="A91" s="11">
        <v>12</v>
      </c>
      <c r="B91" s="8">
        <v>103.798870832874</v>
      </c>
      <c r="C91" s="7">
        <f t="shared" si="23"/>
        <v>0.29477674906016205</v>
      </c>
      <c r="D91" s="7">
        <f>SUM(B$80:B91)/SUM(B$67:B78)*100-100</f>
        <v>7.378696501204999</v>
      </c>
      <c r="E91" s="7">
        <f t="shared" si="20"/>
        <v>12.230939729063834</v>
      </c>
      <c r="F91" s="7">
        <f t="shared" si="21"/>
        <v>7.378696501204999</v>
      </c>
      <c r="G91" s="12">
        <v>105.54</v>
      </c>
      <c r="H91" s="7">
        <f t="shared" si="24"/>
        <v>0.43776170536735037</v>
      </c>
      <c r="I91" s="7">
        <f>SUM(G$80:G91)/SUM(G$67:G78)*100-100</f>
        <v>5.0902287193117246</v>
      </c>
      <c r="J91" s="7">
        <f t="shared" si="25"/>
        <v>9.9833263859941752</v>
      </c>
      <c r="K91" s="7">
        <f t="shared" si="22"/>
        <v>5.0902287193117246</v>
      </c>
      <c r="L91" s="14"/>
      <c r="M91" s="4"/>
      <c r="N91" s="8"/>
      <c r="O91" s="8"/>
      <c r="P91" s="3"/>
      <c r="Q91" s="3"/>
      <c r="R91" s="3"/>
      <c r="S91" s="3"/>
      <c r="T91" s="3"/>
      <c r="U91" s="3"/>
    </row>
    <row r="92" spans="1:21" ht="16.5" customHeight="1" x14ac:dyDescent="0.3">
      <c r="A92" s="15">
        <v>2018</v>
      </c>
      <c r="B92" s="8"/>
      <c r="C92" s="7"/>
      <c r="D92" s="7"/>
      <c r="E92" s="7"/>
      <c r="F92" s="7"/>
      <c r="G92" s="12"/>
      <c r="H92" s="7"/>
      <c r="I92" s="7"/>
      <c r="J92" s="7"/>
      <c r="K92" s="7"/>
      <c r="L92" s="14"/>
      <c r="M92" s="4"/>
      <c r="N92" s="8"/>
      <c r="O92" s="8"/>
      <c r="P92" s="3"/>
      <c r="Q92" s="3"/>
      <c r="R92" s="3"/>
      <c r="S92" s="3"/>
      <c r="T92" s="3"/>
      <c r="U92" s="3"/>
    </row>
    <row r="93" spans="1:21" ht="16.5" customHeight="1" x14ac:dyDescent="0.3">
      <c r="A93" s="11">
        <v>1</v>
      </c>
      <c r="B93" s="8">
        <v>105.213613023232</v>
      </c>
      <c r="C93" s="7">
        <f>B93/B91*100-100</f>
        <v>1.3629649137858735</v>
      </c>
      <c r="D93" s="7">
        <f>+B93/B80*100-100</f>
        <v>11.758294201615868</v>
      </c>
      <c r="E93" s="7">
        <f t="shared" ref="E93:E104" si="26">B93/B80*100-100</f>
        <v>11.758294201615868</v>
      </c>
      <c r="F93" s="7">
        <f t="shared" ref="F93:F103" si="27">+SUM(B81:B93)/SUM(B68:B80)*100-100</f>
        <v>7.7308674992135167</v>
      </c>
      <c r="G93" s="12">
        <v>105.9</v>
      </c>
      <c r="H93" s="7">
        <f>G93/G91*100-100</f>
        <v>0.34110289937463278</v>
      </c>
      <c r="I93" s="7">
        <f>+G93/G80*100-100</f>
        <v>10.704578716286846</v>
      </c>
      <c r="J93" s="7">
        <f t="shared" ref="J93:J104" si="28">G93/G80*100-100</f>
        <v>10.704578716286846</v>
      </c>
      <c r="K93" s="7">
        <f t="shared" ref="K93:K104" si="29">+SUM(G81:G93)/SUM(G68:G80)*100-100</f>
        <v>5.5674089297999672</v>
      </c>
      <c r="L93" s="14"/>
      <c r="M93" s="4"/>
      <c r="N93" s="8"/>
      <c r="O93" s="8"/>
      <c r="P93" s="3"/>
      <c r="Q93" s="3"/>
      <c r="R93" s="3"/>
      <c r="S93" s="3"/>
      <c r="T93" s="3"/>
      <c r="U93" s="3"/>
    </row>
    <row r="94" spans="1:21" ht="16.5" customHeight="1" x14ac:dyDescent="0.3">
      <c r="A94" s="11">
        <v>2</v>
      </c>
      <c r="B94" s="8">
        <v>104.60020041193999</v>
      </c>
      <c r="C94" s="7">
        <f t="shared" ref="C94:C104" si="30">B94/B93*100-100</f>
        <v>-0.58301639271390115</v>
      </c>
      <c r="D94" s="7">
        <f>SUM(B$93:B94)/SUM(B$80:B81)*100-100</f>
        <v>10.827973184950707</v>
      </c>
      <c r="E94" s="7">
        <f t="shared" si="26"/>
        <v>9.9076919357564748</v>
      </c>
      <c r="F94" s="7">
        <f t="shared" si="27"/>
        <v>7.9487166233950433</v>
      </c>
      <c r="G94" s="12">
        <v>105.24</v>
      </c>
      <c r="H94" s="7">
        <f>G94/G93*100-100</f>
        <v>-0.62322946175638094</v>
      </c>
      <c r="I94" s="7">
        <f>SUM(G93:G94)/SUM(G80:G81)*100-100</f>
        <v>9.6489405899459939</v>
      </c>
      <c r="J94" s="7">
        <f t="shared" si="28"/>
        <v>8.6068111455108323</v>
      </c>
      <c r="K94" s="7">
        <f t="shared" si="29"/>
        <v>5.8686789834330568</v>
      </c>
      <c r="L94" s="14"/>
      <c r="M94" s="4"/>
      <c r="N94" s="8"/>
      <c r="O94" s="8"/>
      <c r="P94" s="3"/>
      <c r="Q94" s="3"/>
      <c r="R94" s="3"/>
      <c r="S94" s="3"/>
      <c r="T94" s="3"/>
      <c r="U94" s="3"/>
    </row>
    <row r="95" spans="1:21" ht="16.5" customHeight="1" x14ac:dyDescent="0.3">
      <c r="A95" s="11">
        <v>3</v>
      </c>
      <c r="B95" s="8">
        <v>104.52977292028001</v>
      </c>
      <c r="C95" s="7">
        <f t="shared" si="30"/>
        <v>-6.7330168950562097E-2</v>
      </c>
      <c r="D95" s="7">
        <f>SUM(B$93:B95)/SUM(B$80:B82)*100-100</f>
        <v>10.252734536532856</v>
      </c>
      <c r="E95" s="7">
        <f t="shared" si="26"/>
        <v>9.1159427014075192</v>
      </c>
      <c r="F95" s="7">
        <f t="shared" si="27"/>
        <v>8.1233729734279621</v>
      </c>
      <c r="G95" s="12">
        <v>105.13</v>
      </c>
      <c r="H95" s="7">
        <f>G95/G94*100-100</f>
        <v>-0.1045229950589146</v>
      </c>
      <c r="I95" s="7">
        <f>SUM(G93:G95)/SUM(G80:G82)*100-100</f>
        <v>8.9684399117971196</v>
      </c>
      <c r="J95" s="7">
        <f t="shared" si="28"/>
        <v>7.6269451269451025</v>
      </c>
      <c r="K95" s="7">
        <f t="shared" si="29"/>
        <v>6.0668353818115435</v>
      </c>
      <c r="L95" s="14"/>
      <c r="M95" s="4"/>
      <c r="N95" s="8"/>
      <c r="O95" s="8"/>
      <c r="P95" s="3"/>
      <c r="Q95" s="3"/>
      <c r="R95" s="3"/>
      <c r="S95" s="3"/>
      <c r="T95" s="3"/>
      <c r="U95" s="3"/>
    </row>
    <row r="96" spans="1:21" ht="16.5" customHeight="1" x14ac:dyDescent="0.3">
      <c r="A96" s="11">
        <v>4</v>
      </c>
      <c r="B96" s="8">
        <v>106.27431522950602</v>
      </c>
      <c r="C96" s="7">
        <f t="shared" si="30"/>
        <v>1.6689429819736432</v>
      </c>
      <c r="D96" s="7">
        <f>SUM(B$93:B96)/SUM(B$80:B83)*100-100</f>
        <v>10.396357688548946</v>
      </c>
      <c r="E96" s="7">
        <f t="shared" si="26"/>
        <v>10.823372297896711</v>
      </c>
      <c r="F96" s="7">
        <f t="shared" si="27"/>
        <v>8.5583302041328295</v>
      </c>
      <c r="G96" s="12">
        <v>106.32</v>
      </c>
      <c r="H96" s="7">
        <f>G96/G95*100-100</f>
        <v>1.131931893845703</v>
      </c>
      <c r="I96" s="7">
        <f>SUM(G93:G96)/SUM(G80:G83)*100-100</f>
        <v>8.9823602228182438</v>
      </c>
      <c r="J96" s="7">
        <f t="shared" si="28"/>
        <v>9.023789991796562</v>
      </c>
      <c r="K96" s="7">
        <f t="shared" si="29"/>
        <v>6.6105230493397187</v>
      </c>
      <c r="L96" s="14"/>
      <c r="M96" s="4"/>
      <c r="N96" s="8"/>
      <c r="O96" s="8"/>
      <c r="P96" s="3"/>
      <c r="Q96" s="3"/>
      <c r="R96" s="3"/>
      <c r="S96" s="3"/>
      <c r="T96" s="3"/>
      <c r="U96" s="3"/>
    </row>
    <row r="97" spans="1:21" ht="16.5" customHeight="1" x14ac:dyDescent="0.3">
      <c r="A97" s="11">
        <v>5</v>
      </c>
      <c r="B97" s="8">
        <v>105.447452805719</v>
      </c>
      <c r="C97" s="7">
        <f t="shared" si="30"/>
        <v>-0.77804540259926114</v>
      </c>
      <c r="D97" s="7">
        <f>SUM(B$93:B97)/SUM(B$80:B84)*100-100</f>
        <v>10.061667946480668</v>
      </c>
      <c r="E97" s="7">
        <f t="shared" si="26"/>
        <v>8.7465796220762542</v>
      </c>
      <c r="F97" s="7">
        <f t="shared" si="27"/>
        <v>8.8818413525635407</v>
      </c>
      <c r="G97" s="12">
        <v>104.97</v>
      </c>
      <c r="H97" s="7">
        <f>G97/G96*100-100</f>
        <v>-1.2697516930022488</v>
      </c>
      <c r="I97" s="7">
        <f>SUM(G93:G97)/SUM(G80:G84)*100-100</f>
        <v>8.3797275920866099</v>
      </c>
      <c r="J97" s="7">
        <f t="shared" si="28"/>
        <v>6.0195939804060146</v>
      </c>
      <c r="K97" s="7">
        <f t="shared" si="29"/>
        <v>6.8589853826311185</v>
      </c>
      <c r="L97" s="14"/>
      <c r="M97" s="4"/>
      <c r="N97" s="8"/>
      <c r="O97" s="8"/>
      <c r="P97" s="3"/>
      <c r="Q97" s="3"/>
      <c r="R97" s="3"/>
      <c r="S97" s="3"/>
      <c r="T97" s="3"/>
      <c r="U97" s="3"/>
    </row>
    <row r="98" spans="1:21" ht="16.5" customHeight="1" x14ac:dyDescent="0.3">
      <c r="A98" s="11">
        <v>6</v>
      </c>
      <c r="B98" s="8">
        <v>105.19084033427401</v>
      </c>
      <c r="C98" s="7">
        <f t="shared" si="30"/>
        <v>-0.2433557801702193</v>
      </c>
      <c r="D98" s="7">
        <f>SUM(B$93:B98)/SUM(B$80:B85)*100-100</f>
        <v>9.881175052777678</v>
      </c>
      <c r="E98" s="7">
        <f t="shared" si="26"/>
        <v>8.9873308849563784</v>
      </c>
      <c r="F98" s="7">
        <f t="shared" si="27"/>
        <v>9.315998433790071</v>
      </c>
      <c r="G98" s="12">
        <v>104.72</v>
      </c>
      <c r="H98" s="7">
        <f>G98/G96*100-100</f>
        <v>-1.5048908954100852</v>
      </c>
      <c r="I98" s="7">
        <f>SUM(G93:G98)/SUM(G80:G85)*100-100</f>
        <v>7.9713114754098342</v>
      </c>
      <c r="J98" s="7">
        <f t="shared" si="28"/>
        <v>5.9597288272791786</v>
      </c>
      <c r="K98" s="7">
        <f t="shared" si="29"/>
        <v>7.0937861829409599</v>
      </c>
      <c r="L98" s="14"/>
      <c r="M98" s="4"/>
      <c r="N98" s="8"/>
      <c r="O98" s="8"/>
      <c r="P98" s="3"/>
      <c r="Q98" s="3"/>
      <c r="R98" s="3"/>
      <c r="S98" s="3"/>
      <c r="T98" s="3"/>
      <c r="U98" s="3"/>
    </row>
    <row r="99" spans="1:21" ht="16.5" customHeight="1" x14ac:dyDescent="0.3">
      <c r="A99" s="11">
        <v>7</v>
      </c>
      <c r="B99" s="8">
        <v>104.15732744532501</v>
      </c>
      <c r="C99" s="7">
        <f t="shared" si="30"/>
        <v>-0.98251224694537598</v>
      </c>
      <c r="D99" s="7">
        <f>SUM(B$93:B99)/SUM(B$80:B86)*100-100</f>
        <v>9.5118183259459386</v>
      </c>
      <c r="E99" s="7">
        <f t="shared" si="26"/>
        <v>7.3253615155198162</v>
      </c>
      <c r="F99" s="7">
        <f t="shared" si="27"/>
        <v>9.4548717174721304</v>
      </c>
      <c r="G99" s="12">
        <v>103.05</v>
      </c>
      <c r="H99" s="7">
        <f>G99/G98*100-100</f>
        <v>-1.5947288006111506</v>
      </c>
      <c r="I99" s="7">
        <f>SUM(G93:G99)/SUM(G80:G86)*100-100</f>
        <v>7.3944793340148749</v>
      </c>
      <c r="J99" s="7">
        <f t="shared" si="28"/>
        <v>3.9858728557013166</v>
      </c>
      <c r="K99" s="7">
        <f t="shared" si="29"/>
        <v>7.1192789218033994</v>
      </c>
      <c r="L99" s="14"/>
      <c r="M99" s="4"/>
      <c r="N99" s="8"/>
      <c r="O99" s="8"/>
      <c r="P99" s="3"/>
      <c r="Q99" s="3"/>
      <c r="R99" s="3"/>
      <c r="S99" s="3"/>
      <c r="T99" s="3"/>
      <c r="U99" s="3"/>
    </row>
    <row r="100" spans="1:21" ht="16.5" customHeight="1" x14ac:dyDescent="0.3">
      <c r="A100" s="11">
        <v>8</v>
      </c>
      <c r="B100" s="8">
        <v>104.24325240996801</v>
      </c>
      <c r="C100" s="7">
        <f t="shared" si="30"/>
        <v>8.2495362304783271E-2</v>
      </c>
      <c r="D100" s="7">
        <f>SUM(B$93:B100)/SUM(B$80:B87)*100-100</f>
        <v>8.9676166263184598</v>
      </c>
      <c r="E100" s="7">
        <f t="shared" si="26"/>
        <v>5.2768593689701504</v>
      </c>
      <c r="F100" s="7">
        <f t="shared" si="27"/>
        <v>9.2760001038310094</v>
      </c>
      <c r="G100" s="12">
        <v>102.86</v>
      </c>
      <c r="H100" s="7">
        <f>G100/G99*100-100</f>
        <v>-0.18437651625424678</v>
      </c>
      <c r="I100" s="7">
        <f>SUM(G93:G100)/SUM(G80:G87)*100-100</f>
        <v>6.65623250369012</v>
      </c>
      <c r="J100" s="7">
        <f t="shared" si="28"/>
        <v>1.6604071950978323</v>
      </c>
      <c r="K100" s="7">
        <f t="shared" si="29"/>
        <v>6.8244532261361144</v>
      </c>
      <c r="L100" s="14"/>
      <c r="M100" s="4"/>
      <c r="N100" s="8"/>
      <c r="O100" s="8"/>
      <c r="P100" s="3"/>
      <c r="Q100" s="3"/>
      <c r="R100" s="3"/>
      <c r="S100" s="3"/>
      <c r="T100" s="3"/>
      <c r="U100" s="3"/>
    </row>
    <row r="101" spans="1:21" ht="16.5" customHeight="1" x14ac:dyDescent="0.3">
      <c r="A101" s="11">
        <v>9</v>
      </c>
      <c r="B101" s="8">
        <v>103.82430906016101</v>
      </c>
      <c r="C101" s="7">
        <f t="shared" si="30"/>
        <v>-0.40189013688807051</v>
      </c>
      <c r="D101" s="7">
        <f>SUM(B$93:B101)/SUM(B$80:B88)*100-100</f>
        <v>8.3491260287761975</v>
      </c>
      <c r="E101" s="7">
        <f t="shared" si="26"/>
        <v>3.5938851885958627</v>
      </c>
      <c r="F101" s="7">
        <f t="shared" si="27"/>
        <v>8.8647080657938915</v>
      </c>
      <c r="G101" s="12">
        <v>102.38</v>
      </c>
      <c r="H101" s="7">
        <f>G101/G100*100-100</f>
        <v>-0.46665370406377349</v>
      </c>
      <c r="I101" s="7">
        <f>SUM(G93:G101)/SUM(G80:G88)*100-100</f>
        <v>5.9200450450450148</v>
      </c>
      <c r="J101" s="7">
        <f t="shared" si="28"/>
        <v>0.25460242851546866</v>
      </c>
      <c r="K101" s="7">
        <f t="shared" si="29"/>
        <v>6.3358196304457977</v>
      </c>
      <c r="L101" s="14"/>
      <c r="M101" s="4"/>
      <c r="N101" s="8"/>
      <c r="O101" s="8"/>
      <c r="P101" s="3"/>
      <c r="Q101" s="3"/>
      <c r="R101" s="3"/>
      <c r="S101" s="3"/>
      <c r="T101" s="3"/>
      <c r="U101" s="3"/>
    </row>
    <row r="102" spans="1:21" ht="16.5" customHeight="1" x14ac:dyDescent="0.3">
      <c r="A102" s="11">
        <v>10</v>
      </c>
      <c r="B102" s="8">
        <v>106.03099056649999</v>
      </c>
      <c r="C102" s="7">
        <f t="shared" si="30"/>
        <v>2.1253996547767144</v>
      </c>
      <c r="D102" s="7">
        <f>SUM(B$93:B102)/SUM(B$80:B89)*100-100</f>
        <v>7.9478525763252605</v>
      </c>
      <c r="E102" s="7">
        <f t="shared" si="26"/>
        <v>4.5039711635900659</v>
      </c>
      <c r="F102" s="7">
        <f t="shared" si="27"/>
        <v>8.597992121052215</v>
      </c>
      <c r="G102" s="12">
        <v>104.46</v>
      </c>
      <c r="H102" s="7">
        <f>G102/G101*100-100</f>
        <v>2.0316468060167949</v>
      </c>
      <c r="I102" s="7">
        <f>SUM(G93:G102)/SUM(G80:G89)*100-100</f>
        <v>5.4137750161394251</v>
      </c>
      <c r="J102" s="7">
        <f t="shared" si="28"/>
        <v>1.0642414860680987</v>
      </c>
      <c r="K102" s="7">
        <f t="shared" si="29"/>
        <v>6.0103338230079686</v>
      </c>
      <c r="L102" s="14"/>
      <c r="M102" s="4"/>
      <c r="N102" s="8"/>
      <c r="O102" s="8"/>
      <c r="P102" s="3"/>
      <c r="Q102" s="3"/>
      <c r="R102" s="3"/>
      <c r="S102" s="3"/>
      <c r="T102" s="3"/>
      <c r="U102" s="3"/>
    </row>
    <row r="103" spans="1:21" ht="16.5" customHeight="1" x14ac:dyDescent="0.3">
      <c r="A103" s="11">
        <v>11</v>
      </c>
      <c r="B103" s="8">
        <v>105.32571064111902</v>
      </c>
      <c r="C103" s="7">
        <f t="shared" si="30"/>
        <v>-0.66516395028737918</v>
      </c>
      <c r="D103" s="7">
        <f>SUM(B$93:B103)/SUM(B$80:B90)*100-100</f>
        <v>7.3535029755595218</v>
      </c>
      <c r="E103" s="7">
        <f t="shared" si="26"/>
        <v>1.7700727370682898</v>
      </c>
      <c r="F103" s="7">
        <f t="shared" si="27"/>
        <v>7.739644796253657</v>
      </c>
      <c r="G103" s="12">
        <v>104.89</v>
      </c>
      <c r="H103" s="7">
        <f>G103/G101*100-100</f>
        <v>2.4516507130298919</v>
      </c>
      <c r="I103" s="7">
        <f>SUM(G93:G103)/SUM(G80:G90)*100-100</f>
        <v>4.8776038816533429</v>
      </c>
      <c r="J103" s="7">
        <f t="shared" si="28"/>
        <v>-0.18081461743433636</v>
      </c>
      <c r="K103" s="7">
        <f t="shared" si="29"/>
        <v>5.2884937940288665</v>
      </c>
      <c r="L103" s="14"/>
      <c r="M103" s="4"/>
      <c r="N103" s="8"/>
      <c r="O103" s="8"/>
      <c r="P103" s="3"/>
      <c r="Q103" s="3"/>
      <c r="R103" s="3"/>
      <c r="S103" s="3"/>
      <c r="T103" s="3"/>
      <c r="U103" s="3"/>
    </row>
    <row r="104" spans="1:21" ht="16.5" customHeight="1" x14ac:dyDescent="0.3">
      <c r="A104" s="11">
        <v>12</v>
      </c>
      <c r="B104" s="8">
        <v>103.737386181557</v>
      </c>
      <c r="C104" s="7">
        <f t="shared" si="30"/>
        <v>-1.5080120987495462</v>
      </c>
      <c r="D104" s="7">
        <f>SUM(B93:B104)/SUM(B80:B91)*100-100</f>
        <v>6.7011820437336667</v>
      </c>
      <c r="E104" s="7">
        <f t="shared" si="26"/>
        <v>-5.9234412497616518E-2</v>
      </c>
      <c r="F104" s="7">
        <f>+SUM(B93:B105)/SUM(B80:B92)*100-100</f>
        <v>6.7011820437336667</v>
      </c>
      <c r="G104" s="12">
        <v>102.81</v>
      </c>
      <c r="H104" s="7">
        <f>G104/G103*100-100</f>
        <v>-1.9830298407855906</v>
      </c>
      <c r="I104" s="7">
        <f>SUM(G93:G104)/SUM(G80:G91)*100-100</f>
        <v>4.2222000366062673</v>
      </c>
      <c r="J104" s="7">
        <f t="shared" si="28"/>
        <v>-2.5866969869243945</v>
      </c>
      <c r="K104" s="7">
        <f t="shared" si="29"/>
        <v>4.2222000366062673</v>
      </c>
      <c r="L104" s="14"/>
      <c r="M104" s="4"/>
      <c r="N104" s="8"/>
      <c r="O104" s="8"/>
      <c r="P104" s="3"/>
      <c r="Q104" s="3"/>
      <c r="R104" s="3"/>
      <c r="S104" s="3"/>
      <c r="T104" s="3"/>
      <c r="U104" s="3"/>
    </row>
    <row r="105" spans="1:21" ht="16.5" customHeight="1" x14ac:dyDescent="0.3">
      <c r="A105" s="15">
        <v>2019</v>
      </c>
      <c r="B105" s="8"/>
      <c r="C105" s="7"/>
      <c r="D105" s="7"/>
      <c r="E105" s="7"/>
      <c r="F105" s="7"/>
      <c r="H105" s="7"/>
      <c r="I105" s="7"/>
      <c r="J105" s="7"/>
      <c r="K105" s="7"/>
      <c r="L105" s="14"/>
      <c r="M105" s="4"/>
      <c r="N105" s="8"/>
      <c r="O105" s="8"/>
      <c r="P105" s="3"/>
      <c r="Q105" s="3"/>
      <c r="R105" s="3"/>
      <c r="S105" s="3"/>
      <c r="T105" s="3"/>
      <c r="U105" s="3"/>
    </row>
    <row r="106" spans="1:21" ht="16.5" customHeight="1" x14ac:dyDescent="0.3">
      <c r="A106" s="11">
        <v>1</v>
      </c>
      <c r="B106" s="8">
        <v>103.20243718221501</v>
      </c>
      <c r="C106" s="7">
        <f>B106/B104*100-100</f>
        <v>-0.51567618872307719</v>
      </c>
      <c r="D106" s="7">
        <f>+B106/B93*100-100</f>
        <v>-1.9115167545599974</v>
      </c>
      <c r="E106" s="7">
        <f t="shared" ref="E106:E117" si="31">B106/B93*100-100</f>
        <v>-1.9115167545599974</v>
      </c>
      <c r="F106" s="7">
        <f t="shared" ref="F106:F117" si="32">+SUM(B94:B106)/SUM(B81:B93)*100-100</f>
        <v>5.5401986955313021</v>
      </c>
      <c r="G106" s="12">
        <v>101.49</v>
      </c>
      <c r="H106" s="7">
        <f>G106/G104*100-100</f>
        <v>-1.2839217974905353</v>
      </c>
      <c r="I106" s="7">
        <f>+G106/G93*100-100</f>
        <v>-4.1643059490085079</v>
      </c>
      <c r="J106" s="7">
        <f t="shared" ref="J106:J117" si="33">G106/G93*100-100</f>
        <v>-4.1643059490085079</v>
      </c>
      <c r="K106" s="7">
        <f t="shared" ref="K106:K117" si="34">+SUM(G94:G106)/SUM(G81:G93)*100-100</f>
        <v>2.9780072924056498</v>
      </c>
      <c r="L106" s="14"/>
      <c r="M106" s="4"/>
      <c r="N106" s="8"/>
      <c r="O106" s="8"/>
      <c r="P106" s="3"/>
      <c r="Q106" s="3"/>
      <c r="R106" s="3"/>
      <c r="S106" s="3"/>
      <c r="T106" s="3"/>
      <c r="U106" s="3"/>
    </row>
    <row r="107" spans="1:21" ht="16.5" customHeight="1" x14ac:dyDescent="0.3">
      <c r="A107" s="11">
        <v>2</v>
      </c>
      <c r="B107" s="8">
        <v>102.5292689035</v>
      </c>
      <c r="C107" s="7">
        <f>B107/B106*100-100</f>
        <v>-0.65227943941523847</v>
      </c>
      <c r="D107" s="7">
        <f>SUM(B106:B107)/SUM(B93:B94)*100-100</f>
        <v>-1.9455856040280537</v>
      </c>
      <c r="E107" s="7">
        <f t="shared" si="31"/>
        <v>-1.979854245292259</v>
      </c>
      <c r="F107" s="7">
        <f t="shared" si="32"/>
        <v>4.5383437111578218</v>
      </c>
      <c r="G107" s="12">
        <v>101.25</v>
      </c>
      <c r="H107" s="7">
        <f>G107/G106*100-100</f>
        <v>-0.23647650014780197</v>
      </c>
      <c r="I107" s="7">
        <f>SUM(G106:G107)/SUM(G93:G94)*100-100</f>
        <v>-3.978402955385036</v>
      </c>
      <c r="J107" s="7">
        <f t="shared" si="33"/>
        <v>-3.7913340935005664</v>
      </c>
      <c r="K107" s="7">
        <f t="shared" si="34"/>
        <v>1.9474667365799263</v>
      </c>
      <c r="L107" s="14"/>
      <c r="M107" s="4"/>
      <c r="N107" s="8"/>
      <c r="O107" s="8"/>
      <c r="P107" s="3"/>
      <c r="Q107" s="3"/>
      <c r="R107" s="3"/>
      <c r="S107" s="3"/>
      <c r="T107" s="3"/>
      <c r="U107" s="3"/>
    </row>
    <row r="108" spans="1:21" ht="16.5" customHeight="1" x14ac:dyDescent="0.3">
      <c r="A108" s="11">
        <v>3</v>
      </c>
      <c r="B108" s="8">
        <v>103.80216875186501</v>
      </c>
      <c r="C108" s="7">
        <f>B108/B107*100-100</f>
        <v>1.2414990002153132</v>
      </c>
      <c r="D108" s="7">
        <f>SUM(B106:B108)/SUM(B93:B95)*100-100</f>
        <v>-1.5300810090119796</v>
      </c>
      <c r="E108" s="7">
        <f t="shared" si="31"/>
        <v>-0.69607361432795756</v>
      </c>
      <c r="F108" s="7">
        <f t="shared" si="32"/>
        <v>3.7229055091198262</v>
      </c>
      <c r="G108" s="12">
        <v>103.02</v>
      </c>
      <c r="H108" s="7">
        <f>G108/G107*100-100</f>
        <v>1.7481481481481467</v>
      </c>
      <c r="I108" s="7">
        <f>SUM(G106:G108)/SUM(G93:G95)*100-100</f>
        <v>-3.3231100009485601</v>
      </c>
      <c r="J108" s="7">
        <f t="shared" si="33"/>
        <v>-2.0070389042138288</v>
      </c>
      <c r="K108" s="7">
        <f t="shared" si="34"/>
        <v>1.1571567006783567</v>
      </c>
      <c r="L108" s="14"/>
      <c r="M108" s="4"/>
      <c r="N108" s="8"/>
      <c r="O108" s="8"/>
      <c r="P108" s="3"/>
      <c r="Q108" s="3"/>
      <c r="R108" s="3"/>
      <c r="S108" s="3"/>
      <c r="T108" s="3"/>
      <c r="U108" s="3"/>
    </row>
    <row r="109" spans="1:21" ht="16.5" customHeight="1" x14ac:dyDescent="0.3">
      <c r="A109" s="11">
        <v>4</v>
      </c>
      <c r="B109" s="8">
        <v>103.278674474525</v>
      </c>
      <c r="C109" s="7">
        <f>B109/B108*100-100</f>
        <v>-0.50431920993038659</v>
      </c>
      <c r="D109" s="7">
        <f>SUM(B106:B109)/SUM(B93:B96)*100-100</f>
        <v>-1.8556871315845314</v>
      </c>
      <c r="E109" s="7">
        <f t="shared" si="31"/>
        <v>-2.8187815169749513</v>
      </c>
      <c r="F109" s="7">
        <f t="shared" si="32"/>
        <v>2.5941505806985674</v>
      </c>
      <c r="G109" s="12">
        <v>101.98</v>
      </c>
      <c r="H109" s="7">
        <f>G109/G108*100-100</f>
        <v>-1.0095127159774648</v>
      </c>
      <c r="I109" s="7">
        <f>SUM(G106:G109)/SUM(G93:G96)*100-100</f>
        <v>-3.5140443455831729</v>
      </c>
      <c r="J109" s="7">
        <f t="shared" si="33"/>
        <v>-4.0820165537998321</v>
      </c>
      <c r="K109" s="7">
        <f t="shared" si="34"/>
        <v>8.6512883951499475E-2</v>
      </c>
      <c r="L109" s="14"/>
      <c r="M109" s="4"/>
      <c r="N109" s="8"/>
      <c r="O109" s="8"/>
      <c r="P109" s="3"/>
      <c r="Q109" s="3"/>
      <c r="R109" s="3"/>
      <c r="S109" s="3"/>
      <c r="T109" s="3"/>
      <c r="U109" s="3"/>
    </row>
    <row r="110" spans="1:21" ht="16.5" customHeight="1" x14ac:dyDescent="0.3">
      <c r="A110" s="11">
        <v>5</v>
      </c>
      <c r="B110" s="8">
        <v>101.32232047674999</v>
      </c>
      <c r="C110" s="7">
        <f>B110/B109*100-100</f>
        <v>-1.8942477793492287</v>
      </c>
      <c r="D110" s="7">
        <f>SUM(B106:B110)/SUM(B93:B97)*100-100</f>
        <v>-2.2678711879136415</v>
      </c>
      <c r="E110" s="7">
        <f t="shared" si="31"/>
        <v>-3.9120265300000483</v>
      </c>
      <c r="F110" s="7">
        <f t="shared" si="32"/>
        <v>1.5493380309313523</v>
      </c>
      <c r="G110" s="12">
        <v>99.54</v>
      </c>
      <c r="H110" s="7">
        <f>G110/G109*100-100</f>
        <v>-2.3926260050990464</v>
      </c>
      <c r="I110" s="7">
        <f>SUM(G106:G110)/SUM(G93:G97)*100-100</f>
        <v>-3.8441125180074209</v>
      </c>
      <c r="J110" s="7">
        <f t="shared" si="33"/>
        <v>-5.1729065447270557</v>
      </c>
      <c r="K110" s="7">
        <f t="shared" si="34"/>
        <v>-0.83040305124842462</v>
      </c>
      <c r="L110" s="14"/>
      <c r="M110" s="4"/>
      <c r="N110" s="8"/>
      <c r="O110" s="8"/>
      <c r="P110" s="3"/>
      <c r="Q110" s="3"/>
      <c r="R110" s="3"/>
      <c r="S110" s="3"/>
      <c r="T110" s="3"/>
      <c r="U110" s="3"/>
    </row>
    <row r="111" spans="1:21" ht="16.5" customHeight="1" x14ac:dyDescent="0.3">
      <c r="A111" s="11">
        <v>6</v>
      </c>
      <c r="B111" s="8">
        <v>100.704742327754</v>
      </c>
      <c r="C111" s="7">
        <f>B111/B109*100-100</f>
        <v>-2.4922203541699162</v>
      </c>
      <c r="D111" s="7">
        <f>SUM(B106:B111)/SUM(B93:B98)*100-100</f>
        <v>-2.6006212288332478</v>
      </c>
      <c r="E111" s="7">
        <f t="shared" si="31"/>
        <v>-4.2647230426757261</v>
      </c>
      <c r="F111" s="7">
        <f t="shared" si="32"/>
        <v>0.4739705936516998</v>
      </c>
      <c r="G111" s="12">
        <v>99.12</v>
      </c>
      <c r="H111" s="7">
        <f>G111/G109*100-100</f>
        <v>-2.8044714649931279</v>
      </c>
      <c r="I111" s="7">
        <f>SUM(G106:G111)/SUM(G93:G98)*100-100</f>
        <v>-4.0931232998038638</v>
      </c>
      <c r="J111" s="7">
        <f t="shared" si="33"/>
        <v>-5.347593582887697</v>
      </c>
      <c r="K111" s="7">
        <f t="shared" si="34"/>
        <v>-1.7466724328480296</v>
      </c>
      <c r="L111" s="14"/>
      <c r="M111" s="4"/>
      <c r="N111" s="8"/>
      <c r="O111" s="8"/>
      <c r="P111" s="3"/>
      <c r="Q111" s="3"/>
      <c r="R111" s="3"/>
      <c r="S111" s="3"/>
      <c r="T111" s="3"/>
      <c r="U111" s="3"/>
    </row>
    <row r="112" spans="1:21" ht="16.5" customHeight="1" x14ac:dyDescent="0.3">
      <c r="A112" s="11">
        <v>7</v>
      </c>
      <c r="B112" s="8">
        <v>100.669125025482</v>
      </c>
      <c r="C112" s="7">
        <f>B112/B111*100-100</f>
        <v>-3.5368048662576257E-2</v>
      </c>
      <c r="D112" s="7">
        <f>SUM(B106:B112)/SUM(B93:B99)*100-100</f>
        <v>-2.7066112368241591</v>
      </c>
      <c r="E112" s="7">
        <f t="shared" si="31"/>
        <v>-3.3489745804720883</v>
      </c>
      <c r="F112" s="7">
        <f t="shared" si="32"/>
        <v>-0.38102057604355366</v>
      </c>
      <c r="G112" s="12">
        <v>99.79</v>
      </c>
      <c r="H112" s="7">
        <f>G112/G111*100-100</f>
        <v>0.67594834543986337</v>
      </c>
      <c r="I112" s="7">
        <f>SUM(G106:G112)/SUM(G93:G99)*100-100</f>
        <v>-3.9628466130852757</v>
      </c>
      <c r="J112" s="7">
        <f t="shared" si="33"/>
        <v>-3.1635128578359968</v>
      </c>
      <c r="K112" s="7">
        <f t="shared" si="34"/>
        <v>-2.3167625996918275</v>
      </c>
      <c r="L112" s="14"/>
      <c r="M112" s="4"/>
      <c r="N112" s="8"/>
      <c r="O112" s="8"/>
      <c r="P112" s="3"/>
      <c r="Q112" s="3"/>
      <c r="R112" s="3"/>
      <c r="S112" s="3"/>
      <c r="T112" s="3"/>
      <c r="U112" s="3"/>
    </row>
    <row r="113" spans="1:21" ht="16.5" customHeight="1" x14ac:dyDescent="0.3">
      <c r="A113" s="11">
        <v>8</v>
      </c>
      <c r="B113" s="8">
        <v>99.029626449799295</v>
      </c>
      <c r="C113" s="7">
        <f>B113/B112*100-100</f>
        <v>-1.6286011975049064</v>
      </c>
      <c r="D113" s="7">
        <f>SUM(B106:B113)/SUM(B93:B100)*100-100</f>
        <v>-2.9915093582030323</v>
      </c>
      <c r="E113" s="7">
        <f t="shared" si="31"/>
        <v>-5.0014037739963868</v>
      </c>
      <c r="F113" s="7">
        <f t="shared" si="32"/>
        <v>-1.2154345325944007</v>
      </c>
      <c r="G113" s="12">
        <v>98.59</v>
      </c>
      <c r="H113" s="7">
        <f>G113/G112*100-100</f>
        <v>-1.2025253031365963</v>
      </c>
      <c r="I113" s="7">
        <f>SUM(G106:G113)/SUM(G93:G100)*100-100</f>
        <v>-3.9859697681909694</v>
      </c>
      <c r="J113" s="7">
        <f t="shared" si="33"/>
        <v>-4.1512735757340096</v>
      </c>
      <c r="K113" s="7">
        <f t="shared" si="34"/>
        <v>-2.7880314759744635</v>
      </c>
      <c r="L113" s="14"/>
      <c r="M113" s="4"/>
      <c r="N113" s="8"/>
      <c r="O113" s="8"/>
      <c r="P113" s="3"/>
      <c r="Q113" s="3"/>
      <c r="R113" s="3"/>
      <c r="S113" s="3"/>
      <c r="T113" s="3"/>
      <c r="U113" s="3"/>
    </row>
    <row r="114" spans="1:21" ht="16.5" customHeight="1" x14ac:dyDescent="0.3">
      <c r="A114" s="11">
        <v>9</v>
      </c>
      <c r="B114" s="8">
        <v>98.363367965957394</v>
      </c>
      <c r="C114" s="7">
        <f>B114/B113*100-100</f>
        <v>-0.67278703124226524</v>
      </c>
      <c r="D114" s="7">
        <f>SUM(B106:B114)/SUM(B93:B101)*100-100</f>
        <v>-3.2411197863731758</v>
      </c>
      <c r="E114" s="7">
        <f t="shared" si="31"/>
        <v>-5.2597904514243226</v>
      </c>
      <c r="F114" s="7">
        <f t="shared" si="32"/>
        <v>-1.9356701106679282</v>
      </c>
      <c r="G114" s="12">
        <v>97.8</v>
      </c>
      <c r="H114" s="7">
        <f>G114/G113*100-100</f>
        <v>-0.80129830611625152</v>
      </c>
      <c r="I114" s="7">
        <f>SUM(G106:G114)/SUM(G93:G101)*100-100</f>
        <v>-4.039040156500846</v>
      </c>
      <c r="J114" s="7">
        <f t="shared" si="33"/>
        <v>-4.4735299863254596</v>
      </c>
      <c r="K114" s="7">
        <f t="shared" si="34"/>
        <v>-3.1732493722848858</v>
      </c>
      <c r="L114" s="14"/>
      <c r="M114" s="4"/>
      <c r="N114" s="8"/>
      <c r="O114" s="8"/>
      <c r="P114" s="3"/>
      <c r="Q114" s="3"/>
      <c r="R114" s="3"/>
      <c r="S114" s="3"/>
      <c r="T114" s="3"/>
      <c r="U114" s="3"/>
    </row>
    <row r="115" spans="1:21" ht="16.5" customHeight="1" x14ac:dyDescent="0.3">
      <c r="A115" s="11">
        <v>10</v>
      </c>
      <c r="B115" s="8">
        <v>98.34073275837379</v>
      </c>
      <c r="C115" s="7">
        <f>B115/B114*100-100</f>
        <v>-2.3011826507840283E-2</v>
      </c>
      <c r="D115" s="7">
        <f>SUM(B106:B115)/SUM(B93:B102)*100-100</f>
        <v>-3.6464192105272559</v>
      </c>
      <c r="E115" s="7">
        <f t="shared" si="31"/>
        <v>-7.2528397283085582</v>
      </c>
      <c r="F115" s="7">
        <f t="shared" si="32"/>
        <v>-2.9041248748161479</v>
      </c>
      <c r="G115" s="12">
        <v>99.29</v>
      </c>
      <c r="H115" s="7">
        <f>G115/G114*100-100</f>
        <v>1.5235173824131039</v>
      </c>
      <c r="I115" s="7">
        <f>SUM(G106:G115)/SUM(G93:G102)*100-100</f>
        <v>-4.1300249753595608</v>
      </c>
      <c r="J115" s="7">
        <f t="shared" si="33"/>
        <v>-4.9492628757418942</v>
      </c>
      <c r="K115" s="7">
        <f t="shared" si="34"/>
        <v>-3.6698124477362484</v>
      </c>
      <c r="L115" s="14"/>
      <c r="M115" s="4"/>
      <c r="N115" s="8"/>
      <c r="O115" s="8"/>
      <c r="P115" s="3"/>
      <c r="Q115" s="3"/>
      <c r="R115" s="3"/>
      <c r="S115" s="3"/>
      <c r="T115" s="3"/>
      <c r="U115" s="3"/>
    </row>
    <row r="116" spans="1:21" ht="16.5" customHeight="1" x14ac:dyDescent="0.3">
      <c r="A116" s="11">
        <v>11</v>
      </c>
      <c r="B116" s="8">
        <v>98.215589968969695</v>
      </c>
      <c r="C116" s="7">
        <f>B116/B114*100-100</f>
        <v>-0.15023682092589752</v>
      </c>
      <c r="D116" s="7">
        <f>SUM(B106:B116)/SUM(B93:B103)*100-100</f>
        <v>-3.9295328883618907</v>
      </c>
      <c r="E116" s="7">
        <f t="shared" si="31"/>
        <v>-6.7506030852960066</v>
      </c>
      <c r="F116" s="7">
        <f t="shared" si="32"/>
        <v>-3.6103521225962538</v>
      </c>
      <c r="G116" s="12">
        <v>99.68</v>
      </c>
      <c r="H116" s="7">
        <f>G116/G114*100-100</f>
        <v>1.9222903885480775</v>
      </c>
      <c r="I116" s="7">
        <f>SUM(G106:G116)/SUM(G93:G103)*100-100</f>
        <v>-4.2063795742312493</v>
      </c>
      <c r="J116" s="7">
        <f t="shared" si="33"/>
        <v>-4.9671083992754177</v>
      </c>
      <c r="K116" s="7">
        <f t="shared" si="34"/>
        <v>-4.0702212734774577</v>
      </c>
      <c r="L116" s="14"/>
      <c r="M116" s="4"/>
      <c r="N116" s="8"/>
      <c r="O116" s="8"/>
      <c r="P116" s="3"/>
      <c r="Q116" s="3"/>
      <c r="R116" s="3"/>
      <c r="S116" s="3"/>
      <c r="T116" s="3"/>
      <c r="U116" s="3"/>
    </row>
    <row r="117" spans="1:21" ht="16.5" customHeight="1" x14ac:dyDescent="0.3">
      <c r="A117" s="11">
        <v>12</v>
      </c>
      <c r="B117" s="8">
        <v>97.955091042862591</v>
      </c>
      <c r="C117" s="7">
        <f>B117/B116*100-100</f>
        <v>-0.26523174802433402</v>
      </c>
      <c r="D117" s="7">
        <f>SUM(B106:B117)/SUM(B93:B104)*100-100</f>
        <v>-4.0650750848416948</v>
      </c>
      <c r="E117" s="7">
        <f t="shared" si="31"/>
        <v>-5.5739741972816432</v>
      </c>
      <c r="F117" s="7">
        <f t="shared" si="32"/>
        <v>-4.0650750848416948</v>
      </c>
      <c r="G117" s="12">
        <v>98.78</v>
      </c>
      <c r="H117" s="7">
        <f>G117/G116*100-100</f>
        <v>-0.90288924558588235</v>
      </c>
      <c r="I117" s="7">
        <f>SUM(G106:G117)/SUM(G93:G104)*100-100</f>
        <v>-4.1828646236619278</v>
      </c>
      <c r="J117" s="7">
        <f t="shared" si="33"/>
        <v>-3.9198521544596758</v>
      </c>
      <c r="K117" s="7">
        <f t="shared" si="34"/>
        <v>-4.1828646236619278</v>
      </c>
      <c r="L117" s="14"/>
      <c r="M117" s="4"/>
      <c r="N117" s="8"/>
      <c r="O117" s="8"/>
      <c r="P117" s="3"/>
      <c r="Q117" s="3"/>
      <c r="R117" s="3"/>
      <c r="S117" s="3"/>
      <c r="T117" s="3"/>
      <c r="U117" s="3"/>
    </row>
    <row r="118" spans="1:21" ht="16.5" customHeight="1" x14ac:dyDescent="0.3">
      <c r="A118" s="15">
        <v>2020</v>
      </c>
      <c r="B118" s="8"/>
      <c r="C118" s="7"/>
      <c r="D118" s="7"/>
      <c r="E118" s="7"/>
      <c r="F118" s="7"/>
      <c r="G118" s="12"/>
      <c r="H118" s="7"/>
      <c r="I118" s="7"/>
      <c r="J118" s="7"/>
      <c r="K118" s="7"/>
      <c r="L118" s="14"/>
      <c r="M118" s="4"/>
      <c r="N118" s="8"/>
      <c r="O118" s="8"/>
      <c r="P118" s="3"/>
      <c r="Q118" s="3"/>
      <c r="R118" s="3"/>
      <c r="S118" s="3"/>
      <c r="T118" s="3"/>
      <c r="U118" s="3"/>
    </row>
    <row r="119" spans="1:21" ht="16.5" customHeight="1" x14ac:dyDescent="0.3">
      <c r="A119" s="11">
        <v>1</v>
      </c>
      <c r="B119" s="8">
        <v>98.207975119197087</v>
      </c>
      <c r="C119" s="7">
        <f>B119/B117*100-100</f>
        <v>0.25816328037899439</v>
      </c>
      <c r="D119" s="7">
        <f>+B119/B106*100-100</f>
        <v>-4.8394807326106672</v>
      </c>
      <c r="E119" s="7">
        <f t="shared" ref="E119:E130" si="35">B119/B106*100-100</f>
        <v>-4.8394807326106672</v>
      </c>
      <c r="F119" s="7">
        <f t="shared" ref="F119:F130" si="36">+SUM(B107:B119)/SUM(B94:B106)*100-100</f>
        <v>-4.3089975624681927</v>
      </c>
      <c r="G119" s="12">
        <v>98.1</v>
      </c>
      <c r="H119" s="7">
        <f>G119/G117*100-100</f>
        <v>-0.68839846122698134</v>
      </c>
      <c r="I119" s="7">
        <f>+G119/G106*100-100</f>
        <v>-3.3402305645876424</v>
      </c>
      <c r="J119" s="7">
        <f t="shared" ref="J119:J130" si="37">G119/G106*100-100</f>
        <v>-3.3402305645876424</v>
      </c>
      <c r="K119" s="7">
        <f t="shared" ref="K119:K130" si="38">+SUM(G107:G119)/SUM(G94:G106)*100-100</f>
        <v>-4.1159318123558108</v>
      </c>
      <c r="L119" s="14"/>
      <c r="M119" s="4"/>
      <c r="N119" s="8"/>
      <c r="O119" s="8"/>
      <c r="P119" s="3"/>
      <c r="Q119" s="3"/>
      <c r="R119" s="3"/>
      <c r="S119" s="3"/>
      <c r="T119" s="3"/>
      <c r="U119" s="3"/>
    </row>
    <row r="120" spans="1:21" ht="16.5" customHeight="1" x14ac:dyDescent="0.3">
      <c r="A120" s="11">
        <v>2</v>
      </c>
      <c r="B120" s="8">
        <v>95.717771104542493</v>
      </c>
      <c r="C120" s="7">
        <f>B120/B119*100-100</f>
        <v>-2.5356433748197986</v>
      </c>
      <c r="D120" s="7">
        <f>SUM(B119:B120)/SUM(B106:B107)*100-100</f>
        <v>-5.7385223146191606</v>
      </c>
      <c r="E120" s="7">
        <f t="shared" si="35"/>
        <v>-6.6434666625472971</v>
      </c>
      <c r="F120" s="7">
        <f t="shared" si="36"/>
        <v>-4.693997911897668</v>
      </c>
      <c r="G120" s="12">
        <v>96</v>
      </c>
      <c r="H120" s="7">
        <f>G120/G119*100-100</f>
        <v>-2.1406727828746028</v>
      </c>
      <c r="I120" s="7">
        <f>SUM(G119:G120)/SUM(G106:G107)*100-100</f>
        <v>-4.2616158626812819</v>
      </c>
      <c r="J120" s="7">
        <f t="shared" si="37"/>
        <v>-5.1851851851851762</v>
      </c>
      <c r="K120" s="7">
        <f t="shared" si="38"/>
        <v>-4.2303890447067971</v>
      </c>
      <c r="L120" s="14"/>
      <c r="M120" s="4"/>
      <c r="N120" s="8"/>
      <c r="O120" s="8"/>
      <c r="P120" s="3"/>
      <c r="Q120" s="3"/>
      <c r="R120" s="3"/>
      <c r="S120" s="3"/>
      <c r="T120" s="3"/>
      <c r="U120" s="3"/>
    </row>
    <row r="121" spans="1:21" ht="16.5" customHeight="1" x14ac:dyDescent="0.3">
      <c r="A121" s="11">
        <v>3</v>
      </c>
      <c r="B121" s="8">
        <v>96.163838780599292</v>
      </c>
      <c r="C121" s="7">
        <f>B121/B120*100-100</f>
        <v>0.46602388554326524</v>
      </c>
      <c r="D121" s="7">
        <f>SUM(B119:B121)/SUM(B106:B108)*100-100</f>
        <v>-6.2817970548276918</v>
      </c>
      <c r="E121" s="7">
        <f t="shared" si="35"/>
        <v>-7.3585456480440712</v>
      </c>
      <c r="F121" s="7">
        <f t="shared" si="36"/>
        <v>-5.2479196581569454</v>
      </c>
      <c r="G121" s="12">
        <v>98.5</v>
      </c>
      <c r="H121" s="7">
        <f>G121/G120*100-100</f>
        <v>2.6041666666666714</v>
      </c>
      <c r="I121" s="7">
        <f>SUM(G119:G121)/SUM(G106:G108)*100-100</f>
        <v>-4.3040293040292852</v>
      </c>
      <c r="J121" s="7">
        <f t="shared" si="37"/>
        <v>-4.387497573286737</v>
      </c>
      <c r="K121" s="7">
        <f t="shared" si="38"/>
        <v>-4.4315821674099567</v>
      </c>
      <c r="L121" s="14"/>
      <c r="M121" s="4"/>
      <c r="N121" s="8"/>
      <c r="O121" s="8"/>
      <c r="P121" s="3"/>
      <c r="Q121" s="3"/>
      <c r="R121" s="3"/>
      <c r="S121" s="3"/>
      <c r="T121" s="3"/>
      <c r="U121" s="3"/>
    </row>
    <row r="122" spans="1:21" ht="16.5" customHeight="1" x14ac:dyDescent="0.3">
      <c r="A122" s="11">
        <v>4</v>
      </c>
      <c r="B122" s="8">
        <v>89.100160829604803</v>
      </c>
      <c r="C122" s="7">
        <f>B122/B121*100-100</f>
        <v>-7.3454617042800123</v>
      </c>
      <c r="D122" s="7">
        <f>SUM(B119:B122)/SUM(B106:B109)*100-100</f>
        <v>-8.1448113760565519</v>
      </c>
      <c r="E122" s="7">
        <f t="shared" si="35"/>
        <v>-13.728403968253403</v>
      </c>
      <c r="F122" s="7">
        <f t="shared" si="36"/>
        <v>-6.1545678311420886</v>
      </c>
      <c r="G122" s="12">
        <v>94.1</v>
      </c>
      <c r="H122" s="7">
        <f>G122/G121*100-100</f>
        <v>-4.4670050761421436</v>
      </c>
      <c r="I122" s="7">
        <f>SUM(G119:G122)/SUM(G106:G109)*100-100</f>
        <v>-5.1601510766664944</v>
      </c>
      <c r="J122" s="7">
        <f t="shared" si="37"/>
        <v>-7.7270052951559194</v>
      </c>
      <c r="K122" s="7">
        <f t="shared" si="38"/>
        <v>-4.7330920606197822</v>
      </c>
      <c r="L122" s="14"/>
      <c r="M122" s="4"/>
      <c r="N122" s="8"/>
      <c r="O122" s="8"/>
      <c r="P122" s="3"/>
      <c r="R122" s="3"/>
      <c r="T122" s="3"/>
      <c r="U122" s="3"/>
    </row>
    <row r="123" spans="1:21" ht="16.5" customHeight="1" x14ac:dyDescent="0.3">
      <c r="A123" s="11">
        <v>5</v>
      </c>
      <c r="B123" s="8">
        <v>86.546105609215701</v>
      </c>
      <c r="C123" s="7">
        <f>B123/B122*100-100</f>
        <v>-2.8664990013581217</v>
      </c>
      <c r="D123" s="7">
        <f>SUM(B119:B123)/SUM(B106:B110)*100-100</f>
        <v>-9.4136813489371178</v>
      </c>
      <c r="E123" s="7">
        <f t="shared" si="35"/>
        <v>-14.583375901783583</v>
      </c>
      <c r="F123" s="7">
        <f t="shared" si="36"/>
        <v>-7.0293131956070738</v>
      </c>
      <c r="G123" s="12">
        <v>92.1</v>
      </c>
      <c r="H123" s="7">
        <f>G123/G122*100-100</f>
        <v>-2.1253985122210395</v>
      </c>
      <c r="I123" s="7">
        <f>SUM(G119:G123)/SUM(G106:G110)*100-100</f>
        <v>-5.6142564264311545</v>
      </c>
      <c r="J123" s="7">
        <f t="shared" si="37"/>
        <v>-7.4743821579264704</v>
      </c>
      <c r="K123" s="7">
        <f t="shared" si="38"/>
        <v>-4.9170351738407305</v>
      </c>
      <c r="L123" s="14"/>
      <c r="M123" s="4"/>
      <c r="N123" s="8"/>
      <c r="O123" s="8"/>
      <c r="P123" s="3"/>
      <c r="R123" s="3"/>
      <c r="T123" s="3"/>
      <c r="U123" s="3"/>
    </row>
    <row r="124" spans="1:21" ht="16.5" customHeight="1" x14ac:dyDescent="0.3">
      <c r="A124" s="11">
        <v>6</v>
      </c>
      <c r="B124" s="8">
        <v>90.859738377643097</v>
      </c>
      <c r="C124" s="7">
        <f>B124/B122*100-100</f>
        <v>1.9748309449219903</v>
      </c>
      <c r="D124" s="7">
        <f>SUM(B119:B124)/SUM(B106:B111)*100-100</f>
        <v>-9.4730432372922735</v>
      </c>
      <c r="E124" s="7">
        <f t="shared" si="35"/>
        <v>-9.7761075819739744</v>
      </c>
      <c r="F124" s="7">
        <f t="shared" si="36"/>
        <v>-7.4861186209065096</v>
      </c>
      <c r="G124" s="12">
        <v>93.8</v>
      </c>
      <c r="H124" s="7">
        <f>G124/G122*100-100</f>
        <v>-0.31880977683314882</v>
      </c>
      <c r="I124" s="7">
        <f>SUM(G119:G124)/SUM(G106:G111)*100-100</f>
        <v>-5.573878627968341</v>
      </c>
      <c r="J124" s="7">
        <f t="shared" si="37"/>
        <v>-5.3672316384180903</v>
      </c>
      <c r="K124" s="7">
        <f t="shared" si="38"/>
        <v>-4.9166564779720403</v>
      </c>
      <c r="L124" s="14"/>
      <c r="M124" s="4"/>
      <c r="N124" s="8"/>
      <c r="O124" s="8"/>
      <c r="P124" s="3"/>
      <c r="R124" s="3"/>
      <c r="T124" s="3"/>
      <c r="U124" s="3"/>
    </row>
    <row r="125" spans="1:21" ht="16.5" customHeight="1" x14ac:dyDescent="0.3">
      <c r="A125" s="11">
        <v>7</v>
      </c>
      <c r="B125" s="8">
        <v>90.280962317286608</v>
      </c>
      <c r="C125" s="7">
        <f>B125/B124*100-100</f>
        <v>-0.63699947929731593</v>
      </c>
      <c r="D125" s="7">
        <f>SUM(B119:B125)/SUM(B106:B112)*100-100</f>
        <v>-9.5920820307708397</v>
      </c>
      <c r="E125" s="7">
        <f t="shared" si="35"/>
        <v>-10.319114927805202</v>
      </c>
      <c r="F125" s="7">
        <f t="shared" si="36"/>
        <v>-8.0642458886743782</v>
      </c>
      <c r="G125" s="12">
        <v>94.4</v>
      </c>
      <c r="H125" s="7">
        <f>G125/G124*100-100</f>
        <v>0.63965884861407574</v>
      </c>
      <c r="I125" s="7">
        <f>SUM(G119:G125)/SUM(G106:G112)*100-100</f>
        <v>-5.5494980104504492</v>
      </c>
      <c r="J125" s="7">
        <f t="shared" si="37"/>
        <v>-5.4013428199218367</v>
      </c>
      <c r="K125" s="7">
        <f t="shared" si="38"/>
        <v>-5.1038338005377568</v>
      </c>
      <c r="L125" s="14"/>
      <c r="M125" s="4"/>
      <c r="N125" s="8"/>
      <c r="O125" s="8"/>
      <c r="P125" s="3"/>
      <c r="R125" s="3"/>
      <c r="T125" s="3"/>
      <c r="U125" s="3"/>
    </row>
    <row r="126" spans="1:21" ht="16.5" customHeight="1" x14ac:dyDescent="0.3">
      <c r="A126" s="11">
        <v>8</v>
      </c>
      <c r="B126" s="8">
        <v>94.733030664875102</v>
      </c>
      <c r="C126" s="7">
        <f>B126/B125*100-100</f>
        <v>4.931347909143895</v>
      </c>
      <c r="D126" s="7">
        <f>SUM(B119:B126)/SUM(B106:B113)*100-100</f>
        <v>-8.9533880844273881</v>
      </c>
      <c r="E126" s="7">
        <f t="shared" si="35"/>
        <v>-4.3386973564948761</v>
      </c>
      <c r="F126" s="7">
        <f t="shared" si="36"/>
        <v>-8.0239858184239665</v>
      </c>
      <c r="G126" s="12">
        <v>99.1</v>
      </c>
      <c r="H126" s="7">
        <f>G126/G125*100-100</f>
        <v>4.9788135593220204</v>
      </c>
      <c r="I126" s="7">
        <f>SUM(G119:G126)/SUM(G106:G113)*100-100</f>
        <v>-4.8062824622878395</v>
      </c>
      <c r="J126" s="7">
        <f t="shared" si="37"/>
        <v>0.517293843188952</v>
      </c>
      <c r="K126" s="7">
        <f t="shared" si="38"/>
        <v>-4.7296853984187948</v>
      </c>
      <c r="L126" s="14"/>
      <c r="M126" s="4"/>
      <c r="N126" s="8"/>
      <c r="O126" s="8"/>
      <c r="P126" s="3"/>
      <c r="R126" s="3"/>
      <c r="T126" s="3"/>
      <c r="U126" s="3"/>
    </row>
    <row r="127" spans="1:21" ht="16.5" customHeight="1" x14ac:dyDescent="0.3">
      <c r="A127" s="11">
        <v>9</v>
      </c>
      <c r="B127" s="8">
        <v>96.53833562783079</v>
      </c>
      <c r="C127" s="7">
        <f>B127/B126*100-100</f>
        <v>1.9056763520445941</v>
      </c>
      <c r="D127" s="7">
        <f>SUM(B119:B127)/SUM(B106:B114)*100-100</f>
        <v>-8.1885936396995191</v>
      </c>
      <c r="E127" s="7">
        <f t="shared" si="35"/>
        <v>-1.8553983824122753</v>
      </c>
      <c r="F127" s="7">
        <f t="shared" si="36"/>
        <v>-7.7635839857965863</v>
      </c>
      <c r="G127" s="12">
        <v>101.4</v>
      </c>
      <c r="H127" s="7">
        <f>G127/G126*100-100</f>
        <v>2.32088799192735</v>
      </c>
      <c r="I127" s="7">
        <f>SUM(G119:G127)/SUM(G106:G114)*100-100</f>
        <v>-3.8866360876598236</v>
      </c>
      <c r="J127" s="7">
        <f t="shared" si="37"/>
        <v>3.6809815950920211</v>
      </c>
      <c r="K127" s="7">
        <f t="shared" si="38"/>
        <v>-4.0741228575662092</v>
      </c>
      <c r="L127" s="14"/>
      <c r="M127" s="4"/>
      <c r="N127" s="8"/>
      <c r="O127" s="8"/>
      <c r="P127" s="3"/>
      <c r="R127" s="3"/>
      <c r="T127" s="3"/>
      <c r="U127" s="3"/>
    </row>
    <row r="128" spans="1:21" ht="16.5" customHeight="1" x14ac:dyDescent="0.3">
      <c r="A128" s="11">
        <v>10</v>
      </c>
      <c r="B128" s="8">
        <v>95.589606395226596</v>
      </c>
      <c r="C128" s="7">
        <f>B128/B127*100-100</f>
        <v>-0.9827486940127983</v>
      </c>
      <c r="D128" s="7">
        <f>SUM(B119:B128)/SUM(B106:B115)*100-100</f>
        <v>-7.6643280148057187</v>
      </c>
      <c r="E128" s="7">
        <f t="shared" si="35"/>
        <v>-2.7975451127731645</v>
      </c>
      <c r="F128" s="7">
        <f t="shared" si="36"/>
        <v>-7.4077639387856777</v>
      </c>
      <c r="G128" s="12">
        <v>100.2</v>
      </c>
      <c r="H128" s="7">
        <f>G128/G127*100-100</f>
        <v>-1.1834319526627297</v>
      </c>
      <c r="I128" s="7">
        <f>SUM(G119:G128)/SUM(G106:G115)*100-100</f>
        <v>-3.4106221366045446</v>
      </c>
      <c r="J128" s="7">
        <f t="shared" si="37"/>
        <v>0.91650720112801309</v>
      </c>
      <c r="K128" s="7">
        <f t="shared" si="38"/>
        <v>-3.5888786924278833</v>
      </c>
      <c r="L128" s="14"/>
      <c r="M128" s="4"/>
      <c r="N128" s="8"/>
      <c r="O128" s="8"/>
      <c r="P128" s="3"/>
      <c r="R128" s="3"/>
      <c r="T128" s="3"/>
      <c r="U128" s="3"/>
    </row>
    <row r="129" spans="1:21" ht="16.5" customHeight="1" x14ac:dyDescent="0.3">
      <c r="A129" s="11">
        <v>11</v>
      </c>
      <c r="B129" s="8">
        <v>98.269569723445002</v>
      </c>
      <c r="C129" s="7">
        <f>B129/B127*100-100</f>
        <v>1.793312557498794</v>
      </c>
      <c r="D129" s="7">
        <f>SUM(B119:B129)/SUM(B106:B116)*100-100</f>
        <v>-6.9809723257744309</v>
      </c>
      <c r="E129" s="7">
        <f t="shared" si="35"/>
        <v>5.4960474698930284E-2</v>
      </c>
      <c r="F129" s="7">
        <f t="shared" si="36"/>
        <v>-6.8606633439371336</v>
      </c>
      <c r="G129" s="12">
        <v>103.4</v>
      </c>
      <c r="H129" s="7">
        <f>G129/G127*100-100</f>
        <v>1.9723865877712115</v>
      </c>
      <c r="I129" s="7">
        <f>SUM(G119:G129)/SUM(G106:G116)*100-100</f>
        <v>-2.7642866869411051</v>
      </c>
      <c r="J129" s="7">
        <f t="shared" si="37"/>
        <v>3.7319422150882815</v>
      </c>
      <c r="K129" s="7">
        <f t="shared" si="38"/>
        <v>-2.8629313494304114</v>
      </c>
      <c r="L129" s="14"/>
      <c r="M129" s="4"/>
      <c r="N129" s="8"/>
      <c r="O129" s="8"/>
      <c r="P129" s="3"/>
      <c r="R129" s="3"/>
      <c r="T129" s="3"/>
      <c r="U129" s="3"/>
    </row>
    <row r="130" spans="1:21" ht="16.5" customHeight="1" x14ac:dyDescent="0.3">
      <c r="A130" s="11">
        <v>12</v>
      </c>
      <c r="B130" s="8">
        <v>100.14765929498802</v>
      </c>
      <c r="C130" s="7">
        <f>B130/B129*100-100</f>
        <v>1.9111608780097811</v>
      </c>
      <c r="D130" s="7">
        <f>SUM(B119:B130)/SUM(B106:B117)*100-100</f>
        <v>-6.2330273423643661</v>
      </c>
      <c r="E130" s="7">
        <f t="shared" si="35"/>
        <v>2.2383402728562771</v>
      </c>
      <c r="F130" s="7">
        <f t="shared" si="36"/>
        <v>-6.2330273423643661</v>
      </c>
      <c r="G130" s="12">
        <v>104.2</v>
      </c>
      <c r="H130" s="7">
        <f>G130/G129*100-100</f>
        <v>0.77369439071566148</v>
      </c>
      <c r="I130" s="7">
        <f>SUM(G119:G130)/SUM(G106:G117)*100-100</f>
        <v>-2.0852598868644208</v>
      </c>
      <c r="J130" s="7">
        <f t="shared" si="37"/>
        <v>5.4869406762502564</v>
      </c>
      <c r="K130" s="7">
        <f t="shared" si="38"/>
        <v>-2.0852598868644208</v>
      </c>
      <c r="L130" s="14"/>
      <c r="M130" s="4"/>
      <c r="N130" s="8"/>
      <c r="O130" s="8"/>
      <c r="P130" s="3"/>
      <c r="R130" s="3"/>
      <c r="T130" s="3"/>
      <c r="U130" s="3"/>
    </row>
    <row r="131" spans="1:21" ht="16.5" customHeight="1" x14ac:dyDescent="0.3">
      <c r="A131" s="15">
        <v>2021</v>
      </c>
      <c r="B131" s="8"/>
      <c r="C131" s="7"/>
      <c r="D131" s="7"/>
      <c r="E131" s="7"/>
      <c r="F131" s="7"/>
      <c r="G131" s="12"/>
      <c r="H131" s="7"/>
      <c r="I131" s="7"/>
      <c r="J131" s="7"/>
      <c r="K131" s="7"/>
      <c r="L131" s="14"/>
      <c r="M131" s="4"/>
      <c r="N131" s="8"/>
      <c r="O131" s="8"/>
      <c r="P131" s="3"/>
      <c r="R131" s="3"/>
      <c r="T131" s="3"/>
      <c r="U131" s="3"/>
    </row>
    <row r="132" spans="1:21" ht="16.5" customHeight="1" x14ac:dyDescent="0.3">
      <c r="A132" s="11">
        <v>1</v>
      </c>
      <c r="B132" s="8">
        <v>101.99893255898201</v>
      </c>
      <c r="C132" s="7">
        <f>B132/B130*100-100</f>
        <v>1.8485437173733743</v>
      </c>
      <c r="D132" s="7">
        <f>+B132/B119*100-100</f>
        <v>3.860131965030078</v>
      </c>
      <c r="E132" s="7">
        <f t="shared" ref="E132:E143" si="39">B132/B119*100-100</f>
        <v>3.860131965030078</v>
      </c>
      <c r="F132" s="7">
        <f t="shared" ref="F132:F143" si="40">+SUM(B120:B132)/SUM(B107:B119)*100-100</f>
        <v>-5.528271716495297</v>
      </c>
      <c r="G132" s="12">
        <v>104.8</v>
      </c>
      <c r="H132" s="7">
        <f>G132/G130*100-100</f>
        <v>0.57581573896352722</v>
      </c>
      <c r="I132" s="7">
        <f>+G132/G119*100-100</f>
        <v>6.8297655453618802</v>
      </c>
      <c r="J132" s="7">
        <f t="shared" ref="J132:J143" si="41">G132/G119*100-100</f>
        <v>6.8297655453618802</v>
      </c>
      <c r="K132" s="7">
        <f t="shared" ref="K132:K143" si="42">+SUM(G120:G132)/SUM(G107:G119)*100-100</f>
        <v>-1.2481828663090795</v>
      </c>
      <c r="L132" s="14"/>
      <c r="M132" s="4"/>
      <c r="N132" s="8"/>
      <c r="O132" s="8"/>
      <c r="P132" s="3"/>
      <c r="R132" s="3"/>
      <c r="T132" s="3"/>
      <c r="U132" s="3"/>
    </row>
    <row r="133" spans="1:21" ht="16.5" customHeight="1" x14ac:dyDescent="0.3">
      <c r="A133" s="11">
        <v>2</v>
      </c>
      <c r="B133" s="8">
        <v>105.529268447067</v>
      </c>
      <c r="C133" s="7">
        <f>B133/B132*100-100</f>
        <v>3.4611498370765332</v>
      </c>
      <c r="D133" s="7">
        <f>SUM(B132:B133)/SUM(B119:B120)*100-100</f>
        <v>7.0142593478102526</v>
      </c>
      <c r="E133" s="7">
        <f t="shared" si="39"/>
        <v>10.250444853974329</v>
      </c>
      <c r="F133" s="7">
        <f t="shared" si="40"/>
        <v>-4.1694276720059804</v>
      </c>
      <c r="G133" s="12">
        <v>107.3</v>
      </c>
      <c r="H133" s="7">
        <f>G133/G132*100-100</f>
        <v>2.385496183206115</v>
      </c>
      <c r="I133" s="7">
        <f>SUM(G132:G133)/SUM(G119:G120)*100-100</f>
        <v>9.2735703245749619</v>
      </c>
      <c r="J133" s="7">
        <f t="shared" si="41"/>
        <v>11.770833333333329</v>
      </c>
      <c r="K133" s="7">
        <f t="shared" si="42"/>
        <v>0.13510224974618268</v>
      </c>
      <c r="L133" s="14"/>
      <c r="M133" s="4"/>
      <c r="N133" s="8"/>
      <c r="O133" s="8"/>
      <c r="P133" s="3"/>
      <c r="Q133" s="3"/>
      <c r="R133" s="3"/>
      <c r="S133" s="3"/>
      <c r="T133" s="3"/>
      <c r="U133" s="3"/>
    </row>
    <row r="134" spans="1:21" ht="16.5" customHeight="1" x14ac:dyDescent="0.3">
      <c r="A134" s="11">
        <v>3</v>
      </c>
      <c r="B134" s="8">
        <v>109.881752352589</v>
      </c>
      <c r="C134" s="7">
        <f>B134/B133*100-100</f>
        <v>4.1244329365413819</v>
      </c>
      <c r="D134" s="7">
        <f>SUM(B132:B134)/SUM(B119:B121)*100-100</f>
        <v>9.4179073522720529</v>
      </c>
      <c r="E134" s="7">
        <f t="shared" si="39"/>
        <v>14.265147633392147</v>
      </c>
      <c r="F134" s="7">
        <f t="shared" si="40"/>
        <v>-2.3985252781892541</v>
      </c>
      <c r="G134" s="12">
        <v>111.6</v>
      </c>
      <c r="H134" s="7">
        <f>G134/G133*100-100</f>
        <v>4.0074557315936659</v>
      </c>
      <c r="I134" s="7">
        <f>SUM(G132:G134)/SUM(G119:G121)*100-100</f>
        <v>10.628844839371141</v>
      </c>
      <c r="J134" s="7">
        <f t="shared" si="41"/>
        <v>13.299492385786806</v>
      </c>
      <c r="K134" s="7">
        <f t="shared" si="42"/>
        <v>1.6198185601051165</v>
      </c>
      <c r="L134" s="14"/>
      <c r="M134" s="4"/>
      <c r="N134" s="8"/>
      <c r="O134" s="8"/>
      <c r="P134" s="3"/>
    </row>
    <row r="135" spans="1:21" ht="16.5" customHeight="1" x14ac:dyDescent="0.3">
      <c r="A135" s="11">
        <v>4</v>
      </c>
      <c r="B135" s="8">
        <v>110.429810487238</v>
      </c>
      <c r="C135" s="7">
        <f>B135/B134*100-100</f>
        <v>0.49877083584395621</v>
      </c>
      <c r="D135" s="7">
        <f>SUM(B132:B135)/SUM(B119:B122)*100-100</f>
        <v>12.829993043439885</v>
      </c>
      <c r="E135" s="7">
        <f t="shared" si="39"/>
        <v>23.938957527163197</v>
      </c>
      <c r="F135" s="7">
        <f t="shared" si="40"/>
        <v>0.59758798112443401</v>
      </c>
      <c r="G135" s="12">
        <v>111</v>
      </c>
      <c r="H135" s="7">
        <f>G135/G134*100-100</f>
        <v>-0.53763440860214473</v>
      </c>
      <c r="I135" s="7">
        <f>SUM(G132:G135)/SUM(G119:G122)*100-100</f>
        <v>12.412723041117133</v>
      </c>
      <c r="J135" s="7">
        <f t="shared" si="41"/>
        <v>17.959617428267819</v>
      </c>
      <c r="K135" s="7">
        <f t="shared" si="42"/>
        <v>3.7319064861060411</v>
      </c>
      <c r="L135" s="14"/>
      <c r="M135" s="4"/>
      <c r="N135" s="8"/>
      <c r="O135" s="8"/>
      <c r="P135" s="3"/>
    </row>
    <row r="136" spans="1:21" ht="16.5" customHeight="1" x14ac:dyDescent="0.3">
      <c r="A136" s="11">
        <v>5</v>
      </c>
      <c r="B136" s="8">
        <v>111.76362127159702</v>
      </c>
      <c r="C136" s="7">
        <f>B136/B135*100-100</f>
        <v>1.2078357994765838</v>
      </c>
      <c r="D136" s="7">
        <f>SUM(B132:B136)/SUM(B119:B123)*100-100</f>
        <v>15.860392418883578</v>
      </c>
      <c r="E136" s="7">
        <f t="shared" si="39"/>
        <v>29.13766654763964</v>
      </c>
      <c r="F136" s="7">
        <f t="shared" si="40"/>
        <v>4.0558746819421287</v>
      </c>
      <c r="G136" s="12">
        <v>111.7</v>
      </c>
      <c r="H136" s="7">
        <f>G136/G135*100-100</f>
        <v>0.63063063063061975</v>
      </c>
      <c r="I136" s="7">
        <f>SUM(G132:G136)/SUM(G119:G123)*100-100</f>
        <v>14.118629908103571</v>
      </c>
      <c r="J136" s="7">
        <f t="shared" si="41"/>
        <v>21.281216069489687</v>
      </c>
      <c r="K136" s="7">
        <f t="shared" si="42"/>
        <v>6.0630626786704767</v>
      </c>
      <c r="L136" s="14"/>
      <c r="M136" s="4"/>
      <c r="N136" s="8"/>
      <c r="O136" s="8"/>
      <c r="P136" s="3"/>
    </row>
    <row r="137" spans="1:21" ht="16.5" customHeight="1" x14ac:dyDescent="0.3">
      <c r="A137" s="11">
        <v>6</v>
      </c>
      <c r="B137" s="8">
        <v>112.884806756487</v>
      </c>
      <c r="C137" s="7">
        <f>B137/B135*100-100</f>
        <v>2.2231282100522094</v>
      </c>
      <c r="D137" s="7">
        <f>SUM(B132:B137)/SUM(B119:B124)*100-100</f>
        <v>17.228415712749438</v>
      </c>
      <c r="E137" s="7">
        <f t="shared" si="39"/>
        <v>24.240734974715011</v>
      </c>
      <c r="F137" s="7">
        <f t="shared" si="40"/>
        <v>6.8639359763890582</v>
      </c>
      <c r="G137" s="12">
        <v>112.8</v>
      </c>
      <c r="H137" s="7">
        <f>G137/G135*100-100</f>
        <v>1.6216216216216282</v>
      </c>
      <c r="I137" s="7">
        <f>SUM(G132:G137)/SUM(G119:G124)*100-100</f>
        <v>15.123995808592355</v>
      </c>
      <c r="J137" s="7">
        <f t="shared" si="41"/>
        <v>20.255863539445642</v>
      </c>
      <c r="K137" s="7">
        <f t="shared" si="42"/>
        <v>8.1755291334127662</v>
      </c>
      <c r="L137" s="14"/>
      <c r="M137" s="4"/>
      <c r="N137" s="8"/>
      <c r="O137" s="8"/>
      <c r="P137" s="3"/>
    </row>
    <row r="138" spans="1:21" ht="16.5" customHeight="1" x14ac:dyDescent="0.3">
      <c r="A138" s="11">
        <v>7</v>
      </c>
      <c r="B138" s="8">
        <v>117.59715370561001</v>
      </c>
      <c r="C138" s="7">
        <f>B138/B137*100-100</f>
        <v>4.1744740364293591</v>
      </c>
      <c r="D138" s="7">
        <f>SUM(B132:B138)/SUM(B119:B125)*100-100</f>
        <v>19.046724299133274</v>
      </c>
      <c r="E138" s="7">
        <f t="shared" si="39"/>
        <v>30.256867768336832</v>
      </c>
      <c r="F138" s="7">
        <f t="shared" si="40"/>
        <v>10.237490002353852</v>
      </c>
      <c r="G138" s="12">
        <v>115.8</v>
      </c>
      <c r="H138" s="7">
        <f>G138/G137*100-100</f>
        <v>2.6595744680851112</v>
      </c>
      <c r="I138" s="7">
        <f>SUM(G132:G138)/SUM(G119:G125)*100-100</f>
        <v>16.191904047975996</v>
      </c>
      <c r="J138" s="7">
        <f t="shared" si="41"/>
        <v>22.669491525423723</v>
      </c>
      <c r="K138" s="7">
        <f t="shared" si="42"/>
        <v>10.520695178875926</v>
      </c>
      <c r="L138" s="14"/>
      <c r="M138" s="4"/>
      <c r="N138" s="8"/>
      <c r="O138" s="8"/>
      <c r="P138" s="3"/>
    </row>
    <row r="139" spans="1:21" ht="16.5" customHeight="1" x14ac:dyDescent="0.3">
      <c r="A139" s="11">
        <v>8</v>
      </c>
      <c r="B139" s="8">
        <v>120.40279122365502</v>
      </c>
      <c r="C139" s="7">
        <f>B139/B138*100-100</f>
        <v>2.3858039328643628</v>
      </c>
      <c r="D139" s="7">
        <f>SUM(B132:B139)/SUM(B119:B126)*100-100</f>
        <v>20.075058016047251</v>
      </c>
      <c r="E139" s="7">
        <f t="shared" si="39"/>
        <v>27.09694852853228</v>
      </c>
      <c r="F139" s="7">
        <f t="shared" si="40"/>
        <v>12.917669726115761</v>
      </c>
      <c r="G139" s="12">
        <v>119.2</v>
      </c>
      <c r="H139" s="7">
        <f>G139/G138*100-100</f>
        <v>2.9360967184801439</v>
      </c>
      <c r="I139" s="7">
        <f>SUM(G132:G139)/SUM(G119:G126)*100-100</f>
        <v>16.721054692598855</v>
      </c>
      <c r="J139" s="7">
        <f t="shared" si="41"/>
        <v>20.282542885973783</v>
      </c>
      <c r="K139" s="7">
        <f t="shared" si="42"/>
        <v>12.202470623681847</v>
      </c>
      <c r="L139" s="14"/>
      <c r="M139" s="4"/>
      <c r="N139" s="8"/>
      <c r="O139" s="8"/>
      <c r="P139" s="3"/>
    </row>
    <row r="140" spans="1:21" ht="16.5" customHeight="1" x14ac:dyDescent="0.3">
      <c r="A140" s="11">
        <v>9</v>
      </c>
      <c r="B140" s="8">
        <v>119.09455472757001</v>
      </c>
      <c r="C140" s="7">
        <f>B140/B139*100-100</f>
        <v>-1.0865499734593982</v>
      </c>
      <c r="D140" s="7">
        <f>SUM(B132:B140)/SUM(B119:B127)*100-100</f>
        <v>20.453999745172126</v>
      </c>
      <c r="E140" s="7">
        <f t="shared" si="39"/>
        <v>23.365038306333247</v>
      </c>
      <c r="F140" s="7">
        <f t="shared" si="40"/>
        <v>15.091050758510022</v>
      </c>
      <c r="G140" s="12">
        <v>117.5</v>
      </c>
      <c r="H140" s="7">
        <f>G140/G139*100-100</f>
        <v>-1.4261744966442933</v>
      </c>
      <c r="I140" s="7">
        <f>SUM(G132:G140)/SUM(G119:G127)*100-100</f>
        <v>16.622478386167145</v>
      </c>
      <c r="J140" s="7">
        <f t="shared" si="41"/>
        <v>15.87771203155819</v>
      </c>
      <c r="K140" s="7">
        <f t="shared" si="42"/>
        <v>13.237502681827934</v>
      </c>
      <c r="L140" s="14"/>
      <c r="M140" s="4"/>
      <c r="N140" s="8"/>
      <c r="O140" s="8"/>
      <c r="P140" s="3"/>
    </row>
    <row r="141" spans="1:21" ht="16.5" customHeight="1" x14ac:dyDescent="0.3">
      <c r="A141" s="11">
        <v>10</v>
      </c>
      <c r="B141" s="8">
        <v>132.87</v>
      </c>
      <c r="C141" s="7">
        <f>B141/B140*100-100</f>
        <v>11.56681370020776</v>
      </c>
      <c r="D141" s="7">
        <f>SUM(B132:B141)/SUM(B119:B128)*100-100</f>
        <v>22.352659195490986</v>
      </c>
      <c r="E141" s="7">
        <f t="shared" si="39"/>
        <v>39.000467739801337</v>
      </c>
      <c r="F141" s="7">
        <f t="shared" si="40"/>
        <v>18.670694984017828</v>
      </c>
      <c r="G141" s="12">
        <v>119</v>
      </c>
      <c r="H141" s="7">
        <f>G141/G140*100-100</f>
        <v>1.2765957446808471</v>
      </c>
      <c r="I141" s="7">
        <f>SUM(G132:G141)/SUM(G119:G128)*100-100</f>
        <v>16.844063242740503</v>
      </c>
      <c r="J141" s="7">
        <f t="shared" si="41"/>
        <v>18.762475049900203</v>
      </c>
      <c r="K141" s="7">
        <f t="shared" si="42"/>
        <v>14.761267750565949</v>
      </c>
      <c r="L141" s="14"/>
      <c r="M141" s="4"/>
      <c r="N141" s="8"/>
      <c r="O141" s="8"/>
      <c r="P141" s="3"/>
    </row>
    <row r="142" spans="1:21" ht="16.5" customHeight="1" x14ac:dyDescent="0.3">
      <c r="A142" s="11">
        <v>11</v>
      </c>
      <c r="B142" s="8">
        <v>127.05</v>
      </c>
      <c r="C142" s="7">
        <f>B142/B140*100-100</f>
        <v>6.679940397466666</v>
      </c>
      <c r="D142" s="7">
        <f>SUM(B132:B142)/SUM(B119:B129)*100-100</f>
        <v>23.012981038178793</v>
      </c>
      <c r="E142" s="7">
        <f t="shared" si="39"/>
        <v>29.287225290138423</v>
      </c>
      <c r="F142" s="7">
        <f t="shared" si="40"/>
        <v>21.212051897808308</v>
      </c>
      <c r="G142" s="12">
        <v>117.7</v>
      </c>
      <c r="H142" s="7">
        <f>G142/G140*100-100</f>
        <v>0.1702127659574586</v>
      </c>
      <c r="I142" s="7">
        <f>SUM(G132:G142)/SUM(G119:G129)*100-100</f>
        <v>16.553076276724838</v>
      </c>
      <c r="J142" s="7">
        <f t="shared" si="41"/>
        <v>13.829787234042556</v>
      </c>
      <c r="K142" s="7">
        <f t="shared" si="42"/>
        <v>15.618695934625777</v>
      </c>
      <c r="L142" s="14"/>
      <c r="M142" s="4"/>
      <c r="N142" s="8"/>
      <c r="O142" s="8"/>
      <c r="P142" s="3"/>
    </row>
    <row r="143" spans="1:21" ht="16.5" customHeight="1" x14ac:dyDescent="0.3">
      <c r="A143" s="11">
        <v>12</v>
      </c>
      <c r="B143" s="8">
        <v>125.89</v>
      </c>
      <c r="C143" s="7">
        <f>B143/B142*100-100</f>
        <v>-0.91302636757181688</v>
      </c>
      <c r="D143" s="7">
        <f>SUM(B132:B143)/SUM(B119:B130)*100-100</f>
        <v>23.251056164580362</v>
      </c>
      <c r="E143" s="7">
        <f t="shared" si="39"/>
        <v>25.70438579017322</v>
      </c>
      <c r="F143" s="7">
        <f t="shared" si="40"/>
        <v>23.251056164580362</v>
      </c>
      <c r="G143" s="12">
        <v>116</v>
      </c>
      <c r="H143" s="7">
        <f>G143/G142*100-100</f>
        <v>-1.4443500424808917</v>
      </c>
      <c r="I143" s="7">
        <f>SUM(G132:G143)/SUM(G119:G130)*100-100</f>
        <v>16.089509061516182</v>
      </c>
      <c r="J143" s="7">
        <f t="shared" si="41"/>
        <v>11.324376199616125</v>
      </c>
      <c r="K143" s="7">
        <f t="shared" si="42"/>
        <v>16.089509061516182</v>
      </c>
      <c r="L143" s="14"/>
      <c r="M143" s="4"/>
      <c r="N143" s="8"/>
      <c r="O143" s="8"/>
      <c r="P143" s="3"/>
      <c r="Q143" s="3"/>
      <c r="R143" s="3"/>
      <c r="S143" s="3"/>
      <c r="T143" s="3"/>
      <c r="U143" s="3"/>
    </row>
    <row r="144" spans="1:21" ht="16.5" customHeight="1" x14ac:dyDescent="0.3">
      <c r="A144" s="15">
        <v>2022</v>
      </c>
      <c r="B144" s="8"/>
      <c r="C144" s="7"/>
      <c r="D144" s="7"/>
      <c r="E144" s="7"/>
      <c r="F144" s="7"/>
      <c r="G144" s="12"/>
      <c r="H144" s="7"/>
      <c r="I144" s="7"/>
      <c r="J144" s="7"/>
      <c r="K144" s="7"/>
      <c r="L144" s="14"/>
      <c r="M144" s="4"/>
      <c r="N144" s="8"/>
      <c r="O144" s="8"/>
      <c r="P144" s="3"/>
      <c r="Q144" s="3"/>
      <c r="R144" s="3"/>
      <c r="S144" s="3"/>
      <c r="T144" s="3"/>
      <c r="U144" s="3"/>
    </row>
    <row r="145" spans="1:21" ht="16.5" customHeight="1" x14ac:dyDescent="0.3">
      <c r="A145" s="11">
        <v>1</v>
      </c>
      <c r="B145" s="8">
        <v>143.44753196999901</v>
      </c>
      <c r="C145" s="7">
        <f>B145/B143*100-100</f>
        <v>13.946724894748598</v>
      </c>
      <c r="D145" s="7">
        <f>+B145/B132*100-100</f>
        <v>40.636307038849537</v>
      </c>
      <c r="E145" s="7">
        <f t="shared" ref="E145:E156" si="43">B145/B132*100-100</f>
        <v>40.636307038849537</v>
      </c>
      <c r="F145" s="7">
        <f t="shared" ref="F145:F156" si="44">+SUM(B133:B145)/SUM(B120:B132)*100-100</f>
        <v>26.488552812739272</v>
      </c>
      <c r="G145" s="12">
        <v>118.4</v>
      </c>
      <c r="H145" s="7">
        <f>G145/G143*100-100</f>
        <v>2.0689655172413808</v>
      </c>
      <c r="I145" s="7">
        <f>+G145/G132*100-100</f>
        <v>12.977099236641237</v>
      </c>
      <c r="J145" s="7">
        <f t="shared" ref="J145:J156" si="45">G145/G132*100-100</f>
        <v>12.977099236641237</v>
      </c>
      <c r="K145" s="7">
        <f t="shared" ref="K145:K156" si="46">+SUM(G133:G145)/SUM(G120:G132)*100-100</f>
        <v>16.582064297800358</v>
      </c>
      <c r="L145" s="14"/>
      <c r="M145" s="4"/>
      <c r="N145" s="8"/>
      <c r="O145" s="8"/>
      <c r="P145" s="3"/>
      <c r="Q145" s="3"/>
      <c r="R145" s="3"/>
      <c r="S145" s="3"/>
      <c r="T145" s="3"/>
      <c r="U145" s="3"/>
    </row>
    <row r="146" spans="1:21" ht="16.5" customHeight="1" x14ac:dyDescent="0.3">
      <c r="A146" s="11">
        <v>2</v>
      </c>
      <c r="B146" s="8">
        <v>148.99115524842603</v>
      </c>
      <c r="C146" s="7">
        <f>B146/B145*100-100</f>
        <v>3.864565114711354</v>
      </c>
      <c r="D146" s="7">
        <f>SUM(B145:B146)/SUM(B132:B133)*100-100</f>
        <v>40.915155531031189</v>
      </c>
      <c r="E146" s="7">
        <f t="shared" si="43"/>
        <v>41.184675532133838</v>
      </c>
      <c r="F146" s="7">
        <f t="shared" si="44"/>
        <v>29.198678969462833</v>
      </c>
      <c r="G146" s="12">
        <v>129.30000000000001</v>
      </c>
      <c r="H146" s="7">
        <f>G146/G145*100-100</f>
        <v>9.2060810810810807</v>
      </c>
      <c r="I146" s="7">
        <f>SUM(G145:G146)/SUM(G132:G133)*100-100</f>
        <v>16.784535596416788</v>
      </c>
      <c r="J146" s="7">
        <f t="shared" si="45"/>
        <v>20.503261882572232</v>
      </c>
      <c r="K146" s="7">
        <f t="shared" si="46"/>
        <v>17.321712897008297</v>
      </c>
      <c r="L146" s="14"/>
      <c r="M146" s="4"/>
      <c r="N146" s="8"/>
      <c r="O146" s="8"/>
      <c r="P146" s="3"/>
      <c r="Q146" s="3"/>
      <c r="R146" s="3"/>
      <c r="S146" s="3"/>
      <c r="T146" s="3"/>
      <c r="U146" s="3"/>
    </row>
    <row r="147" spans="1:21" ht="16.5" customHeight="1" x14ac:dyDescent="0.3">
      <c r="A147" s="11">
        <v>3</v>
      </c>
      <c r="B147" s="8">
        <v>147.945119915888</v>
      </c>
      <c r="C147" s="7">
        <f>B147/B146*100-100</f>
        <v>-0.70207881185557142</v>
      </c>
      <c r="D147" s="7">
        <f>SUM(B145:B147)/SUM(B132:B134)*100-100</f>
        <v>38.742910382752939</v>
      </c>
      <c r="E147" s="7">
        <f t="shared" si="43"/>
        <v>34.640299001749725</v>
      </c>
      <c r="F147" s="7">
        <f t="shared" si="44"/>
        <v>30.952921389735167</v>
      </c>
      <c r="G147" s="12">
        <v>126.3</v>
      </c>
      <c r="H147" s="7">
        <f>G147/G146*100-100</f>
        <v>-2.3201856148492084</v>
      </c>
      <c r="I147" s="7">
        <f>SUM(G145:G147)/SUM(G132:G134)*100-100</f>
        <v>15.539079394501073</v>
      </c>
      <c r="J147" s="7">
        <f t="shared" si="45"/>
        <v>13.172043010752702</v>
      </c>
      <c r="K147" s="7">
        <f t="shared" si="46"/>
        <v>17.266246684350151</v>
      </c>
      <c r="L147" s="14"/>
      <c r="M147" s="4"/>
      <c r="N147" s="8"/>
      <c r="O147" s="8"/>
      <c r="P147" s="3"/>
      <c r="Q147" s="3"/>
      <c r="R147" s="3"/>
      <c r="S147" s="3"/>
      <c r="T147" s="3"/>
      <c r="U147" s="3"/>
    </row>
    <row r="148" spans="1:21" ht="16.5" customHeight="1" x14ac:dyDescent="0.3">
      <c r="A148" s="11">
        <v>4</v>
      </c>
      <c r="B148" s="8">
        <v>157.90121383500801</v>
      </c>
      <c r="C148" s="7">
        <f>B148/B147*100-100</f>
        <v>6.7295858929178536</v>
      </c>
      <c r="D148" s="7">
        <f>SUM(B145:B148)/SUM(B132:B135)*100-100</f>
        <v>39.838573112350019</v>
      </c>
      <c r="E148" s="7">
        <f t="shared" si="43"/>
        <v>42.987851865648281</v>
      </c>
      <c r="F148" s="7">
        <f t="shared" si="44"/>
        <v>32.607691463892763</v>
      </c>
      <c r="G148" s="12">
        <v>133.6</v>
      </c>
      <c r="H148" s="7">
        <f>G148/G147*100-100</f>
        <v>5.7798891528107532</v>
      </c>
      <c r="I148" s="7">
        <f>SUM(G145:G148)/SUM(G132:G135)*100-100</f>
        <v>16.770186335403722</v>
      </c>
      <c r="J148" s="7">
        <f t="shared" si="45"/>
        <v>20.360360360360346</v>
      </c>
      <c r="K148" s="7">
        <f t="shared" si="46"/>
        <v>17.49366467751166</v>
      </c>
      <c r="L148" s="14"/>
      <c r="M148" s="4"/>
      <c r="N148" s="8"/>
      <c r="O148" s="8"/>
      <c r="P148" s="3"/>
      <c r="Q148" s="3"/>
      <c r="R148" s="3"/>
      <c r="S148" s="3"/>
      <c r="T148" s="3"/>
      <c r="U148" s="3"/>
    </row>
    <row r="149" spans="1:21" ht="16.5" customHeight="1" x14ac:dyDescent="0.3">
      <c r="A149" s="11">
        <v>5</v>
      </c>
      <c r="B149" s="8">
        <v>150.882800840746</v>
      </c>
      <c r="C149" s="7">
        <f>B149/B148*100-100</f>
        <v>-4.4448125659094586</v>
      </c>
      <c r="D149" s="7">
        <f>SUM(B145:B149)/SUM(B132:B136)*100-100</f>
        <v>38.836753525364031</v>
      </c>
      <c r="E149" s="7">
        <f t="shared" si="43"/>
        <v>35.001710864472955</v>
      </c>
      <c r="F149" s="7">
        <f t="shared" si="44"/>
        <v>33.078562878417159</v>
      </c>
      <c r="G149" s="12">
        <v>131</v>
      </c>
      <c r="H149" s="7">
        <f>G149/G148*100-100</f>
        <v>-1.9461077844311347</v>
      </c>
      <c r="I149" s="7">
        <f>SUM(G145:G149)/SUM(G132:G136)*100-100</f>
        <v>16.874084919472935</v>
      </c>
      <c r="J149" s="7">
        <f t="shared" si="45"/>
        <v>17.278424350940028</v>
      </c>
      <c r="K149" s="7">
        <f t="shared" si="46"/>
        <v>17.19365998873603</v>
      </c>
      <c r="L149" s="14"/>
      <c r="M149" s="4"/>
      <c r="N149" s="8"/>
      <c r="O149" s="8"/>
      <c r="P149" s="3"/>
      <c r="Q149" s="3"/>
      <c r="R149" s="3"/>
      <c r="S149" s="3"/>
      <c r="T149" s="3"/>
      <c r="U149" s="3"/>
    </row>
    <row r="150" spans="1:21" ht="16.5" customHeight="1" x14ac:dyDescent="0.3">
      <c r="A150" s="11">
        <v>6</v>
      </c>
      <c r="B150" s="8">
        <v>152.612565607801</v>
      </c>
      <c r="C150" s="7">
        <f>B150/B148*100-100</f>
        <v>-3.3493398174463351</v>
      </c>
      <c r="D150" s="7">
        <f>SUM(B145:B150)/SUM(B132:B137)*100-100</f>
        <v>38.206391877826206</v>
      </c>
      <c r="E150" s="7">
        <f t="shared" si="43"/>
        <v>35.193184975737239</v>
      </c>
      <c r="F150" s="7">
        <f t="shared" si="44"/>
        <v>33.926829382940156</v>
      </c>
      <c r="G150" s="12">
        <v>131.30000000000001</v>
      </c>
      <c r="H150" s="7">
        <f>G150/G148*100-100</f>
        <v>-1.7215568862275319</v>
      </c>
      <c r="I150" s="7">
        <f>SUM(G145:G150)/SUM(G132:G137)*100-100</f>
        <v>16.793082524271881</v>
      </c>
      <c r="J150" s="7">
        <f t="shared" si="45"/>
        <v>16.400709219858172</v>
      </c>
      <c r="K150" s="7">
        <f t="shared" si="46"/>
        <v>16.895158094936207</v>
      </c>
      <c r="L150" s="14"/>
      <c r="M150" s="4"/>
      <c r="N150" s="8"/>
      <c r="O150" s="8"/>
      <c r="P150" s="3"/>
      <c r="Q150" s="3"/>
      <c r="R150" s="3"/>
      <c r="S150" s="3"/>
      <c r="T150" s="3"/>
      <c r="U150" s="3"/>
    </row>
    <row r="151" spans="1:21" ht="16.5" customHeight="1" x14ac:dyDescent="0.3">
      <c r="A151" s="11">
        <v>7</v>
      </c>
      <c r="B151" s="8">
        <v>150.41367818527101</v>
      </c>
      <c r="C151" s="7">
        <f>B151/B150*100-100</f>
        <v>-1.4408298646789746</v>
      </c>
      <c r="D151" s="7">
        <f>SUM(B145:B151)/SUM(B132:B138)*100-100</f>
        <v>36.633435715005362</v>
      </c>
      <c r="E151" s="7">
        <f>B151/B138*100-100</f>
        <v>27.905883302084945</v>
      </c>
      <c r="F151" s="7">
        <f t="shared" si="44"/>
        <v>33.626742243797025</v>
      </c>
      <c r="G151" s="12">
        <v>129</v>
      </c>
      <c r="H151" s="7">
        <f>G151/G150*100-100</f>
        <v>-1.7517136329017688</v>
      </c>
      <c r="I151" s="7">
        <f>SUM(G145:G151)/SUM(G132:G138)*100-100</f>
        <v>15.987096774193589</v>
      </c>
      <c r="J151" s="7">
        <f t="shared" si="45"/>
        <v>11.398963730569946</v>
      </c>
      <c r="K151" s="7">
        <f t="shared" si="46"/>
        <v>15.974440894568673</v>
      </c>
      <c r="L151" s="14"/>
      <c r="M151" s="4"/>
      <c r="N151" s="8"/>
      <c r="O151" s="8"/>
      <c r="P151" s="3"/>
      <c r="Q151" s="3"/>
      <c r="R151" s="3"/>
      <c r="S151" s="3"/>
      <c r="T151" s="3"/>
      <c r="U151" s="3"/>
    </row>
    <row r="152" spans="1:21" ht="16.5" customHeight="1" x14ac:dyDescent="0.3">
      <c r="A152" s="11">
        <v>8</v>
      </c>
      <c r="B152" s="8">
        <v>151.60599253202602</v>
      </c>
      <c r="C152" s="7">
        <f>B152/B151*100-100</f>
        <v>0.79269010713665011</v>
      </c>
      <c r="D152" s="7">
        <f>SUM(B145:B152)/SUM(B132:B139)*100-100</f>
        <v>35.184289198585191</v>
      </c>
      <c r="E152" s="7">
        <f>B152/B139*100-100</f>
        <v>25.915679355314353</v>
      </c>
      <c r="F152" s="7">
        <f t="shared" si="44"/>
        <v>33.384870041947522</v>
      </c>
      <c r="G152" s="12">
        <v>124.2</v>
      </c>
      <c r="H152" s="7">
        <f>G152/G151*100-100</f>
        <v>-3.7209302325581461</v>
      </c>
      <c r="I152" s="7">
        <f>SUM(G145:G152)/SUM(G132:G139)*100-100</f>
        <v>14.415119660031323</v>
      </c>
      <c r="J152" s="7">
        <f t="shared" si="45"/>
        <v>4.1946308724832164</v>
      </c>
      <c r="K152" s="7">
        <f t="shared" si="46"/>
        <v>14.569587233389598</v>
      </c>
      <c r="L152" s="14"/>
      <c r="M152" s="4"/>
      <c r="N152" s="8"/>
      <c r="O152" s="8"/>
      <c r="P152" s="3"/>
      <c r="Q152" s="3"/>
      <c r="R152" s="3"/>
      <c r="S152" s="3"/>
      <c r="T152" s="3"/>
      <c r="U152" s="3"/>
    </row>
    <row r="153" spans="1:21" ht="16.5" customHeight="1" x14ac:dyDescent="0.3">
      <c r="A153" s="11">
        <v>9</v>
      </c>
      <c r="B153" s="8">
        <v>152.11697665246101</v>
      </c>
      <c r="C153" s="7">
        <f>B153/B152*100-100</f>
        <v>0.33704744245319773</v>
      </c>
      <c r="D153" s="7">
        <f>SUM(B145:B153)/SUM(B132:B140)*100-100</f>
        <v>34.304702939359629</v>
      </c>
      <c r="E153" s="7">
        <f t="shared" si="43"/>
        <v>27.727902422096548</v>
      </c>
      <c r="F153" s="7">
        <f t="shared" si="44"/>
        <v>33.610081915136476</v>
      </c>
      <c r="G153" s="12">
        <v>123.6</v>
      </c>
      <c r="H153" s="7">
        <f>G153/G152*100-100</f>
        <v>-0.48309178743961922</v>
      </c>
      <c r="I153" s="7">
        <f>SUM(G145:G153)/SUM(G132:G140)*100-100</f>
        <v>13.343876643273703</v>
      </c>
      <c r="J153" s="7">
        <f t="shared" si="45"/>
        <v>5.1914893617021249</v>
      </c>
      <c r="K153" s="7">
        <f t="shared" si="46"/>
        <v>13.633952254641926</v>
      </c>
      <c r="L153" s="14"/>
      <c r="M153" s="4"/>
      <c r="N153" s="8"/>
      <c r="O153" s="8"/>
      <c r="P153" s="3"/>
      <c r="Q153" s="3"/>
      <c r="R153" s="3"/>
      <c r="S153" s="3"/>
      <c r="T153" s="3"/>
      <c r="U153" s="3"/>
    </row>
    <row r="154" spans="1:21" ht="16.5" customHeight="1" x14ac:dyDescent="0.3">
      <c r="A154" s="11">
        <v>10</v>
      </c>
      <c r="B154" s="8">
        <v>145.52672084747101</v>
      </c>
      <c r="C154" s="7">
        <f>B154/B153*100-100</f>
        <v>-4.3323604965188309</v>
      </c>
      <c r="D154" s="7">
        <f>SUM(B145:B154)/SUM(B132:B141)*100-100</f>
        <v>31.422838491743818</v>
      </c>
      <c r="E154" s="7">
        <f t="shared" si="43"/>
        <v>9.5256422423955769</v>
      </c>
      <c r="F154" s="7">
        <f t="shared" si="44"/>
        <v>30.839220773666966</v>
      </c>
      <c r="G154" s="12">
        <v>123.7</v>
      </c>
      <c r="H154" s="7">
        <f>G154/G153*100-100</f>
        <v>8.0906148867313732E-2</v>
      </c>
      <c r="I154" s="7">
        <f>SUM(G145:G154)/SUM(G132:G141)*100-100</f>
        <v>12.355178208189628</v>
      </c>
      <c r="J154" s="7">
        <f t="shared" si="45"/>
        <v>3.9495798319327804</v>
      </c>
      <c r="K154" s="7">
        <f t="shared" si="46"/>
        <v>12.388851528057998</v>
      </c>
      <c r="L154" s="14"/>
      <c r="M154" s="4"/>
      <c r="N154" s="8"/>
      <c r="O154" s="8"/>
      <c r="P154" s="3"/>
      <c r="Q154" s="3"/>
      <c r="R154" s="3"/>
      <c r="S154" s="3"/>
      <c r="T154" s="3"/>
      <c r="U154" s="3"/>
    </row>
    <row r="155" spans="1:21" ht="16.5" customHeight="1" x14ac:dyDescent="0.3">
      <c r="A155" s="11">
        <v>11</v>
      </c>
      <c r="B155" s="8">
        <v>139.69779657759199</v>
      </c>
      <c r="C155" s="7">
        <f>B155/B153*100-100</f>
        <v>-8.1642301524588561</v>
      </c>
      <c r="D155" s="7">
        <f>SUM(B145:B155)/SUM(B132:B142)*100-100</f>
        <v>29.274365715110321</v>
      </c>
      <c r="E155" s="7">
        <f t="shared" si="43"/>
        <v>9.954975661229426</v>
      </c>
      <c r="F155" s="7">
        <f t="shared" si="44"/>
        <v>29.013331843949715</v>
      </c>
      <c r="G155" s="12">
        <v>122.7</v>
      </c>
      <c r="H155" s="7">
        <f>G155/G153*100-100</f>
        <v>-0.72815533980580938</v>
      </c>
      <c r="I155" s="7">
        <f>SUM(G145:G155)/SUM(G132:G142)*100-100</f>
        <v>11.590836270426166</v>
      </c>
      <c r="J155" s="7">
        <f t="shared" si="45"/>
        <v>4.2480883602378867</v>
      </c>
      <c r="K155" s="7">
        <f t="shared" si="46"/>
        <v>11.57030903445218</v>
      </c>
      <c r="L155" s="14"/>
      <c r="M155" s="4"/>
      <c r="N155" s="8"/>
      <c r="O155" s="8"/>
      <c r="P155" s="3"/>
      <c r="Q155" s="3"/>
      <c r="R155" s="3"/>
      <c r="S155" s="3"/>
      <c r="T155" s="3"/>
      <c r="U155" s="3"/>
    </row>
    <row r="156" spans="1:21" ht="16.5" customHeight="1" x14ac:dyDescent="0.3">
      <c r="A156" s="11">
        <v>12</v>
      </c>
      <c r="B156" s="8">
        <v>136.806843203862</v>
      </c>
      <c r="C156" s="7">
        <f>B156/B155*100-100</f>
        <v>-2.0694337667124643</v>
      </c>
      <c r="D156" s="7">
        <f>SUM(B145:B156)/SUM(B132:B143)*100-100</f>
        <v>27.415630467870571</v>
      </c>
      <c r="E156" s="7">
        <f t="shared" si="43"/>
        <v>8.6717318324426031</v>
      </c>
      <c r="F156" s="7">
        <f t="shared" si="44"/>
        <v>27.415630467870571</v>
      </c>
      <c r="G156" s="12">
        <v>122.1</v>
      </c>
      <c r="H156" s="7">
        <f>G156/G155*100-100</f>
        <v>-0.48899755501223297</v>
      </c>
      <c r="I156" s="7">
        <f>SUM(G145:G156)/SUM(G132:G143)*100-100</f>
        <v>11.052477279390232</v>
      </c>
      <c r="J156" s="7">
        <f t="shared" si="45"/>
        <v>5.2586206896551744</v>
      </c>
      <c r="K156" s="7">
        <f t="shared" si="46"/>
        <v>11.052477279390232</v>
      </c>
      <c r="L156" s="14"/>
      <c r="M156" s="4"/>
      <c r="N156" s="8"/>
      <c r="O156" s="8"/>
      <c r="P156" s="3"/>
      <c r="Q156" s="3"/>
      <c r="R156" s="3"/>
      <c r="S156" s="3"/>
      <c r="T156" s="3"/>
      <c r="U156" s="3"/>
    </row>
    <row r="157" spans="1:21" ht="16.5" customHeight="1" x14ac:dyDescent="0.3">
      <c r="A157" s="13">
        <v>2023</v>
      </c>
      <c r="B157" s="8"/>
      <c r="C157" s="7"/>
      <c r="D157" s="7"/>
      <c r="E157" s="7"/>
      <c r="F157" s="7"/>
      <c r="G157" s="12"/>
      <c r="H157" s="7"/>
      <c r="I157" s="7"/>
      <c r="J157" s="7"/>
      <c r="K157" s="7"/>
      <c r="L157" s="14"/>
      <c r="M157" s="4"/>
      <c r="N157" s="8"/>
      <c r="O157" s="8"/>
      <c r="P157" s="3"/>
      <c r="Q157" s="3"/>
      <c r="R157" s="3"/>
      <c r="S157" s="3"/>
      <c r="T157" s="3"/>
      <c r="U157" s="3"/>
    </row>
    <row r="158" spans="1:21" ht="16.5" customHeight="1" x14ac:dyDescent="0.3">
      <c r="A158" s="11">
        <v>1</v>
      </c>
      <c r="B158" s="8">
        <v>143.304626235043</v>
      </c>
      <c r="C158" s="7">
        <f>B158/B156*100-100</f>
        <v>4.749603805635914</v>
      </c>
      <c r="D158" s="7">
        <f>+B158/B145*100-100</f>
        <v>-9.9622303007549817E-2</v>
      </c>
      <c r="E158" s="7">
        <f>B158/B145*100-100</f>
        <v>-9.9622303007549817E-2</v>
      </c>
      <c r="F158" s="7">
        <f t="shared" ref="F158:F169" si="47">+SUM(B146:B158)/SUM(B133:B145)*100-100</f>
        <v>23.730122518701407</v>
      </c>
      <c r="G158" s="7">
        <v>122.7</v>
      </c>
      <c r="H158" s="7">
        <f>G158/G156*100-100</f>
        <v>0.4914004914005119</v>
      </c>
      <c r="I158" s="7">
        <f>+G158/G145*100-100</f>
        <v>3.6317567567567579</v>
      </c>
      <c r="J158" s="7">
        <f t="shared" ref="J158:J169" si="48">G158/G145*100-100</f>
        <v>3.6317567567567579</v>
      </c>
      <c r="K158" s="7">
        <f t="shared" ref="K158:K169" si="49">+SUM(G146:G158)/SUM(G133:G145)*100-100</f>
        <v>10.268505079825815</v>
      </c>
      <c r="L158" s="14"/>
      <c r="M158" s="4"/>
      <c r="N158" s="8"/>
      <c r="O158" s="8"/>
      <c r="P158" s="3"/>
      <c r="Q158" s="3"/>
      <c r="R158" s="3"/>
      <c r="S158" s="3"/>
      <c r="T158" s="3"/>
      <c r="U158" s="3"/>
    </row>
    <row r="159" spans="1:21" ht="16.5" customHeight="1" x14ac:dyDescent="0.3">
      <c r="A159" s="11">
        <v>2</v>
      </c>
      <c r="B159" s="8">
        <v>136.61778819179801</v>
      </c>
      <c r="C159" s="7">
        <f>B159/B158*100-100</f>
        <v>-4.6661703944417638</v>
      </c>
      <c r="D159" s="7">
        <f>SUM(B158:B159)/SUM(B145:B146)*100-100</f>
        <v>-4.2799647716362159</v>
      </c>
      <c r="E159" s="7">
        <f t="shared" ref="E159:E168" si="50">B159/B146*100-100</f>
        <v>-8.3047661695063795</v>
      </c>
      <c r="F159" s="7">
        <f t="shared" si="47"/>
        <v>19.261523529017595</v>
      </c>
      <c r="G159" s="7">
        <v>122.2</v>
      </c>
      <c r="H159" s="7">
        <f>G159/G158*100-100</f>
        <v>-0.40749796251017756</v>
      </c>
      <c r="I159" s="7">
        <f>SUM(G158:G159)/SUM(G145:G146)*100-100</f>
        <v>-1.1303996770286773</v>
      </c>
      <c r="J159" s="7">
        <f t="shared" si="48"/>
        <v>-5.4911059551430839</v>
      </c>
      <c r="K159" s="7">
        <f t="shared" si="49"/>
        <v>8.0285714285714249</v>
      </c>
      <c r="L159" s="14"/>
      <c r="M159" s="4"/>
      <c r="N159" s="8"/>
      <c r="O159" s="8"/>
      <c r="P159" s="3"/>
      <c r="Q159" s="3"/>
      <c r="R159" s="3"/>
      <c r="S159" s="3"/>
      <c r="T159" s="3"/>
      <c r="U159" s="3"/>
    </row>
    <row r="160" spans="1:21" ht="18" customHeight="1" x14ac:dyDescent="0.25">
      <c r="A160" s="3">
        <v>3</v>
      </c>
      <c r="B160" s="8">
        <v>132.46128720488801</v>
      </c>
      <c r="C160" s="7">
        <f>B160/B159*100-100</f>
        <v>-3.0424303027616588</v>
      </c>
      <c r="D160" s="7">
        <f>SUM(B158:B160)/SUM(B145:B147)*100-100</f>
        <v>-6.3581142287650607</v>
      </c>
      <c r="E160" s="7">
        <f t="shared" si="50"/>
        <v>-10.465930014996843</v>
      </c>
      <c r="F160" s="7">
        <f t="shared" si="47"/>
        <v>15.252031554788672</v>
      </c>
      <c r="G160" s="7">
        <v>121.1</v>
      </c>
      <c r="H160" s="7">
        <f>G160/G159*100-100</f>
        <v>-0.90016366612111653</v>
      </c>
      <c r="I160" s="7">
        <f>SUM(G158:G160)/SUM(G145:G147)*100-100</f>
        <v>-2.1390374331550817</v>
      </c>
      <c r="J160" s="7">
        <f t="shared" si="48"/>
        <v>-4.1171813143309635</v>
      </c>
      <c r="K160" s="7">
        <f t="shared" si="49"/>
        <v>6.5384887255248714</v>
      </c>
      <c r="L160" s="10"/>
      <c r="M160" s="4"/>
      <c r="N160" s="3"/>
      <c r="O160" s="3"/>
      <c r="P160" s="3"/>
      <c r="Q160" s="3"/>
      <c r="R160" s="3"/>
      <c r="S160" s="3"/>
      <c r="T160" s="3"/>
      <c r="U160" s="3"/>
    </row>
    <row r="161" spans="1:21" ht="18" customHeight="1" x14ac:dyDescent="0.3">
      <c r="A161" s="11">
        <v>4</v>
      </c>
      <c r="B161" s="8">
        <v>130.98433316588302</v>
      </c>
      <c r="C161" s="7">
        <f>B161/B160*100-100</f>
        <v>-1.1150080677688692</v>
      </c>
      <c r="D161" s="7">
        <f>SUM(B158:B161)/SUM(B145:B148)*100-100</f>
        <v>-9.1790675425459227</v>
      </c>
      <c r="E161" s="7">
        <f t="shared" si="50"/>
        <v>-17.046658486900938</v>
      </c>
      <c r="F161" s="7">
        <f t="shared" si="47"/>
        <v>10.038935429154833</v>
      </c>
      <c r="G161" s="7">
        <v>119.9</v>
      </c>
      <c r="H161" s="7">
        <f>G161/G160*100-100</f>
        <v>-0.99091659785301545</v>
      </c>
      <c r="I161" s="7">
        <f>SUM(G158:G161)/SUM(G145:G148)*100-100</f>
        <v>-4.2750197005516242</v>
      </c>
      <c r="J161" s="7">
        <f t="shared" si="48"/>
        <v>-10.254491017964057</v>
      </c>
      <c r="K161" s="7">
        <f t="shared" si="49"/>
        <v>3.9101092325888942</v>
      </c>
      <c r="L161" s="10"/>
      <c r="M161" s="4"/>
      <c r="N161" s="3"/>
      <c r="O161" s="3"/>
      <c r="P161" s="3"/>
      <c r="Q161" s="3"/>
      <c r="R161" s="3"/>
      <c r="S161" s="3"/>
      <c r="T161" s="3"/>
      <c r="U161" s="3"/>
    </row>
    <row r="162" spans="1:21" ht="18" customHeight="1" x14ac:dyDescent="0.3">
      <c r="A162" s="11">
        <v>5</v>
      </c>
      <c r="B162" s="8">
        <v>130.698285572922</v>
      </c>
      <c r="C162" s="7">
        <f>B162/B161*100-100</f>
        <v>-0.21838305852864437</v>
      </c>
      <c r="D162" s="7">
        <f>SUM(B158:B162)/SUM(B145:B149)*100-100</f>
        <v>-10.024656592708425</v>
      </c>
      <c r="E162" s="7">
        <f t="shared" si="50"/>
        <v>-13.377611732650948</v>
      </c>
      <c r="F162" s="7">
        <f t="shared" si="47"/>
        <v>6.0992137442318182</v>
      </c>
      <c r="G162" s="7">
        <v>118.7</v>
      </c>
      <c r="H162" s="7">
        <f>G162/G161*100-100</f>
        <v>-1.0008340283569623</v>
      </c>
      <c r="I162" s="7">
        <f>SUM(G158:G162)/SUM(G145:G149)*100-100</f>
        <v>-5.3241465706232276</v>
      </c>
      <c r="J162" s="7">
        <f t="shared" si="48"/>
        <v>-9.3893129770992232</v>
      </c>
      <c r="K162" s="7">
        <f t="shared" si="49"/>
        <v>1.6888644789235343</v>
      </c>
      <c r="L162" s="10"/>
      <c r="M162" s="4"/>
      <c r="N162" s="3"/>
      <c r="O162" s="3"/>
      <c r="P162" s="3"/>
      <c r="Q162" s="3"/>
      <c r="R162" s="3"/>
      <c r="S162" s="3"/>
      <c r="T162" s="3"/>
      <c r="U162" s="3"/>
    </row>
    <row r="163" spans="1:21" ht="18" customHeight="1" x14ac:dyDescent="0.25">
      <c r="A163" s="3">
        <v>6</v>
      </c>
      <c r="B163" s="8">
        <v>127.58902629110101</v>
      </c>
      <c r="C163" s="7">
        <f>B163/B161*100-100</f>
        <v>-2.5921473146579075</v>
      </c>
      <c r="D163" s="7">
        <f>SUM(B158:B163)/SUM(B145:B150)*100-100</f>
        <v>-11.103040402434132</v>
      </c>
      <c r="E163" s="7">
        <f t="shared" si="50"/>
        <v>-16.396775204610606</v>
      </c>
      <c r="F163" s="7">
        <f t="shared" si="47"/>
        <v>2.0148824766400395</v>
      </c>
      <c r="G163" s="7">
        <v>117.2</v>
      </c>
      <c r="H163" s="7">
        <f>G163/G161*100-100</f>
        <v>-2.2518765638031653</v>
      </c>
      <c r="I163" s="7">
        <f>SUM(G158:G163)/SUM(G145:G150)*100-100</f>
        <v>-6.2475646187816665</v>
      </c>
      <c r="J163" s="7">
        <f t="shared" si="48"/>
        <v>-10.738766184310748</v>
      </c>
      <c r="K163" s="7">
        <f t="shared" si="49"/>
        <v>-0.54233611280589855</v>
      </c>
      <c r="L163" s="10"/>
      <c r="M163" s="4"/>
      <c r="N163" s="3"/>
      <c r="O163" s="3"/>
      <c r="P163" s="3"/>
      <c r="Q163" s="3"/>
      <c r="R163" s="3"/>
      <c r="S163" s="3"/>
      <c r="T163" s="3"/>
      <c r="U163" s="3"/>
    </row>
    <row r="164" spans="1:21" ht="18" customHeight="1" x14ac:dyDescent="0.3">
      <c r="A164" s="11">
        <v>7</v>
      </c>
      <c r="B164" s="8">
        <v>126.51387238140501</v>
      </c>
      <c r="C164" s="7">
        <f>B164/B163*100-100</f>
        <v>-0.84266957821512278</v>
      </c>
      <c r="D164" s="7">
        <f>SUM(B158:B164)/SUM(B145:B151)*100-100</f>
        <v>-11.787259652429725</v>
      </c>
      <c r="E164" s="7">
        <f t="shared" si="50"/>
        <v>-15.889383261027362</v>
      </c>
      <c r="F164" s="7">
        <f t="shared" si="47"/>
        <v>-1.4055345966037009</v>
      </c>
      <c r="G164" s="7">
        <v>115.7</v>
      </c>
      <c r="H164" s="7">
        <f>G164/G163*100-100</f>
        <v>-1.2798634812286735</v>
      </c>
      <c r="I164" s="7">
        <f>SUM(G158:G164)/SUM(G145:G151)*100-100</f>
        <v>-6.8305706975191924</v>
      </c>
      <c r="J164" s="7">
        <f t="shared" si="48"/>
        <v>-10.310077519379846</v>
      </c>
      <c r="K164" s="7">
        <f t="shared" si="49"/>
        <v>-2.3180810320499603</v>
      </c>
      <c r="L164" s="10"/>
      <c r="M164" s="4"/>
      <c r="N164" s="3"/>
      <c r="O164" s="3"/>
      <c r="P164" s="3"/>
      <c r="Q164" s="3"/>
      <c r="R164" s="3"/>
      <c r="S164" s="3"/>
      <c r="T164" s="3"/>
      <c r="U164" s="3"/>
    </row>
    <row r="165" spans="1:21" ht="18" customHeight="1" x14ac:dyDescent="0.3">
      <c r="A165" s="11">
        <v>8</v>
      </c>
      <c r="B165" s="8">
        <v>127.60655492267202</v>
      </c>
      <c r="C165" s="7">
        <f>B165/B164*100-100</f>
        <v>0.86368595055952824</v>
      </c>
      <c r="D165" s="7">
        <f>SUM(B158:B165)/SUM(B145:B152)*100-100</f>
        <v>-12.296417762162321</v>
      </c>
      <c r="E165" s="7">
        <f t="shared" si="50"/>
        <v>-15.83013785176351</v>
      </c>
      <c r="F165" s="7">
        <f t="shared" si="47"/>
        <v>-4.6105395293367479</v>
      </c>
      <c r="G165" s="7">
        <v>117.2</v>
      </c>
      <c r="H165" s="7">
        <f>G165/G164*100-100</f>
        <v>1.2964563526361275</v>
      </c>
      <c r="I165" s="7">
        <f>SUM(G158:G165)/SUM(G145:G152)*100-100</f>
        <v>-6.6855634835304443</v>
      </c>
      <c r="J165" s="7">
        <f t="shared" si="48"/>
        <v>-5.636070853462158</v>
      </c>
      <c r="K165" s="7">
        <f t="shared" si="49"/>
        <v>-3.1139087926069777</v>
      </c>
      <c r="L165" s="10"/>
      <c r="M165" s="4"/>
      <c r="N165" s="3"/>
      <c r="O165" s="3"/>
      <c r="P165" s="3"/>
      <c r="Q165" s="3"/>
      <c r="R165" s="3"/>
      <c r="S165" s="3"/>
      <c r="T165" s="3"/>
      <c r="U165" s="3"/>
    </row>
    <row r="166" spans="1:21" ht="18" customHeight="1" x14ac:dyDescent="0.25">
      <c r="A166" s="3">
        <v>9</v>
      </c>
      <c r="B166" s="8">
        <v>126.41823990288802</v>
      </c>
      <c r="C166" s="7">
        <f>B166/B165*100-100</f>
        <v>-0.93123352519319269</v>
      </c>
      <c r="D166" s="7">
        <f>SUM(B158:B166)/SUM(B145:B153)*100-100</f>
        <v>-12.812216121042809</v>
      </c>
      <c r="E166" s="7">
        <f t="shared" si="50"/>
        <v>-16.894062263863191</v>
      </c>
      <c r="F166" s="7">
        <f t="shared" si="47"/>
        <v>-7.8945585355093755</v>
      </c>
      <c r="G166" s="7">
        <v>115.5</v>
      </c>
      <c r="H166" s="7">
        <f>G166/G165*100-100</f>
        <v>-1.450511945392492</v>
      </c>
      <c r="I166" s="7">
        <f>SUM(G158:G166)/SUM(G145:G153)*100-100</f>
        <v>-6.6713176942530481</v>
      </c>
      <c r="J166" s="7">
        <f t="shared" si="48"/>
        <v>-6.5533980582524265</v>
      </c>
      <c r="K166" s="7">
        <f t="shared" si="49"/>
        <v>-4.0482859810590952</v>
      </c>
      <c r="L166" s="10"/>
      <c r="M166" s="4"/>
      <c r="N166" s="3"/>
      <c r="O166" s="3"/>
      <c r="P166" s="3"/>
      <c r="Q166" s="3"/>
      <c r="R166" s="3"/>
      <c r="S166" s="3"/>
      <c r="T166" s="3"/>
      <c r="U166" s="3"/>
    </row>
    <row r="167" spans="1:21" ht="18" customHeight="1" x14ac:dyDescent="0.25">
      <c r="A167" s="3">
        <v>10</v>
      </c>
      <c r="B167" s="8">
        <v>127.57616508194602</v>
      </c>
      <c r="C167" s="7">
        <f>B167/B166*100-100</f>
        <v>0.91594787267051458</v>
      </c>
      <c r="D167" s="7">
        <f>SUM(B158:B167)/SUM(B145:B154)*100-100</f>
        <v>-12.765951169677663</v>
      </c>
      <c r="E167" s="7">
        <f t="shared" si="50"/>
        <v>-12.334886446276258</v>
      </c>
      <c r="F167" s="7">
        <f t="shared" si="47"/>
        <v>-9.5822214702529891</v>
      </c>
      <c r="G167" s="7">
        <v>116.9</v>
      </c>
      <c r="H167" s="7">
        <f>G167/G166*100-100</f>
        <v>1.2121212121212182</v>
      </c>
      <c r="I167" s="7">
        <f>SUM(G158:G167)/SUM(G145:G154)*100-100</f>
        <v>-6.5569899244332248</v>
      </c>
      <c r="J167" s="7">
        <f t="shared" si="48"/>
        <v>-5.4971705739692851</v>
      </c>
      <c r="K167" s="7">
        <f t="shared" si="49"/>
        <v>-4.8002127518117135</v>
      </c>
      <c r="L167" s="10"/>
      <c r="M167" s="4"/>
      <c r="N167" s="3"/>
      <c r="O167" s="3"/>
      <c r="P167" s="3"/>
      <c r="Q167" s="3"/>
      <c r="R167" s="3"/>
      <c r="S167" s="3"/>
      <c r="T167" s="3"/>
      <c r="U167" s="3"/>
    </row>
    <row r="168" spans="1:21" ht="18" customHeight="1" x14ac:dyDescent="0.3">
      <c r="A168" s="11">
        <v>11</v>
      </c>
      <c r="B168" s="8">
        <v>128.716352074452</v>
      </c>
      <c r="C168" s="7">
        <f>B168/B166*100-100</f>
        <v>1.8178643946706927</v>
      </c>
      <c r="D168" s="7">
        <f>SUM(B158:B168)/SUM(B145:B155)*100-100</f>
        <v>-12.34841814311865</v>
      </c>
      <c r="E168" s="7">
        <f t="shared" si="50"/>
        <v>-7.860857345048089</v>
      </c>
      <c r="F168" s="7">
        <f t="shared" si="47"/>
        <v>-10.850863287853173</v>
      </c>
      <c r="G168" s="7">
        <v>119.2</v>
      </c>
      <c r="H168" s="7">
        <f>G168/G166*100-100</f>
        <v>3.2034632034632011</v>
      </c>
      <c r="I168" s="7">
        <f>SUM(G158:G168)/SUM(G145:G155)*100-100</f>
        <v>-6.2307084918526812</v>
      </c>
      <c r="J168" s="7">
        <f t="shared" si="48"/>
        <v>-2.852485737571314</v>
      </c>
      <c r="K168" s="7">
        <f t="shared" si="49"/>
        <v>-5.3475581472400648</v>
      </c>
      <c r="L168" s="10"/>
      <c r="M168" s="4"/>
      <c r="N168" s="3"/>
      <c r="O168" s="3"/>
      <c r="P168" s="3"/>
      <c r="Q168" s="3"/>
      <c r="R168" s="3"/>
      <c r="S168" s="3"/>
      <c r="T168" s="3"/>
      <c r="U168" s="3"/>
    </row>
    <row r="169" spans="1:21" ht="18" customHeight="1" x14ac:dyDescent="0.3">
      <c r="A169" s="11">
        <v>12</v>
      </c>
      <c r="B169" s="8">
        <v>129.655364899815</v>
      </c>
      <c r="C169" s="7">
        <f>B169/B168*100-100</f>
        <v>0.72952100508554452</v>
      </c>
      <c r="D169" s="7">
        <f>SUM(B158:B169)/SUM(B145:B156)*100-100</f>
        <v>-11.800483075470979</v>
      </c>
      <c r="E169" s="7">
        <f>B169/B156*100-100</f>
        <v>-5.2274273249549879</v>
      </c>
      <c r="F169" s="7">
        <f t="shared" si="47"/>
        <v>-11.800483075470979</v>
      </c>
      <c r="G169" s="7">
        <v>120.3</v>
      </c>
      <c r="H169" s="7">
        <f>G169/G168*100-100</f>
        <v>0.92281879194631244</v>
      </c>
      <c r="I169" s="7">
        <f>SUM(G158:G169)/SUM(G145:G156)*100-100</f>
        <v>-5.8474128827877223</v>
      </c>
      <c r="J169" s="7">
        <f t="shared" si="48"/>
        <v>-1.4742014742014788</v>
      </c>
      <c r="K169" s="7">
        <f t="shared" si="49"/>
        <v>-5.8474128827877223</v>
      </c>
      <c r="L169" s="10"/>
      <c r="M169" s="4"/>
      <c r="N169" s="3"/>
      <c r="O169" s="3"/>
      <c r="P169" s="3"/>
      <c r="Q169" s="3"/>
      <c r="R169" s="3"/>
      <c r="S169" s="3"/>
      <c r="T169" s="3"/>
      <c r="U169" s="3"/>
    </row>
    <row r="170" spans="1:21" ht="18" customHeight="1" x14ac:dyDescent="0.3">
      <c r="A170" s="13">
        <v>2024</v>
      </c>
      <c r="B170" s="8"/>
      <c r="C170" s="7"/>
      <c r="D170" s="7"/>
      <c r="E170" s="7"/>
      <c r="F170" s="7"/>
      <c r="G170" s="12"/>
      <c r="H170" s="7"/>
      <c r="I170" s="7"/>
      <c r="J170" s="7"/>
      <c r="K170" s="7"/>
      <c r="L170" s="10"/>
      <c r="M170" s="4"/>
      <c r="N170" s="3"/>
      <c r="O170" s="3"/>
      <c r="P170" s="3"/>
      <c r="Q170" s="3"/>
      <c r="R170" s="3"/>
      <c r="S170" s="3"/>
      <c r="T170" s="3"/>
      <c r="U170" s="3"/>
    </row>
    <row r="171" spans="1:21" ht="18" customHeight="1" x14ac:dyDescent="0.3">
      <c r="A171" s="11">
        <v>1</v>
      </c>
      <c r="B171" s="8">
        <v>130.56533794100301</v>
      </c>
      <c r="C171" s="7">
        <f>B171/B169*100-100</f>
        <v>0.70183986747571225</v>
      </c>
      <c r="D171" s="7">
        <f>+B171/B158*100-100</f>
        <v>-8.8896559927838581</v>
      </c>
      <c r="E171" s="7">
        <f t="shared" ref="E171:E182" si="51">B171/B158*100-100</f>
        <v>-8.8896559927838581</v>
      </c>
      <c r="F171" s="7">
        <f t="shared" ref="F171:F181" si="52">+SUM(B159:B171)/SUM(B146:B158)*100-100</f>
        <v>-12.509967110668242</v>
      </c>
      <c r="G171" s="7">
        <v>119.9</v>
      </c>
      <c r="H171" s="7">
        <f>G171/G169*100-100</f>
        <v>-0.33250207813799193</v>
      </c>
      <c r="I171" s="7">
        <f>+G171/G158*100-100</f>
        <v>-2.281988590057054</v>
      </c>
      <c r="J171" s="7">
        <f t="shared" ref="J171:J182" si="53">G171/G158*100-100</f>
        <v>-2.281988590057054</v>
      </c>
      <c r="K171" s="7">
        <f t="shared" ref="K171:K182" si="54">+SUM(G159:G171)/SUM(G146:G158)*100-100</f>
        <v>-6.2981243830207205</v>
      </c>
      <c r="L171" s="10"/>
      <c r="M171" s="4"/>
      <c r="N171" s="3"/>
      <c r="O171" s="3"/>
      <c r="P171" s="3"/>
      <c r="Q171" s="3"/>
      <c r="R171" s="3"/>
      <c r="S171" s="3"/>
      <c r="T171" s="3"/>
      <c r="U171" s="3"/>
    </row>
    <row r="172" spans="1:21" ht="18" customHeight="1" x14ac:dyDescent="0.3">
      <c r="A172" s="11">
        <v>2</v>
      </c>
      <c r="B172" s="8">
        <v>128.51480894562002</v>
      </c>
      <c r="C172" s="7">
        <f>B172/B171*100-100</f>
        <v>-1.5705002780366897</v>
      </c>
      <c r="D172" s="7">
        <f>SUM(B171:B172)/SUM(B158:B159)*100-100</f>
        <v>-7.4457301259328688</v>
      </c>
      <c r="E172" s="7">
        <f t="shared" si="51"/>
        <v>-5.9311304577718715</v>
      </c>
      <c r="F172" s="7">
        <f t="shared" si="52"/>
        <v>-12.355756499776248</v>
      </c>
      <c r="G172" s="7">
        <v>117.6</v>
      </c>
      <c r="H172" s="7">
        <f>G172/G171*100-100</f>
        <v>-1.9182652210175206</v>
      </c>
      <c r="I172" s="7">
        <f>SUM(G171:G172)/SUM(G158:G159)*100-100</f>
        <v>-3.0216414863209451</v>
      </c>
      <c r="J172" s="7">
        <f t="shared" si="53"/>
        <v>-3.7643207855973913</v>
      </c>
      <c r="K172" s="7">
        <f t="shared" si="54"/>
        <v>-6.1623909018778136</v>
      </c>
      <c r="L172" s="10"/>
      <c r="M172" s="4"/>
      <c r="N172" s="3"/>
      <c r="O172" s="3"/>
      <c r="P172" s="3"/>
      <c r="Q172" s="3"/>
      <c r="R172" s="3"/>
      <c r="S172" s="3"/>
      <c r="T172" s="3"/>
      <c r="U172" s="3"/>
    </row>
    <row r="173" spans="1:21" ht="18" customHeight="1" x14ac:dyDescent="0.3">
      <c r="A173" s="11">
        <v>3</v>
      </c>
      <c r="B173" s="8">
        <v>130.56762026697299</v>
      </c>
      <c r="C173" s="7">
        <f>B173/B172*100-100</f>
        <v>1.5973344536672158</v>
      </c>
      <c r="D173" s="7">
        <f>SUM(B171:B173)/SUM(B158:B160)*100-100</f>
        <v>-5.5132960852164956</v>
      </c>
      <c r="E173" s="7">
        <f t="shared" si="51"/>
        <v>-1.429600283882138</v>
      </c>
      <c r="F173" s="7">
        <f t="shared" si="52"/>
        <v>-11.688478433688061</v>
      </c>
      <c r="G173" s="7">
        <v>120</v>
      </c>
      <c r="H173" s="7">
        <f>G173/G172*100-100</f>
        <v>2.0408163265306172</v>
      </c>
      <c r="I173" s="7">
        <f>SUM(G171:G173)/SUM(G158:G160)*100-100</f>
        <v>-2.322404371584696</v>
      </c>
      <c r="J173" s="7">
        <f t="shared" si="53"/>
        <v>-0.90834021469858328</v>
      </c>
      <c r="K173" s="7">
        <f t="shared" si="54"/>
        <v>-5.9116242038216598</v>
      </c>
      <c r="L173" s="10"/>
      <c r="M173" s="4"/>
      <c r="N173" s="3"/>
      <c r="O173" s="3"/>
      <c r="P173" s="3"/>
      <c r="Q173" s="3"/>
      <c r="R173" s="3"/>
      <c r="S173" s="3"/>
      <c r="T173" s="3"/>
      <c r="U173" s="3"/>
    </row>
    <row r="174" spans="1:21" ht="18" customHeight="1" x14ac:dyDescent="0.3">
      <c r="A174" s="11">
        <v>4</v>
      </c>
      <c r="B174" s="8">
        <v>131.765459735772</v>
      </c>
      <c r="C174" s="7">
        <f>B174/B173*100-100</f>
        <v>0.917409282906263</v>
      </c>
      <c r="D174" s="7">
        <f>SUM(B171:B174)/SUM(B158:B161)*100-100</f>
        <v>-4.0405041338917584</v>
      </c>
      <c r="E174" s="7">
        <f t="shared" si="51"/>
        <v>0.59635114445309512</v>
      </c>
      <c r="F174" s="7">
        <f t="shared" si="52"/>
        <v>-10.263557604314315</v>
      </c>
      <c r="G174" s="7">
        <v>120.4</v>
      </c>
      <c r="H174" s="7">
        <f>G174/G173*100-100</f>
        <v>0.33333333333334281</v>
      </c>
      <c r="I174" s="7">
        <f>SUM(G171:G174)/SUM(G158:G161)*100-100</f>
        <v>-1.6464293064416609</v>
      </c>
      <c r="J174" s="7">
        <f t="shared" si="53"/>
        <v>0.41701417848207711</v>
      </c>
      <c r="K174" s="7">
        <f t="shared" si="54"/>
        <v>-5.0150652828925502</v>
      </c>
      <c r="L174" s="10"/>
      <c r="M174" s="4"/>
      <c r="N174" s="3"/>
      <c r="O174" s="3"/>
      <c r="P174" s="3"/>
      <c r="Q174" s="3"/>
      <c r="R174" s="3"/>
      <c r="S174" s="3"/>
      <c r="T174" s="3"/>
      <c r="U174" s="3"/>
    </row>
    <row r="175" spans="1:21" ht="18" customHeight="1" x14ac:dyDescent="0.3">
      <c r="A175" s="11">
        <v>5</v>
      </c>
      <c r="B175" s="8">
        <v>133.14322974164</v>
      </c>
      <c r="C175" s="7">
        <f>B175/B174*100-100</f>
        <v>1.045623040082603</v>
      </c>
      <c r="D175" s="7">
        <f>SUM(B171:B175)/SUM(B158:B162)*100-100</f>
        <v>-2.8943537378935247</v>
      </c>
      <c r="E175" s="7">
        <f t="shared" si="51"/>
        <v>1.8706780720194445</v>
      </c>
      <c r="F175" s="7">
        <f t="shared" si="52"/>
        <v>-9.0562963903090861</v>
      </c>
      <c r="G175" s="7">
        <v>122</v>
      </c>
      <c r="H175" s="7">
        <f>G175/G174*100-100</f>
        <v>1.3289036544850319</v>
      </c>
      <c r="I175" s="7">
        <f>SUM(G171:G175)/SUM(G158:G162)*100-100</f>
        <v>-0.77737347006285518</v>
      </c>
      <c r="J175" s="7">
        <f t="shared" si="53"/>
        <v>2.7801179443976309</v>
      </c>
      <c r="K175" s="7">
        <f t="shared" si="54"/>
        <v>-4.0035106670267453</v>
      </c>
      <c r="L175" s="10"/>
      <c r="M175" s="4"/>
      <c r="N175" s="3"/>
      <c r="O175" s="3"/>
      <c r="P175" s="3"/>
      <c r="Q175" s="3"/>
      <c r="R175" s="3"/>
      <c r="S175" s="3"/>
      <c r="T175" s="3"/>
      <c r="U175" s="3"/>
    </row>
    <row r="176" spans="1:21" ht="18" customHeight="1" x14ac:dyDescent="0.3">
      <c r="A176" s="11">
        <v>6</v>
      </c>
      <c r="B176" s="8">
        <v>130.137278377874</v>
      </c>
      <c r="C176" s="7">
        <f>B176/B174*100-100</f>
        <v>-1.2356662824711293</v>
      </c>
      <c r="D176" s="7">
        <f>SUM(B171:B176)/SUM(B158:B163)*100-100</f>
        <v>-2.1158234300297352</v>
      </c>
      <c r="E176" s="7">
        <f t="shared" si="51"/>
        <v>1.9972345278025898</v>
      </c>
      <c r="F176" s="7">
        <f t="shared" si="52"/>
        <v>-7.5480574302708447</v>
      </c>
      <c r="G176" s="7">
        <v>118.8</v>
      </c>
      <c r="H176" s="7">
        <f>G176/G174*100-100</f>
        <v>-1.3289036544850603</v>
      </c>
      <c r="I176" s="7">
        <f>SUM(G171:G176)/SUM(G158:G163)*100-100</f>
        <v>-0.42948185092825497</v>
      </c>
      <c r="J176" s="7">
        <f t="shared" si="53"/>
        <v>1.3651877133105756</v>
      </c>
      <c r="K176" s="7">
        <f t="shared" si="54"/>
        <v>-2.9718492263649381</v>
      </c>
      <c r="L176" s="10"/>
      <c r="M176" s="4"/>
      <c r="N176" s="3"/>
      <c r="O176" s="3"/>
      <c r="P176" s="3"/>
      <c r="Q176" s="3"/>
      <c r="R176" s="3"/>
      <c r="S176" s="3"/>
      <c r="T176" s="3"/>
      <c r="U176" s="3"/>
    </row>
    <row r="177" spans="1:21" ht="18" customHeight="1" x14ac:dyDescent="0.3">
      <c r="A177" s="11">
        <v>7</v>
      </c>
      <c r="B177" s="8">
        <v>131.16352120092699</v>
      </c>
      <c r="C177" s="7">
        <f t="shared" ref="C177:C182" si="55">B177/B176*100-100</f>
        <v>0.78858482046409506</v>
      </c>
      <c r="D177" s="7">
        <f>SUM(B171:B177)/SUM(B158:B164)*100-100</f>
        <v>-1.3264782520933949</v>
      </c>
      <c r="E177" s="7">
        <f t="shared" si="51"/>
        <v>3.6752086802817558</v>
      </c>
      <c r="F177" s="7">
        <f t="shared" si="52"/>
        <v>-5.9309643322203982</v>
      </c>
      <c r="G177" s="7">
        <v>119.7</v>
      </c>
      <c r="H177" s="7">
        <f t="shared" ref="H177:H182" si="56">G177/G176*100-100</f>
        <v>0.75757575757575069</v>
      </c>
      <c r="I177" s="7">
        <f>SUM(G171:G177)/SUM(G158:G164)*100-100</f>
        <v>0.10746268656714619</v>
      </c>
      <c r="J177" s="7">
        <f t="shared" si="53"/>
        <v>3.4572169403630113</v>
      </c>
      <c r="K177" s="7">
        <f t="shared" si="54"/>
        <v>-1.8090521392213645</v>
      </c>
      <c r="L177" s="10"/>
      <c r="M177" s="4"/>
      <c r="N177" s="3"/>
      <c r="O177" s="3"/>
      <c r="P177" s="3"/>
      <c r="Q177" s="3"/>
      <c r="R177" s="3"/>
      <c r="S177" s="3"/>
      <c r="T177" s="3"/>
      <c r="U177" s="3"/>
    </row>
    <row r="178" spans="1:21" ht="18" customHeight="1" x14ac:dyDescent="0.3">
      <c r="A178" s="11">
        <v>8</v>
      </c>
      <c r="B178" s="8">
        <v>132.05095068496502</v>
      </c>
      <c r="C178" s="7">
        <f t="shared" si="55"/>
        <v>0.67658254056672718</v>
      </c>
      <c r="D178" s="7">
        <f>SUM(B171:B178)/SUM(B158:B165)*100-100</f>
        <v>-0.74519299125284988</v>
      </c>
      <c r="E178" s="7">
        <f t="shared" si="51"/>
        <v>3.4828898601535485</v>
      </c>
      <c r="F178" s="7">
        <f t="shared" si="52"/>
        <v>-4.2731917340576189</v>
      </c>
      <c r="G178" s="7">
        <v>120.3</v>
      </c>
      <c r="H178" s="7">
        <f t="shared" si="56"/>
        <v>0.50125313283206197</v>
      </c>
      <c r="I178" s="7">
        <f>SUM(G171:G178)/SUM(G158:G165)*100-100</f>
        <v>0.41897978422538529</v>
      </c>
      <c r="J178" s="7">
        <f t="shared" si="53"/>
        <v>2.645051194539235</v>
      </c>
      <c r="K178" s="7">
        <f t="shared" si="54"/>
        <v>-1.1197124688968785</v>
      </c>
      <c r="L178" s="10"/>
      <c r="M178" s="4"/>
      <c r="N178" s="3"/>
      <c r="O178" s="3"/>
      <c r="P178" s="3"/>
      <c r="Q178" s="3"/>
      <c r="R178" s="3"/>
      <c r="S178" s="3"/>
      <c r="T178" s="3"/>
      <c r="U178" s="3"/>
    </row>
    <row r="179" spans="1:21" ht="18" customHeight="1" x14ac:dyDescent="0.3">
      <c r="A179" s="11">
        <v>9</v>
      </c>
      <c r="B179" s="8">
        <v>133.731802582493</v>
      </c>
      <c r="C179" s="7">
        <f t="shared" si="55"/>
        <v>1.272881330129934</v>
      </c>
      <c r="D179" s="7">
        <f>SUM(B171:B179)/SUM(B158:B166)*100-100</f>
        <v>-4.6862391860727826E-2</v>
      </c>
      <c r="E179" s="7">
        <f t="shared" si="51"/>
        <v>5.7852116001797782</v>
      </c>
      <c r="F179" s="7">
        <f t="shared" si="52"/>
        <v>-2.2838114610623705</v>
      </c>
      <c r="G179" s="7">
        <v>122.8</v>
      </c>
      <c r="H179" s="7">
        <f t="shared" si="56"/>
        <v>2.0781379883624282</v>
      </c>
      <c r="I179" s="7">
        <f>SUM(G171:G179)/SUM(G158:G166)*100-100</f>
        <v>1.0558774060922929</v>
      </c>
      <c r="J179" s="7">
        <f t="shared" si="53"/>
        <v>6.3203463203463315</v>
      </c>
      <c r="K179" s="7">
        <f t="shared" si="54"/>
        <v>-5.5605755195671236E-2</v>
      </c>
      <c r="L179" s="10"/>
      <c r="M179" s="4"/>
      <c r="N179" s="3"/>
      <c r="O179" s="3"/>
      <c r="P179" s="3"/>
      <c r="Q179" s="3"/>
      <c r="R179" s="3"/>
      <c r="S179" s="3"/>
      <c r="T179" s="3"/>
      <c r="U179" s="3"/>
    </row>
    <row r="180" spans="1:21" ht="18" customHeight="1" x14ac:dyDescent="0.3">
      <c r="A180" s="11">
        <v>10</v>
      </c>
      <c r="B180" s="8">
        <v>133.22814264933501</v>
      </c>
      <c r="C180" s="7">
        <f t="shared" si="55"/>
        <v>-0.37661941545079003</v>
      </c>
      <c r="D180" s="7">
        <f>SUM(B171:B180)/SUM(B158:B167)*100-100</f>
        <v>0.38922654202897888</v>
      </c>
      <c r="E180" s="7">
        <f t="shared" si="51"/>
        <v>4.430277053522147</v>
      </c>
      <c r="F180" s="7">
        <f t="shared" si="52"/>
        <v>-0.82173337666360169</v>
      </c>
      <c r="G180" s="7">
        <v>122.5</v>
      </c>
      <c r="H180" s="7">
        <f t="shared" si="56"/>
        <v>-0.24429967426709709</v>
      </c>
      <c r="I180" s="7">
        <f>SUM(G171:G180)/SUM(G159:G167)*100-100</f>
        <v>13.11537016159339</v>
      </c>
      <c r="J180" s="7">
        <f t="shared" si="53"/>
        <v>4.7904191616766383</v>
      </c>
      <c r="K180" s="7">
        <f t="shared" si="54"/>
        <v>0.81011243801938804</v>
      </c>
      <c r="L180" s="10"/>
      <c r="M180" s="4"/>
      <c r="N180" s="3"/>
      <c r="O180" s="3"/>
      <c r="P180" s="3"/>
      <c r="Q180" s="3"/>
      <c r="R180" s="3"/>
      <c r="S180" s="3"/>
      <c r="T180" s="3"/>
      <c r="U180" s="3"/>
    </row>
    <row r="181" spans="1:21" ht="18" customHeight="1" x14ac:dyDescent="0.3">
      <c r="A181" s="11">
        <v>11</v>
      </c>
      <c r="B181" s="8">
        <v>133.74455164459101</v>
      </c>
      <c r="C181" s="7">
        <f t="shared" si="55"/>
        <v>0.38761254565801551</v>
      </c>
      <c r="D181" s="7">
        <f>SUM(B171:B181)/SUM(B158:B168)*100-100</f>
        <v>0.70394630243630729</v>
      </c>
      <c r="E181" s="7">
        <f t="shared" si="51"/>
        <v>3.9064186399802736</v>
      </c>
      <c r="F181" s="7">
        <f t="shared" si="52"/>
        <v>0.18883431434501574</v>
      </c>
      <c r="G181" s="7">
        <v>123.3</v>
      </c>
      <c r="H181" s="7">
        <f t="shared" si="56"/>
        <v>0.65306122448980375</v>
      </c>
      <c r="I181" s="7">
        <f>SUM(G171:G181)/SUM(G158:G168)*100-100</f>
        <v>1.6075939676949815</v>
      </c>
      <c r="J181" s="7">
        <f t="shared" si="53"/>
        <v>3.4395973154362309</v>
      </c>
      <c r="K181" s="7">
        <f t="shared" si="54"/>
        <v>1.3441612993558891</v>
      </c>
      <c r="L181" s="10"/>
      <c r="M181" s="4"/>
      <c r="N181" s="3"/>
      <c r="O181" s="3"/>
      <c r="P181" s="3"/>
      <c r="Q181" s="3"/>
      <c r="R181" s="3"/>
      <c r="S181" s="3"/>
      <c r="T181" s="3"/>
      <c r="U181" s="3"/>
    </row>
    <row r="182" spans="1:21" ht="18" customHeight="1" x14ac:dyDescent="0.3">
      <c r="A182" s="11">
        <v>12</v>
      </c>
      <c r="B182" s="8">
        <v>131.33421391774601</v>
      </c>
      <c r="C182" s="7">
        <f t="shared" si="55"/>
        <v>-1.8021950780097313</v>
      </c>
      <c r="D182" s="7">
        <f>SUM(B171:B182)/SUM(B158:B169)*100-100</f>
        <v>0.75280316116825929</v>
      </c>
      <c r="E182" s="7">
        <f t="shared" si="51"/>
        <v>1.2948550329778215</v>
      </c>
      <c r="F182" s="7">
        <f>+SUM(B170:B182)/SUM(B157:B169)*100-100</f>
        <v>0.75280316116825929</v>
      </c>
      <c r="G182" s="7">
        <v>121.3</v>
      </c>
      <c r="H182" s="7">
        <f t="shared" si="56"/>
        <v>-1.6220600162206011</v>
      </c>
      <c r="I182" s="7">
        <f>SUM(G171:G182)/SUM(G158:G169)*100-100</f>
        <v>1.5421281368287936</v>
      </c>
      <c r="J182" s="7">
        <f t="shared" si="53"/>
        <v>0.83125519534496561</v>
      </c>
      <c r="K182" s="7">
        <f t="shared" si="54"/>
        <v>1.5421281368287936</v>
      </c>
      <c r="L182" s="10"/>
      <c r="M182" s="4"/>
      <c r="N182" s="3"/>
      <c r="O182" s="3"/>
      <c r="P182" s="3"/>
      <c r="Q182" s="3"/>
      <c r="R182" s="3"/>
      <c r="S182" s="3"/>
      <c r="T182" s="3"/>
      <c r="U182" s="3"/>
    </row>
    <row r="183" spans="1:21" ht="18" customHeight="1" x14ac:dyDescent="0.3">
      <c r="A183" s="13">
        <v>2025</v>
      </c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10"/>
      <c r="M183" s="4"/>
      <c r="N183" s="3"/>
      <c r="O183" s="3"/>
      <c r="P183" s="3"/>
      <c r="Q183" s="3"/>
      <c r="R183" s="3"/>
      <c r="S183" s="3"/>
      <c r="T183" s="3"/>
      <c r="U183" s="3"/>
    </row>
    <row r="184" spans="1:21" ht="18" customHeight="1" x14ac:dyDescent="0.3">
      <c r="A184" s="11">
        <v>1</v>
      </c>
      <c r="B184" s="8">
        <v>129.111505810024</v>
      </c>
      <c r="C184" s="7">
        <f>B184/B182*100-100</f>
        <v>-1.6924059933948996</v>
      </c>
      <c r="D184" s="7">
        <f>+B184/B171*100-100</f>
        <v>-1.113490114532496</v>
      </c>
      <c r="E184" s="7">
        <f>B184/B171*100-100</f>
        <v>-1.113490114532496</v>
      </c>
      <c r="F184" s="7">
        <f>+SUM(B172:B184)/SUM(B159:B171)*100-100</f>
        <v>1.4845338315562202</v>
      </c>
      <c r="G184" s="7">
        <v>117.3</v>
      </c>
      <c r="H184" s="7">
        <f>G184/G182*100-100</f>
        <v>-3.2976092333058489</v>
      </c>
      <c r="I184" s="7">
        <f>+G184/G171*100-100</f>
        <v>-2.1684737281067612</v>
      </c>
      <c r="J184" s="7">
        <f t="shared" ref="J184:J186" si="57">G184/G171*100-100</f>
        <v>-2.1684737281067612</v>
      </c>
      <c r="K184" s="7">
        <f t="shared" ref="K184:K186" si="58">+SUM(G172:G184)/SUM(G159:G171)*100-100</f>
        <v>1.5592077538979936</v>
      </c>
      <c r="L184" s="10"/>
      <c r="M184" s="4"/>
      <c r="N184" s="3"/>
      <c r="O184" s="3"/>
      <c r="P184" s="3"/>
      <c r="Q184" s="3"/>
      <c r="R184" s="3"/>
      <c r="S184" s="3"/>
      <c r="T184" s="3"/>
      <c r="U184" s="3"/>
    </row>
    <row r="185" spans="1:21" ht="18" customHeight="1" x14ac:dyDescent="0.3">
      <c r="A185" s="11">
        <v>2</v>
      </c>
      <c r="B185" s="8">
        <v>132.337605746951</v>
      </c>
      <c r="C185" s="7">
        <f>B185/B184*100-100</f>
        <v>2.4986928288745389</v>
      </c>
      <c r="D185" s="7">
        <f>SUM(B184:B185)/SUM(B171:B172)*100-100</f>
        <v>0.91437522281037786</v>
      </c>
      <c r="E185" s="7">
        <f>B185/B172*100-100</f>
        <v>2.9745963385033463</v>
      </c>
      <c r="F185" s="7">
        <f>+SUM(B173:B185)/SUM(B160:B172)*100-100</f>
        <v>2.2630557994286704</v>
      </c>
      <c r="G185" s="7">
        <v>119.8</v>
      </c>
      <c r="H185" s="7">
        <f>G185/G184*100-100</f>
        <v>2.1312872975277202</v>
      </c>
      <c r="I185" s="7">
        <f>SUM(G184:G185)/SUM(G171:G172)*100-100</f>
        <v>-0.16842105263158658</v>
      </c>
      <c r="J185" s="7">
        <f t="shared" si="57"/>
        <v>1.8707482993197289</v>
      </c>
      <c r="K185" s="7">
        <f>+SUM(G173:G185)/SUM(G160:G172)*100-100</f>
        <v>2.0434047350619977</v>
      </c>
      <c r="L185" s="10"/>
      <c r="M185" s="4"/>
      <c r="N185" s="3"/>
      <c r="O185" s="3"/>
      <c r="P185" s="3"/>
      <c r="Q185" s="3"/>
      <c r="R185" s="3"/>
      <c r="S185" s="3"/>
      <c r="T185" s="3"/>
      <c r="U185" s="3"/>
    </row>
    <row r="186" spans="1:21" ht="18" customHeight="1" x14ac:dyDescent="0.3">
      <c r="A186" s="11">
        <v>3</v>
      </c>
      <c r="B186" s="8">
        <v>132.32073017825851</v>
      </c>
      <c r="C186" s="7">
        <f>B186/B185*100-100</f>
        <v>-1.2751907212788183E-2</v>
      </c>
      <c r="D186" s="7">
        <f>SUM(B184:B186)/SUM(B171:B173)*100-100</f>
        <v>1.0578976524745656</v>
      </c>
      <c r="E186" s="7">
        <f>B186/B173*100-100</f>
        <v>1.3426835134935544</v>
      </c>
      <c r="F186" s="7">
        <f>+SUM(B174:B186)/SUM(B161:B173)*100-100</f>
        <v>2.5018041723938467</v>
      </c>
      <c r="G186" s="7">
        <v>120.6</v>
      </c>
      <c r="H186" s="7">
        <f>G186/G185*100-100</f>
        <v>0.66777963272119223</v>
      </c>
      <c r="I186" s="7">
        <f>SUM(G184:G186)/SUM(G171:G173)*100-100</f>
        <v>5.5944055944053162E-2</v>
      </c>
      <c r="J186" s="7">
        <f>G186/G173*100-100</f>
        <v>0.49999999999998579</v>
      </c>
      <c r="K186" s="7">
        <f>+SUM(G174:G186)/SUM(G161:G173)*100-100</f>
        <v>2.1648684860023764</v>
      </c>
      <c r="L186" s="10"/>
      <c r="M186" s="4"/>
      <c r="N186" s="3"/>
      <c r="O186" s="3"/>
      <c r="P186" s="3"/>
      <c r="Q186" s="3"/>
      <c r="R186" s="3"/>
      <c r="S186" s="3"/>
      <c r="T186" s="3"/>
      <c r="U186" s="3"/>
    </row>
    <row r="187" spans="1:21" ht="15.6" x14ac:dyDescent="0.3">
      <c r="A187" s="9" t="s">
        <v>1</v>
      </c>
      <c r="B187" s="8"/>
      <c r="C187" s="4"/>
      <c r="D187" s="7"/>
      <c r="E187" s="7"/>
      <c r="I187" s="58" t="s">
        <v>0</v>
      </c>
      <c r="J187" s="58"/>
      <c r="K187" s="58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C188" s="4"/>
      <c r="D188" s="4"/>
      <c r="E188" s="5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C189" s="4"/>
      <c r="D189" s="4"/>
      <c r="E189" s="5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B190" s="6"/>
      <c r="C190" s="4"/>
      <c r="D190" s="4"/>
      <c r="E190" s="5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C191" s="4"/>
      <c r="D191" s="4"/>
      <c r="E191" s="5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C192" s="4"/>
      <c r="D192" s="4"/>
      <c r="E192" s="5"/>
      <c r="M192" s="3"/>
      <c r="N192" s="3"/>
      <c r="O192" s="3"/>
      <c r="P192" s="3"/>
      <c r="Q192" s="3"/>
      <c r="R192" s="3"/>
      <c r="S192" s="3"/>
      <c r="T192" s="3"/>
      <c r="U192" s="3"/>
    </row>
    <row r="193" spans="3:21" x14ac:dyDescent="0.25">
      <c r="C193" s="4"/>
      <c r="D193" s="4"/>
      <c r="E193" s="5"/>
      <c r="M193" s="3"/>
      <c r="N193" s="3"/>
      <c r="O193" s="3"/>
      <c r="P193" s="3"/>
      <c r="Q193" s="3"/>
      <c r="R193" s="3"/>
      <c r="S193" s="3"/>
      <c r="T193" s="3"/>
      <c r="U193" s="3"/>
    </row>
    <row r="194" spans="3:21" x14ac:dyDescent="0.25">
      <c r="C194" s="4"/>
      <c r="D194" s="4"/>
      <c r="E194" s="5"/>
      <c r="M194" s="3"/>
      <c r="N194" s="3"/>
      <c r="O194" s="3"/>
      <c r="P194" s="3"/>
      <c r="Q194" s="3"/>
      <c r="R194" s="3"/>
      <c r="S194" s="3"/>
      <c r="T194" s="3"/>
      <c r="U194" s="3"/>
    </row>
    <row r="195" spans="3:21" x14ac:dyDescent="0.25">
      <c r="C195" s="4"/>
      <c r="D195" s="4"/>
      <c r="E195" s="5"/>
      <c r="M195" s="3"/>
      <c r="N195" s="3"/>
      <c r="O195" s="3"/>
      <c r="P195" s="3"/>
      <c r="Q195" s="3"/>
      <c r="R195" s="3"/>
      <c r="S195" s="3"/>
      <c r="T195" s="3"/>
      <c r="U195" s="3"/>
    </row>
    <row r="196" spans="3:21" x14ac:dyDescent="0.25">
      <c r="C196" s="4"/>
      <c r="D196" s="4"/>
      <c r="M196" s="3"/>
      <c r="N196" s="3"/>
      <c r="O196" s="3"/>
      <c r="P196" s="3"/>
      <c r="Q196" s="3"/>
      <c r="R196" s="3"/>
      <c r="S196" s="3"/>
      <c r="T196" s="3"/>
      <c r="U196" s="3"/>
    </row>
    <row r="197" spans="3:21" x14ac:dyDescent="0.25">
      <c r="M197" s="3"/>
      <c r="N197" s="3"/>
      <c r="O197" s="3"/>
      <c r="P197" s="3"/>
      <c r="Q197" s="3"/>
      <c r="R197" s="3"/>
      <c r="S197" s="3"/>
      <c r="T197" s="3"/>
      <c r="U197" s="3"/>
    </row>
    <row r="198" spans="3:21" x14ac:dyDescent="0.25">
      <c r="M198" s="3"/>
      <c r="N198" s="3"/>
      <c r="O198" s="3"/>
      <c r="P198" s="3"/>
      <c r="Q198" s="3"/>
      <c r="R198" s="3"/>
      <c r="S198" s="3"/>
      <c r="T198" s="3"/>
      <c r="U198" s="3"/>
    </row>
    <row r="199" spans="3:21" x14ac:dyDescent="0.25">
      <c r="M199" s="3"/>
      <c r="N199" s="3"/>
      <c r="O199" s="3"/>
      <c r="P199" s="3"/>
      <c r="Q199" s="3"/>
      <c r="R199" s="3"/>
      <c r="S199" s="3"/>
      <c r="T199" s="3"/>
      <c r="U199" s="3"/>
    </row>
    <row r="200" spans="3:21" x14ac:dyDescent="0.25">
      <c r="M200" s="3"/>
      <c r="N200" s="3"/>
      <c r="O200" s="3"/>
      <c r="P200" s="3"/>
      <c r="Q200" s="3"/>
      <c r="R200" s="3"/>
      <c r="S200" s="3"/>
      <c r="T200" s="3"/>
      <c r="U200" s="3"/>
    </row>
    <row r="201" spans="3:21" x14ac:dyDescent="0.25">
      <c r="M201" s="3"/>
      <c r="N201" s="3"/>
      <c r="O201" s="3"/>
      <c r="P201" s="3"/>
      <c r="Q201" s="3"/>
      <c r="R201" s="3"/>
      <c r="S201" s="3"/>
      <c r="T201" s="3"/>
      <c r="U201" s="3"/>
    </row>
    <row r="202" spans="3:21" x14ac:dyDescent="0.25">
      <c r="M202" s="3"/>
      <c r="N202" s="3"/>
      <c r="O202" s="3"/>
      <c r="P202" s="3"/>
      <c r="Q202" s="3"/>
      <c r="R202" s="3"/>
      <c r="S202" s="3"/>
      <c r="T202" s="3"/>
      <c r="U202" s="3"/>
    </row>
    <row r="203" spans="3:21" x14ac:dyDescent="0.25">
      <c r="M203" s="3"/>
      <c r="N203" s="3"/>
      <c r="O203" s="3"/>
      <c r="P203" s="3"/>
      <c r="Q203" s="3"/>
      <c r="R203" s="3"/>
      <c r="S203" s="3"/>
      <c r="T203" s="3"/>
      <c r="U203" s="3"/>
    </row>
    <row r="204" spans="3:21" x14ac:dyDescent="0.25">
      <c r="M204" s="3"/>
      <c r="N204" s="3"/>
      <c r="O204" s="3"/>
      <c r="P204" s="3"/>
      <c r="Q204" s="3"/>
      <c r="R204" s="3"/>
      <c r="S204" s="3"/>
      <c r="T204" s="3"/>
      <c r="U204" s="3"/>
    </row>
    <row r="205" spans="3:21" x14ac:dyDescent="0.25">
      <c r="M205" s="3"/>
      <c r="N205" s="3"/>
      <c r="O205" s="3"/>
      <c r="P205" s="3"/>
      <c r="Q205" s="3"/>
      <c r="R205" s="3"/>
      <c r="S205" s="3"/>
      <c r="T205" s="3"/>
      <c r="U205" s="3"/>
    </row>
    <row r="206" spans="3:21" x14ac:dyDescent="0.25">
      <c r="M206" s="3"/>
      <c r="N206" s="3"/>
      <c r="O206" s="3"/>
      <c r="P206" s="3"/>
      <c r="Q206" s="3"/>
      <c r="R206" s="3"/>
      <c r="S206" s="3"/>
      <c r="T206" s="3"/>
      <c r="U206" s="3"/>
    </row>
    <row r="207" spans="3:21" x14ac:dyDescent="0.25">
      <c r="M207" s="3"/>
      <c r="N207" s="3"/>
      <c r="O207" s="3"/>
      <c r="P207" s="3"/>
      <c r="Q207" s="3"/>
      <c r="R207" s="3"/>
      <c r="S207" s="3"/>
      <c r="T207" s="3"/>
      <c r="U207" s="3"/>
    </row>
    <row r="208" spans="3:21" x14ac:dyDescent="0.25">
      <c r="M208" s="3"/>
      <c r="N208" s="3"/>
      <c r="O208" s="3"/>
      <c r="P208" s="3"/>
      <c r="Q208" s="3"/>
      <c r="R208" s="3"/>
      <c r="S208" s="3"/>
      <c r="T208" s="3"/>
      <c r="U208" s="3"/>
    </row>
    <row r="209" spans="13:21" x14ac:dyDescent="0.25">
      <c r="M209" s="3"/>
      <c r="N209" s="3"/>
      <c r="O209" s="3"/>
      <c r="P209" s="3"/>
      <c r="Q209" s="3"/>
      <c r="R209" s="3"/>
      <c r="S209" s="3"/>
      <c r="T209" s="3"/>
      <c r="U209" s="3"/>
    </row>
  </sheetData>
  <mergeCells count="1">
    <mergeCell ref="I187:K187"/>
  </mergeCells>
  <printOptions horizontalCentered="1" verticalCentered="1"/>
  <pageMargins left="0.59055118110236227" right="0.59055118110236227" top="0.59055118110236227" bottom="0.56999999999999995" header="0" footer="0"/>
  <pageSetup paperSize="9" scale="24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5.3</vt:lpstr>
      <vt:lpstr>'T 5.3'!Yazdırma_Alanı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2025-03-17T20:16:27Z</dcterms:created>
  <dcterms:modified xsi:type="dcterms:W3CDTF">2025-06-29T21:12:33Z</dcterms:modified>
</cp:coreProperties>
</file>