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zdamarlar\Desktop\Yeni klasör (2)\"/>
    </mc:Choice>
  </mc:AlternateContent>
  <xr:revisionPtr revIDLastSave="0" documentId="8_{DDCEA51B-0D50-4580-B96C-7A8794C9E992}" xr6:coauthVersionLast="36" xr6:coauthVersionMax="36" xr10:uidLastSave="{00000000-0000-0000-0000-000000000000}"/>
  <bookViews>
    <workbookView xWindow="720" yWindow="588" windowWidth="15600" windowHeight="7296" xr2:uid="{00000000-000D-0000-FFFF-FFFF00000000}"/>
  </bookViews>
  <sheets>
    <sheet name="T 5.24" sheetId="3" r:id="rId1"/>
  </sheets>
  <definedNames>
    <definedName name="_xlnm.Print_Area" localSheetId="0">'T 5.24'!$A$42:$AC$74</definedName>
  </definedNames>
  <calcPr calcId="191029"/>
</workbook>
</file>

<file path=xl/calcChain.xml><?xml version="1.0" encoding="utf-8"?>
<calcChain xmlns="http://schemas.openxmlformats.org/spreadsheetml/2006/main">
  <c r="AB69" i="3" l="1"/>
  <c r="AB65" i="3"/>
  <c r="AB64" i="3"/>
  <c r="AB52" i="3"/>
  <c r="AB48" i="3" l="1"/>
  <c r="Z69" i="3" l="1"/>
  <c r="AA69" i="3"/>
  <c r="Z65" i="3"/>
  <c r="AA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52" i="3"/>
  <c r="Z64" i="3" s="1"/>
  <c r="AA52" i="3"/>
  <c r="AA64" i="3" s="1"/>
  <c r="Z48" i="3"/>
  <c r="AA48" i="3"/>
  <c r="X48" i="3" l="1"/>
  <c r="Y48" i="3"/>
  <c r="S48" i="3"/>
  <c r="Y52" i="3"/>
  <c r="Y64" i="3" s="1"/>
  <c r="X52" i="3"/>
  <c r="X64" i="3" s="1"/>
  <c r="U69" i="3"/>
  <c r="V69" i="3"/>
  <c r="W69" i="3"/>
  <c r="X69" i="3"/>
  <c r="Y69" i="3"/>
  <c r="D69" i="3" l="1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C69" i="3"/>
  <c r="D52" i="3"/>
  <c r="D64" i="3" s="1"/>
  <c r="E52" i="3"/>
  <c r="E64" i="3" s="1"/>
  <c r="F52" i="3"/>
  <c r="F64" i="3" s="1"/>
  <c r="G52" i="3"/>
  <c r="G64" i="3" s="1"/>
  <c r="H52" i="3"/>
  <c r="H64" i="3" s="1"/>
  <c r="I52" i="3"/>
  <c r="I64" i="3" s="1"/>
  <c r="J52" i="3"/>
  <c r="J64" i="3" s="1"/>
  <c r="K52" i="3"/>
  <c r="K64" i="3" s="1"/>
  <c r="L52" i="3"/>
  <c r="L64" i="3" s="1"/>
  <c r="M52" i="3"/>
  <c r="M64" i="3" s="1"/>
  <c r="N52" i="3"/>
  <c r="N64" i="3" s="1"/>
  <c r="O52" i="3"/>
  <c r="O64" i="3" s="1"/>
  <c r="P52" i="3"/>
  <c r="P64" i="3" s="1"/>
  <c r="Q52" i="3"/>
  <c r="Q64" i="3" s="1"/>
  <c r="R52" i="3"/>
  <c r="R64" i="3" s="1"/>
  <c r="S52" i="3"/>
  <c r="S64" i="3" s="1"/>
  <c r="T52" i="3"/>
  <c r="T64" i="3" s="1"/>
  <c r="U52" i="3"/>
  <c r="U64" i="3" s="1"/>
  <c r="V52" i="3"/>
  <c r="V64" i="3" s="1"/>
  <c r="W52" i="3"/>
  <c r="W64" i="3" s="1"/>
  <c r="C52" i="3"/>
  <c r="C64" i="3" s="1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T48" i="3"/>
  <c r="U48" i="3"/>
  <c r="V48" i="3"/>
  <c r="W48" i="3"/>
</calcChain>
</file>

<file path=xl/sharedStrings.xml><?xml version="1.0" encoding="utf-8"?>
<sst xmlns="http://schemas.openxmlformats.org/spreadsheetml/2006/main" count="129" uniqueCount="106">
  <si>
    <r>
      <t>Tablo: V.24- Dış Borçlar</t>
    </r>
    <r>
      <rPr>
        <b/>
        <vertAlign val="superscript"/>
        <sz val="15"/>
        <rFont val="Arial Tur"/>
        <family val="2"/>
        <charset val="162"/>
      </rPr>
      <t>(1)</t>
    </r>
  </si>
  <si>
    <t xml:space="preserve"> (Milyon Dolar)</t>
  </si>
  <si>
    <r>
      <t>Tablo: V.24- Outstanding External Debt</t>
    </r>
    <r>
      <rPr>
        <b/>
        <vertAlign val="superscript"/>
        <sz val="15"/>
        <rFont val="Arial Tur"/>
        <family val="2"/>
        <charset val="162"/>
      </rPr>
      <t>(1)</t>
    </r>
  </si>
  <si>
    <t xml:space="preserve"> (In Millions of Dollar)</t>
  </si>
  <si>
    <t>Vadesine Göre</t>
  </si>
  <si>
    <t>By Maturity</t>
  </si>
  <si>
    <t xml:space="preserve"> Kısa Vadeli</t>
  </si>
  <si>
    <t xml:space="preserve">  Short Term</t>
  </si>
  <si>
    <t xml:space="preserve"> Orta-Uzun Vadeli</t>
  </si>
  <si>
    <t xml:space="preserve">  Medium and Long Term</t>
  </si>
  <si>
    <t>Borç Alana Göre</t>
  </si>
  <si>
    <t>By Borrower</t>
  </si>
  <si>
    <t xml:space="preserve"> Orta-Uzun Vade</t>
  </si>
  <si>
    <t xml:space="preserve"> Medium and Long Term</t>
  </si>
  <si>
    <t xml:space="preserve">  Konsolide Bütçe</t>
  </si>
  <si>
    <t xml:space="preserve">  Consolidated Budget</t>
  </si>
  <si>
    <t xml:space="preserve">  Diğer Kamu Sektörü</t>
  </si>
  <si>
    <t xml:space="preserve">  Other Public Sector</t>
  </si>
  <si>
    <t xml:space="preserve">  Özel Sektör</t>
  </si>
  <si>
    <t xml:space="preserve">  Private Sector</t>
  </si>
  <si>
    <t xml:space="preserve"> Kısa Vade</t>
  </si>
  <si>
    <t xml:space="preserve"> Short Term</t>
  </si>
  <si>
    <t xml:space="preserve">  Merkez Bankası</t>
  </si>
  <si>
    <t xml:space="preserve">  Central Bank</t>
  </si>
  <si>
    <t xml:space="preserve">  Ticari Bankalar</t>
  </si>
  <si>
    <t xml:space="preserve">  Deposit Money Banks</t>
  </si>
  <si>
    <t xml:space="preserve">  Diğer Sektörler</t>
  </si>
  <si>
    <t xml:space="preserve">  Other Sectors</t>
  </si>
  <si>
    <t>Borç Verene Göre</t>
  </si>
  <si>
    <t>By Lender</t>
  </si>
  <si>
    <t xml:space="preserve">  Uluslararası Kuruluşlar</t>
  </si>
  <si>
    <t xml:space="preserve">  Multilateral Agencies</t>
  </si>
  <si>
    <t xml:space="preserve">  İkili Anlaşmalar</t>
  </si>
  <si>
    <t xml:space="preserve">  Bilateral Lenders</t>
  </si>
  <si>
    <t xml:space="preserve">  Commercial Banks</t>
  </si>
  <si>
    <t xml:space="preserve">  Tahvil İhraçları</t>
  </si>
  <si>
    <t xml:space="preserve">  Bond Issues</t>
  </si>
  <si>
    <t xml:space="preserve">  Özel Alacaklılar</t>
  </si>
  <si>
    <t xml:space="preserve">  Private Lenders</t>
  </si>
  <si>
    <t xml:space="preserve">  Ticari Banka Kredileri</t>
  </si>
  <si>
    <t xml:space="preserve">  Commercial Bank Credits</t>
  </si>
  <si>
    <t xml:space="preserve">  Özel Kesim Kredileri</t>
  </si>
  <si>
    <t xml:space="preserve">  Private Lender Credits</t>
  </si>
  <si>
    <t>Kredi Türlerine Göre</t>
  </si>
  <si>
    <t>By Type of Credit</t>
  </si>
  <si>
    <t xml:space="preserve">  Proje ve Program Kredileri</t>
  </si>
  <si>
    <t xml:space="preserve">  Project and Program Credits</t>
  </si>
  <si>
    <t xml:space="preserve">  Uluslararası Para Piyasası </t>
  </si>
  <si>
    <t xml:space="preserve">  Kredileri</t>
  </si>
  <si>
    <t xml:space="preserve">  Eurocurrency Loans</t>
  </si>
  <si>
    <t xml:space="preserve">  Ertelenmiş Borçlar</t>
  </si>
  <si>
    <t xml:space="preserve">  Rescheduled Debts</t>
  </si>
  <si>
    <t xml:space="preserve">  Özel Krediler</t>
  </si>
  <si>
    <t xml:space="preserve">  Private Credits</t>
  </si>
  <si>
    <t xml:space="preserve">  Krediler</t>
  </si>
  <si>
    <t xml:space="preserve">  Credits</t>
  </si>
  <si>
    <t xml:space="preserve">  Mevduatlar</t>
  </si>
  <si>
    <t xml:space="preserve">  Deposits</t>
  </si>
  <si>
    <t>Kaynak: HM</t>
  </si>
  <si>
    <t xml:space="preserve"> (In Millions of Dollars)</t>
  </si>
  <si>
    <t xml:space="preserve">  Kısa Vadeli</t>
  </si>
  <si>
    <t xml:space="preserve">  Medium And Long Term</t>
  </si>
  <si>
    <t xml:space="preserve">    A. Toplam Kamu</t>
  </si>
  <si>
    <t xml:space="preserve">    A. Total Public</t>
  </si>
  <si>
    <t xml:space="preserve">    B. TCMB</t>
  </si>
  <si>
    <t xml:space="preserve">    B. CBRT</t>
  </si>
  <si>
    <t xml:space="preserve">    C. Özel</t>
  </si>
  <si>
    <t xml:space="preserve">    C. Private</t>
  </si>
  <si>
    <t xml:space="preserve">      1. Finansal</t>
  </si>
  <si>
    <t xml:space="preserve">      1. Financial</t>
  </si>
  <si>
    <t xml:space="preserve">      2. Finansal Olmayan</t>
  </si>
  <si>
    <t xml:space="preserve">      2. Nonfinancial</t>
  </si>
  <si>
    <t xml:space="preserve">  Kısa Vade</t>
  </si>
  <si>
    <t xml:space="preserve">    A. CBTR</t>
  </si>
  <si>
    <t xml:space="preserve">    A. Resmi Alacaklılar</t>
  </si>
  <si>
    <t xml:space="preserve">    A. Official Creditors</t>
  </si>
  <si>
    <t xml:space="preserve">    B. Özel Alacaklılar</t>
  </si>
  <si>
    <t xml:space="preserve">    B. Private Creditors</t>
  </si>
  <si>
    <t xml:space="preserve">    A. Commercial Bank Credits</t>
  </si>
  <si>
    <t xml:space="preserve">    B. Private Lender Credits</t>
  </si>
  <si>
    <t xml:space="preserve">    C. Resmi Alacaklılar</t>
  </si>
  <si>
    <t xml:space="preserve">    C. Official Creditors</t>
  </si>
  <si>
    <t xml:space="preserve">    C. Tahviller (Kamu ve Özel Sektör Toplamı)</t>
  </si>
  <si>
    <t xml:space="preserve">    D. Tahviller (Kamu ve Özel Sektör Toplamı)</t>
  </si>
  <si>
    <t xml:space="preserve">    D. Bond Issues (Public and Private Sectors Total)</t>
  </si>
  <si>
    <t xml:space="preserve">    C. Bond Issues (Public and Private Sectors Total)</t>
  </si>
  <si>
    <t xml:space="preserve">    D. General Government</t>
  </si>
  <si>
    <t>Tablo: V.24- Dış Borçlar</t>
  </si>
  <si>
    <t>Tablo: V.24- Outstanding External Debt</t>
  </si>
  <si>
    <t xml:space="preserve">  Uzun Vadeli</t>
  </si>
  <si>
    <t xml:space="preserve">  Uzun Vade</t>
  </si>
  <si>
    <t xml:space="preserve">    A. Parasal Kuruluşlar</t>
  </si>
  <si>
    <t xml:space="preserve">    B. Parasal Olmayan Kuruluşlar</t>
  </si>
  <si>
    <t xml:space="preserve">    C. Banks</t>
  </si>
  <si>
    <t>2023 1.Ç.</t>
  </si>
  <si>
    <t>2023 2.Ç.</t>
  </si>
  <si>
    <t>2023 3.Ç.</t>
  </si>
  <si>
    <t xml:space="preserve">    TCMB</t>
  </si>
  <si>
    <t xml:space="preserve">    Bankalar</t>
  </si>
  <si>
    <t xml:space="preserve">   Genel Hükümet</t>
  </si>
  <si>
    <t>2024 1.Ç</t>
  </si>
  <si>
    <t>Kaynak:HMB</t>
  </si>
  <si>
    <t xml:space="preserve">                               </t>
  </si>
  <si>
    <t>2024 2.Ç</t>
  </si>
  <si>
    <t>2024 3.Ç</t>
  </si>
  <si>
    <t>2024 4.Ç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</si>
</sst>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"/>
    <numFmt numFmtId="165" formatCode="_-* #,##0.00\ _D_M_-;\-* #,##0.00\ _D_M_-;_-* &quot;-&quot;??\ _D_M_-;_-@_-"/>
  </numFmts>
  <fonts count="27" x14ac:knownFonts="1">
    <font>
      <sz val="11"/>
      <color theme="1"/>
      <name val="Calibri"/>
      <family val="2"/>
      <charset val="162"/>
      <scheme val="minor"/>
    </font>
    <font>
      <b/>
      <sz val="15"/>
      <name val="Arial Tur"/>
      <family val="2"/>
      <charset val="162"/>
    </font>
    <font>
      <b/>
      <vertAlign val="superscript"/>
      <sz val="15"/>
      <name val="Arial Tur"/>
      <family val="2"/>
      <charset val="162"/>
    </font>
    <font>
      <sz val="15"/>
      <name val="Arial Tur"/>
      <family val="2"/>
      <charset val="162"/>
    </font>
    <font>
      <b/>
      <sz val="17"/>
      <name val="Arial Tur"/>
      <family val="2"/>
      <charset val="162"/>
    </font>
    <font>
      <b/>
      <sz val="16"/>
      <name val="Arial Tur"/>
      <family val="2"/>
      <charset val="162"/>
    </font>
    <font>
      <b/>
      <sz val="18"/>
      <name val="Arial Tur"/>
      <family val="2"/>
      <charset val="162"/>
    </font>
    <font>
      <b/>
      <sz val="18"/>
      <name val="Arial Tur"/>
      <charset val="162"/>
    </font>
    <font>
      <sz val="18"/>
      <name val="Arial TUR"/>
      <family val="2"/>
      <charset val="162"/>
    </font>
    <font>
      <sz val="16"/>
      <name val="Arial Tur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0"/>
      <name val="Arial"/>
      <family val="2"/>
      <charset val="16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162"/>
    </font>
    <font>
      <sz val="10"/>
      <color indexed="8"/>
      <name val="Arial"/>
      <family val="2"/>
      <charset val="162"/>
    </font>
    <font>
      <sz val="10"/>
      <color indexed="39"/>
      <name val="Arial"/>
      <family val="2"/>
    </font>
    <font>
      <sz val="19"/>
      <color indexed="48"/>
      <name val="Arial"/>
      <family val="2"/>
      <charset val="16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theme="1"/>
      <name val="Calibri"/>
      <family val="2"/>
      <scheme val="minor"/>
    </font>
    <font>
      <b/>
      <sz val="12"/>
      <name val="Arial Tur"/>
      <charset val="162"/>
    </font>
  </fonts>
  <fills count="34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10" fillId="0" borderId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3" fillId="18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3" fillId="18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3" fillId="11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3" fillId="20" borderId="0" applyNumberFormat="0" applyBorder="0" applyAlignment="0" applyProtection="0"/>
    <xf numFmtId="165" fontId="15" fillId="0" borderId="0" applyFont="0" applyFill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164" fontId="11" fillId="0" borderId="0" applyFont="0" applyFill="0" applyBorder="0" applyAlignment="0" applyProtection="0"/>
    <xf numFmtId="0" fontId="25" fillId="0" borderId="0"/>
    <xf numFmtId="4" fontId="17" fillId="24" borderId="14" applyNumberFormat="0" applyProtection="0">
      <alignment vertical="center"/>
    </xf>
    <xf numFmtId="4" fontId="18" fillId="24" borderId="14" applyNumberFormat="0" applyProtection="0">
      <alignment vertical="center"/>
    </xf>
    <xf numFmtId="4" fontId="17" fillId="24" borderId="14" applyNumberFormat="0" applyProtection="0">
      <alignment horizontal="left" vertical="center" indent="1"/>
    </xf>
    <xf numFmtId="0" fontId="17" fillId="24" borderId="14" applyNumberFormat="0" applyProtection="0">
      <alignment horizontal="left" vertical="top" indent="1"/>
    </xf>
    <xf numFmtId="4" fontId="17" fillId="2" borderId="0" applyNumberFormat="0" applyProtection="0">
      <alignment horizontal="left" vertical="center" indent="1"/>
    </xf>
    <xf numFmtId="4" fontId="12" fillId="7" borderId="14" applyNumberFormat="0" applyProtection="0">
      <alignment horizontal="right" vertical="center"/>
    </xf>
    <xf numFmtId="4" fontId="12" fillId="3" borderId="14" applyNumberFormat="0" applyProtection="0">
      <alignment horizontal="right" vertical="center"/>
    </xf>
    <xf numFmtId="4" fontId="12" fillId="25" borderId="14" applyNumberFormat="0" applyProtection="0">
      <alignment horizontal="right" vertical="center"/>
    </xf>
    <xf numFmtId="4" fontId="12" fillId="26" borderId="14" applyNumberFormat="0" applyProtection="0">
      <alignment horizontal="right" vertical="center"/>
    </xf>
    <xf numFmtId="4" fontId="12" fillId="27" borderId="14" applyNumberFormat="0" applyProtection="0">
      <alignment horizontal="right" vertical="center"/>
    </xf>
    <xf numFmtId="4" fontId="12" fillId="28" borderId="14" applyNumberFormat="0" applyProtection="0">
      <alignment horizontal="right" vertical="center"/>
    </xf>
    <xf numFmtId="4" fontId="12" fillId="9" borderId="14" applyNumberFormat="0" applyProtection="0">
      <alignment horizontal="right" vertical="center"/>
    </xf>
    <xf numFmtId="4" fontId="12" fillId="29" borderId="14" applyNumberFormat="0" applyProtection="0">
      <alignment horizontal="right" vertical="center"/>
    </xf>
    <xf numFmtId="4" fontId="12" fillId="30" borderId="14" applyNumberFormat="0" applyProtection="0">
      <alignment horizontal="right" vertical="center"/>
    </xf>
    <xf numFmtId="4" fontId="17" fillId="31" borderId="15" applyNumberFormat="0" applyProtection="0">
      <alignment horizontal="left" vertical="center" indent="1"/>
    </xf>
    <xf numFmtId="4" fontId="12" fillId="32" borderId="0" applyNumberFormat="0" applyProtection="0">
      <alignment horizontal="left" vertical="center" indent="1"/>
    </xf>
    <xf numFmtId="4" fontId="19" fillId="8" borderId="0" applyNumberFormat="0" applyProtection="0">
      <alignment horizontal="left" vertical="center" indent="1"/>
    </xf>
    <xf numFmtId="4" fontId="12" fillId="2" borderId="14" applyNumberFormat="0" applyProtection="0">
      <alignment horizontal="right" vertical="center"/>
    </xf>
    <xf numFmtId="4" fontId="20" fillId="32" borderId="0" applyNumberFormat="0" applyProtection="0">
      <alignment horizontal="left" vertical="center" indent="1"/>
    </xf>
    <xf numFmtId="4" fontId="20" fillId="2" borderId="0" applyNumberFormat="0" applyProtection="0">
      <alignment horizontal="left" vertical="center" indent="1"/>
    </xf>
    <xf numFmtId="0" fontId="15" fillId="8" borderId="14" applyNumberFormat="0" applyProtection="0">
      <alignment horizontal="left" vertical="center" indent="1"/>
    </xf>
    <xf numFmtId="0" fontId="15" fillId="8" borderId="14" applyNumberFormat="0" applyProtection="0">
      <alignment horizontal="left" vertical="top" indent="1"/>
    </xf>
    <xf numFmtId="0" fontId="15" fillId="2" borderId="14" applyNumberFormat="0" applyProtection="0">
      <alignment horizontal="left" vertical="center" indent="1"/>
    </xf>
    <xf numFmtId="0" fontId="15" fillId="2" borderId="14" applyNumberFormat="0" applyProtection="0">
      <alignment horizontal="left" vertical="top" indent="1"/>
    </xf>
    <xf numFmtId="0" fontId="15" fillId="6" borderId="14" applyNumberFormat="0" applyProtection="0">
      <alignment horizontal="left" vertical="center" indent="1"/>
    </xf>
    <xf numFmtId="0" fontId="15" fillId="6" borderId="14" applyNumberFormat="0" applyProtection="0">
      <alignment horizontal="left" vertical="top" indent="1"/>
    </xf>
    <xf numFmtId="0" fontId="15" fillId="32" borderId="14" applyNumberFormat="0" applyProtection="0">
      <alignment horizontal="left" vertical="center" indent="1"/>
    </xf>
    <xf numFmtId="0" fontId="15" fillId="32" borderId="14" applyNumberFormat="0" applyProtection="0">
      <alignment horizontal="left" vertical="top" indent="1"/>
    </xf>
    <xf numFmtId="0" fontId="15" fillId="5" borderId="16" applyNumberFormat="0">
      <protection locked="0"/>
    </xf>
    <xf numFmtId="4" fontId="12" fillId="4" borderId="14" applyNumberFormat="0" applyProtection="0">
      <alignment vertical="center"/>
    </xf>
    <xf numFmtId="4" fontId="21" fillId="4" borderId="14" applyNumberFormat="0" applyProtection="0">
      <alignment vertical="center"/>
    </xf>
    <xf numFmtId="4" fontId="12" fillId="4" borderId="14" applyNumberFormat="0" applyProtection="0">
      <alignment horizontal="left" vertical="center" indent="1"/>
    </xf>
    <xf numFmtId="0" fontId="12" fillId="4" borderId="14" applyNumberFormat="0" applyProtection="0">
      <alignment horizontal="left" vertical="top" indent="1"/>
    </xf>
    <xf numFmtId="4" fontId="12" fillId="32" borderId="14" applyNumberFormat="0" applyProtection="0">
      <alignment horizontal="right" vertical="center"/>
    </xf>
    <xf numFmtId="4" fontId="21" fillId="32" borderId="14" applyNumberFormat="0" applyProtection="0">
      <alignment horizontal="right" vertical="center"/>
    </xf>
    <xf numFmtId="4" fontId="12" fillId="2" borderId="14" applyNumberFormat="0" applyProtection="0">
      <alignment horizontal="left" vertical="center" indent="1"/>
    </xf>
    <xf numFmtId="0" fontId="12" fillId="2" borderId="14" applyNumberFormat="0" applyProtection="0">
      <alignment horizontal="left" vertical="top" indent="1"/>
    </xf>
    <xf numFmtId="4" fontId="22" fillId="33" borderId="0" applyNumberFormat="0" applyProtection="0">
      <alignment horizontal="left" vertical="center" indent="1"/>
    </xf>
    <xf numFmtId="4" fontId="23" fillId="32" borderId="14" applyNumberFormat="0" applyProtection="0">
      <alignment horizontal="right" vertical="center"/>
    </xf>
    <xf numFmtId="0" fontId="24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0" quotePrefix="1" applyFont="1" applyAlignment="1" applyProtection="1">
      <alignment horizontal="left"/>
    </xf>
    <xf numFmtId="0" fontId="1" fillId="0" borderId="0" xfId="0" applyFont="1" applyProtection="1"/>
    <xf numFmtId="0" fontId="3" fillId="0" borderId="0" xfId="0" applyFont="1"/>
    <xf numFmtId="0" fontId="3" fillId="0" borderId="0" xfId="0" applyFont="1" applyFill="1"/>
    <xf numFmtId="0" fontId="1" fillId="0" borderId="0" xfId="0" quotePrefix="1" applyFont="1" applyAlignment="1" applyProtection="1">
      <alignment horizontal="right"/>
    </xf>
    <xf numFmtId="0" fontId="3" fillId="0" borderId="0" xfId="0" applyFont="1" applyProtection="1"/>
    <xf numFmtId="0" fontId="1" fillId="0" borderId="1" xfId="0" quotePrefix="1" applyFont="1" applyBorder="1" applyProtection="1"/>
    <xf numFmtId="0" fontId="1" fillId="0" borderId="1" xfId="0" applyFont="1" applyBorder="1" applyProtection="1"/>
    <xf numFmtId="0" fontId="3" fillId="0" borderId="1" xfId="0" applyFont="1" applyBorder="1"/>
    <xf numFmtId="0" fontId="3" fillId="0" borderId="0" xfId="0" applyFont="1" applyBorder="1"/>
    <xf numFmtId="0" fontId="3" fillId="0" borderId="0" xfId="0" applyFont="1" applyFill="1" applyBorder="1"/>
    <xf numFmtId="0" fontId="1" fillId="0" borderId="0" xfId="0" applyFont="1" applyBorder="1" applyAlignment="1" applyProtection="1">
      <alignment horizontal="right"/>
    </xf>
    <xf numFmtId="0" fontId="3" fillId="0" borderId="0" xfId="0" applyFont="1" applyBorder="1" applyProtection="1"/>
    <xf numFmtId="0" fontId="1" fillId="0" borderId="0" xfId="0" applyFont="1" applyBorder="1" applyProtection="1"/>
    <xf numFmtId="0" fontId="1" fillId="0" borderId="2" xfId="0" applyFont="1" applyBorder="1" applyProtection="1"/>
    <xf numFmtId="0" fontId="1" fillId="0" borderId="3" xfId="0" applyFont="1" applyBorder="1" applyProtection="1"/>
    <xf numFmtId="0" fontId="3" fillId="0" borderId="4" xfId="0" applyFont="1" applyBorder="1"/>
    <xf numFmtId="0" fontId="3" fillId="0" borderId="4" xfId="0" applyFont="1" applyFill="1" applyBorder="1"/>
    <xf numFmtId="0" fontId="1" fillId="0" borderId="5" xfId="0" applyFont="1" applyBorder="1" applyProtection="1"/>
    <xf numFmtId="0" fontId="1" fillId="0" borderId="6" xfId="0" applyFont="1" applyBorder="1" applyProtection="1"/>
    <xf numFmtId="0" fontId="1" fillId="0" borderId="0" xfId="0" applyFont="1" applyFill="1" applyBorder="1" applyAlignment="1" applyProtection="1">
      <alignment horizontal="right"/>
    </xf>
    <xf numFmtId="0" fontId="1" fillId="0" borderId="7" xfId="0" applyFont="1" applyBorder="1" applyProtection="1"/>
    <xf numFmtId="0" fontId="1" fillId="0" borderId="0" xfId="0" applyFont="1" applyFill="1" applyProtection="1"/>
    <xf numFmtId="0" fontId="1" fillId="0" borderId="8" xfId="0" applyFont="1" applyBorder="1" applyProtection="1"/>
    <xf numFmtId="0" fontId="1" fillId="0" borderId="9" xfId="0" quotePrefix="1" applyFont="1" applyBorder="1" applyAlignment="1" applyProtection="1">
      <alignment horizontal="left"/>
    </xf>
    <xf numFmtId="3" fontId="3" fillId="0" borderId="0" xfId="0" applyNumberFormat="1" applyFont="1" applyBorder="1" applyAlignment="1" applyProtection="1">
      <alignment horizontal="right"/>
    </xf>
    <xf numFmtId="3" fontId="3" fillId="0" borderId="0" xfId="0" applyNumberFormat="1" applyFont="1" applyAlignment="1" applyProtection="1">
      <alignment horizontal="right"/>
    </xf>
    <xf numFmtId="3" fontId="3" fillId="0" borderId="0" xfId="0" applyNumberFormat="1" applyFont="1" applyFill="1" applyAlignment="1" applyProtection="1">
      <alignment horizontal="right"/>
    </xf>
    <xf numFmtId="37" fontId="1" fillId="0" borderId="0" xfId="0" applyNumberFormat="1" applyFont="1" applyProtection="1"/>
    <xf numFmtId="0" fontId="3" fillId="0" borderId="8" xfId="0" applyFont="1" applyBorder="1" applyProtection="1"/>
    <xf numFmtId="0" fontId="1" fillId="0" borderId="9" xfId="0" applyFont="1" applyBorder="1" applyProtection="1"/>
    <xf numFmtId="0" fontId="3" fillId="0" borderId="9" xfId="0" applyFont="1" applyBorder="1" applyProtection="1"/>
    <xf numFmtId="0" fontId="3" fillId="0" borderId="9" xfId="0" quotePrefix="1" applyFont="1" applyBorder="1" applyAlignment="1" applyProtection="1">
      <alignment horizontal="left"/>
    </xf>
    <xf numFmtId="0" fontId="3" fillId="0" borderId="10" xfId="0" applyFont="1" applyBorder="1" applyProtection="1"/>
    <xf numFmtId="3" fontId="3" fillId="0" borderId="0" xfId="0" applyNumberFormat="1" applyFont="1" applyFill="1" applyBorder="1" applyAlignment="1" applyProtection="1">
      <alignment horizontal="right"/>
    </xf>
    <xf numFmtId="0" fontId="3" fillId="0" borderId="7" xfId="0" applyFont="1" applyBorder="1" applyProtection="1"/>
    <xf numFmtId="0" fontId="1" fillId="0" borderId="0" xfId="0" applyFont="1"/>
    <xf numFmtId="0" fontId="1" fillId="0" borderId="0" xfId="0" applyFont="1" applyFill="1"/>
    <xf numFmtId="0" fontId="1" fillId="0" borderId="0" xfId="0" quotePrefix="1" applyFont="1" applyBorder="1" applyAlignment="1" applyProtection="1">
      <alignment horizontal="right"/>
    </xf>
    <xf numFmtId="0" fontId="1" fillId="0" borderId="0" xfId="0" quotePrefix="1" applyFont="1" applyProtection="1"/>
    <xf numFmtId="0" fontId="1" fillId="0" borderId="0" xfId="0" applyFont="1" applyFill="1" applyBorder="1" applyProtection="1"/>
    <xf numFmtId="0" fontId="1" fillId="0" borderId="11" xfId="0" applyFont="1" applyBorder="1" applyProtection="1"/>
    <xf numFmtId="0" fontId="3" fillId="0" borderId="5" xfId="0" applyFont="1" applyBorder="1"/>
    <xf numFmtId="0" fontId="4" fillId="0" borderId="0" xfId="0" applyFont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12" xfId="0" applyFont="1" applyBorder="1" applyProtection="1"/>
    <xf numFmtId="0" fontId="4" fillId="0" borderId="1" xfId="0" applyFont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5" fillId="0" borderId="2" xfId="0" quotePrefix="1" applyFont="1" applyBorder="1" applyAlignment="1" applyProtection="1">
      <alignment horizontal="left"/>
    </xf>
    <xf numFmtId="3" fontId="6" fillId="0" borderId="0" xfId="0" applyNumberFormat="1" applyFont="1" applyFill="1" applyBorder="1" applyAlignment="1" applyProtection="1">
      <alignment horizontal="right"/>
    </xf>
    <xf numFmtId="3" fontId="7" fillId="0" borderId="0" xfId="0" applyNumberFormat="1" applyFont="1" applyFill="1" applyBorder="1" applyAlignment="1" applyProtection="1">
      <alignment horizontal="right"/>
    </xf>
    <xf numFmtId="3" fontId="8" fillId="0" borderId="0" xfId="0" applyNumberFormat="1" applyFont="1" applyFill="1" applyBorder="1" applyAlignment="1" applyProtection="1">
      <alignment horizontal="right"/>
    </xf>
    <xf numFmtId="0" fontId="9" fillId="0" borderId="2" xfId="0" applyFont="1" applyBorder="1" applyProtection="1"/>
    <xf numFmtId="0" fontId="9" fillId="0" borderId="2" xfId="0" applyFont="1" applyBorder="1" applyAlignment="1" applyProtection="1">
      <alignment horizontal="left"/>
    </xf>
    <xf numFmtId="0" fontId="3" fillId="0" borderId="0" xfId="0" quotePrefix="1" applyFont="1" applyAlignment="1" applyProtection="1">
      <alignment horizontal="left"/>
    </xf>
    <xf numFmtId="0" fontId="3" fillId="0" borderId="0" xfId="0" quotePrefix="1" applyFont="1" applyBorder="1" applyAlignment="1" applyProtection="1">
      <alignment horizontal="right"/>
    </xf>
    <xf numFmtId="0" fontId="5" fillId="0" borderId="2" xfId="0" quotePrefix="1" applyFont="1" applyFill="1" applyBorder="1" applyAlignment="1" applyProtection="1">
      <alignment horizontal="left"/>
    </xf>
    <xf numFmtId="0" fontId="1" fillId="0" borderId="8" xfId="0" applyFont="1" applyFill="1" applyBorder="1" applyProtection="1"/>
    <xf numFmtId="0" fontId="9" fillId="0" borderId="2" xfId="0" applyFont="1" applyFill="1" applyBorder="1" applyProtection="1"/>
    <xf numFmtId="0" fontId="3" fillId="0" borderId="8" xfId="0" applyFont="1" applyFill="1" applyBorder="1" applyProtection="1"/>
    <xf numFmtId="0" fontId="5" fillId="0" borderId="2" xfId="0" applyFont="1" applyFill="1" applyBorder="1" applyProtection="1"/>
    <xf numFmtId="0" fontId="1" fillId="0" borderId="8" xfId="0" applyFont="1" applyFill="1" applyBorder="1" applyAlignment="1" applyProtection="1">
      <alignment horizontal="left"/>
    </xf>
    <xf numFmtId="3" fontId="8" fillId="0" borderId="0" xfId="0" applyNumberFormat="1" applyFont="1" applyFill="1" applyBorder="1"/>
    <xf numFmtId="3" fontId="3" fillId="0" borderId="4" xfId="0" applyNumberFormat="1" applyFont="1" applyFill="1" applyBorder="1"/>
    <xf numFmtId="0" fontId="3" fillId="0" borderId="8" xfId="0" applyFont="1" applyBorder="1" applyAlignment="1" applyProtection="1">
      <alignment horizontal="left"/>
    </xf>
    <xf numFmtId="3" fontId="3" fillId="0" borderId="0" xfId="0" applyNumberFormat="1" applyFont="1"/>
    <xf numFmtId="0" fontId="26" fillId="0" borderId="0" xfId="0" applyFont="1"/>
    <xf numFmtId="0" fontId="1" fillId="0" borderId="0" xfId="0" quotePrefix="1" applyFont="1" applyAlignment="1" applyProtection="1">
      <alignment horizontal="center"/>
    </xf>
  </cellXfs>
  <cellStyles count="66">
    <cellStyle name="Accent1 - 20%" xfId="2" xr:uid="{00000000-0005-0000-0000-000000000000}"/>
    <cellStyle name="Accent1 - 40%" xfId="3" xr:uid="{00000000-0005-0000-0000-000001000000}"/>
    <cellStyle name="Accent1 - 60%" xfId="4" xr:uid="{00000000-0005-0000-0000-000002000000}"/>
    <cellStyle name="Accent2 - 20%" xfId="5" xr:uid="{00000000-0005-0000-0000-000003000000}"/>
    <cellStyle name="Accent2 - 40%" xfId="6" xr:uid="{00000000-0005-0000-0000-000004000000}"/>
    <cellStyle name="Accent2 - 60%" xfId="7" xr:uid="{00000000-0005-0000-0000-000005000000}"/>
    <cellStyle name="Accent3 - 20%" xfId="8" xr:uid="{00000000-0005-0000-0000-000006000000}"/>
    <cellStyle name="Accent3 - 40%" xfId="9" xr:uid="{00000000-0005-0000-0000-000007000000}"/>
    <cellStyle name="Accent3 - 60%" xfId="10" xr:uid="{00000000-0005-0000-0000-000008000000}"/>
    <cellStyle name="Accent4 - 20%" xfId="11" xr:uid="{00000000-0005-0000-0000-000009000000}"/>
    <cellStyle name="Accent4 - 40%" xfId="12" xr:uid="{00000000-0005-0000-0000-00000A000000}"/>
    <cellStyle name="Accent4 - 60%" xfId="13" xr:uid="{00000000-0005-0000-0000-00000B000000}"/>
    <cellStyle name="Accent5 - 20%" xfId="14" xr:uid="{00000000-0005-0000-0000-00000C000000}"/>
    <cellStyle name="Accent5 - 40%" xfId="15" xr:uid="{00000000-0005-0000-0000-00000D000000}"/>
    <cellStyle name="Accent5 - 60%" xfId="16" xr:uid="{00000000-0005-0000-0000-00000E000000}"/>
    <cellStyle name="Accent6 - 20%" xfId="17" xr:uid="{00000000-0005-0000-0000-00000F000000}"/>
    <cellStyle name="Accent6 - 40%" xfId="18" xr:uid="{00000000-0005-0000-0000-000010000000}"/>
    <cellStyle name="Accent6 - 60%" xfId="19" xr:uid="{00000000-0005-0000-0000-000011000000}"/>
    <cellStyle name="Emphasis 1" xfId="21" xr:uid="{00000000-0005-0000-0000-000012000000}"/>
    <cellStyle name="Emphasis 2" xfId="22" xr:uid="{00000000-0005-0000-0000-000013000000}"/>
    <cellStyle name="Emphasis 3" xfId="23" xr:uid="{00000000-0005-0000-0000-000014000000}"/>
    <cellStyle name="Euro" xfId="24" xr:uid="{00000000-0005-0000-0000-000015000000}"/>
    <cellStyle name="Normal" xfId="0" builtinId="0"/>
    <cellStyle name="Normal 2" xfId="1" xr:uid="{00000000-0005-0000-0000-000017000000}"/>
    <cellStyle name="Normal 8" xfId="25" xr:uid="{00000000-0005-0000-0000-000018000000}"/>
    <cellStyle name="SAPBEXaggData" xfId="26" xr:uid="{00000000-0005-0000-0000-000019000000}"/>
    <cellStyle name="SAPBEXaggDataEmph" xfId="27" xr:uid="{00000000-0005-0000-0000-00001A000000}"/>
    <cellStyle name="SAPBEXaggItem" xfId="28" xr:uid="{00000000-0005-0000-0000-00001B000000}"/>
    <cellStyle name="SAPBEXaggItemX" xfId="29" xr:uid="{00000000-0005-0000-0000-00001C000000}"/>
    <cellStyle name="SAPBEXchaText" xfId="30" xr:uid="{00000000-0005-0000-0000-00001D000000}"/>
    <cellStyle name="SAPBEXexcBad7" xfId="31" xr:uid="{00000000-0005-0000-0000-00001E000000}"/>
    <cellStyle name="SAPBEXexcBad8" xfId="32" xr:uid="{00000000-0005-0000-0000-00001F000000}"/>
    <cellStyle name="SAPBEXexcBad9" xfId="33" xr:uid="{00000000-0005-0000-0000-000020000000}"/>
    <cellStyle name="SAPBEXexcCritical4" xfId="34" xr:uid="{00000000-0005-0000-0000-000021000000}"/>
    <cellStyle name="SAPBEXexcCritical5" xfId="35" xr:uid="{00000000-0005-0000-0000-000022000000}"/>
    <cellStyle name="SAPBEXexcCritical6" xfId="36" xr:uid="{00000000-0005-0000-0000-000023000000}"/>
    <cellStyle name="SAPBEXexcGood1" xfId="37" xr:uid="{00000000-0005-0000-0000-000024000000}"/>
    <cellStyle name="SAPBEXexcGood2" xfId="38" xr:uid="{00000000-0005-0000-0000-000025000000}"/>
    <cellStyle name="SAPBEXexcGood3" xfId="39" xr:uid="{00000000-0005-0000-0000-000026000000}"/>
    <cellStyle name="SAPBEXfilterDrill" xfId="40" xr:uid="{00000000-0005-0000-0000-000027000000}"/>
    <cellStyle name="SAPBEXfilterItem" xfId="41" xr:uid="{00000000-0005-0000-0000-000028000000}"/>
    <cellStyle name="SAPBEXfilterText" xfId="42" xr:uid="{00000000-0005-0000-0000-000029000000}"/>
    <cellStyle name="SAPBEXformats" xfId="43" xr:uid="{00000000-0005-0000-0000-00002A000000}"/>
    <cellStyle name="SAPBEXheaderItem" xfId="44" xr:uid="{00000000-0005-0000-0000-00002B000000}"/>
    <cellStyle name="SAPBEXheaderText" xfId="45" xr:uid="{00000000-0005-0000-0000-00002C000000}"/>
    <cellStyle name="SAPBEXHLevel0" xfId="46" xr:uid="{00000000-0005-0000-0000-00002D000000}"/>
    <cellStyle name="SAPBEXHLevel0X" xfId="47" xr:uid="{00000000-0005-0000-0000-00002E000000}"/>
    <cellStyle name="SAPBEXHLevel1" xfId="48" xr:uid="{00000000-0005-0000-0000-00002F000000}"/>
    <cellStyle name="SAPBEXHLevel1X" xfId="49" xr:uid="{00000000-0005-0000-0000-000030000000}"/>
    <cellStyle name="SAPBEXHLevel2" xfId="50" xr:uid="{00000000-0005-0000-0000-000031000000}"/>
    <cellStyle name="SAPBEXHLevel2X" xfId="51" xr:uid="{00000000-0005-0000-0000-000032000000}"/>
    <cellStyle name="SAPBEXHLevel3" xfId="52" xr:uid="{00000000-0005-0000-0000-000033000000}"/>
    <cellStyle name="SAPBEXHLevel3X" xfId="53" xr:uid="{00000000-0005-0000-0000-000034000000}"/>
    <cellStyle name="SAPBEXinputData" xfId="54" xr:uid="{00000000-0005-0000-0000-000035000000}"/>
    <cellStyle name="SAPBEXresData" xfId="55" xr:uid="{00000000-0005-0000-0000-000036000000}"/>
    <cellStyle name="SAPBEXresDataEmph" xfId="56" xr:uid="{00000000-0005-0000-0000-000037000000}"/>
    <cellStyle name="SAPBEXresItem" xfId="57" xr:uid="{00000000-0005-0000-0000-000038000000}"/>
    <cellStyle name="SAPBEXresItemX" xfId="58" xr:uid="{00000000-0005-0000-0000-000039000000}"/>
    <cellStyle name="SAPBEXstdData" xfId="59" xr:uid="{00000000-0005-0000-0000-00003A000000}"/>
    <cellStyle name="SAPBEXstdDataEmph" xfId="60" xr:uid="{00000000-0005-0000-0000-00003B000000}"/>
    <cellStyle name="SAPBEXstdItem" xfId="61" xr:uid="{00000000-0005-0000-0000-00003C000000}"/>
    <cellStyle name="SAPBEXstdItemX" xfId="62" xr:uid="{00000000-0005-0000-0000-00003D000000}"/>
    <cellStyle name="SAPBEXtitle" xfId="63" xr:uid="{00000000-0005-0000-0000-00003E000000}"/>
    <cellStyle name="SAPBEXundefined" xfId="64" xr:uid="{00000000-0005-0000-0000-00003F000000}"/>
    <cellStyle name="Sheet Title" xfId="65" xr:uid="{00000000-0005-0000-0000-000040000000}"/>
    <cellStyle name="Virgül 2" xfId="20" xr:uid="{00000000-0005-0000-0000-00004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84"/>
  <sheetViews>
    <sheetView tabSelected="1" view="pageBreakPreview" zoomScale="62" zoomScaleNormal="55" zoomScaleSheetLayoutView="62" workbookViewId="0">
      <pane xSplit="2" topLeftCell="C1" activePane="topRight" state="frozen"/>
      <selection activeCell="A42" sqref="A42"/>
      <selection pane="topRight" activeCell="AB50" sqref="AB50"/>
    </sheetView>
  </sheetViews>
  <sheetFormatPr defaultColWidth="15.109375" defaultRowHeight="18.600000000000001" x14ac:dyDescent="0.3"/>
  <cols>
    <col min="1" max="1" width="66.6640625" style="3" bestFit="1" customWidth="1"/>
    <col min="2" max="2" width="4.44140625" style="3" customWidth="1"/>
    <col min="3" max="3" width="14.6640625" style="3" hidden="1" customWidth="1"/>
    <col min="4" max="6" width="14.6640625" style="4" hidden="1" customWidth="1"/>
    <col min="7" max="10" width="14.6640625" style="3" hidden="1" customWidth="1"/>
    <col min="11" max="19" width="14.6640625" style="3" bestFit="1" customWidth="1"/>
    <col min="20" max="20" width="14.6640625" style="3" customWidth="1"/>
    <col min="21" max="21" width="16" style="3" hidden="1" customWidth="1"/>
    <col min="22" max="23" width="14.6640625" style="3" hidden="1" customWidth="1"/>
    <col min="24" max="28" width="14.6640625" style="3" customWidth="1"/>
    <col min="29" max="29" width="74.44140625" style="3" bestFit="1" customWidth="1"/>
    <col min="30" max="31" width="3" style="3" bestFit="1" customWidth="1"/>
    <col min="32" max="33" width="6.33203125" style="3" bestFit="1" customWidth="1"/>
    <col min="34" max="34" width="5.6640625" style="3" bestFit="1" customWidth="1"/>
    <col min="35" max="36" width="9.6640625" style="3" bestFit="1" customWidth="1"/>
    <col min="37" max="43" width="15.109375" style="3" customWidth="1"/>
    <col min="44" max="45" width="6.109375" style="3" customWidth="1"/>
    <col min="46" max="46" width="42.109375" style="3" customWidth="1"/>
    <col min="47" max="253" width="15.109375" style="3" customWidth="1"/>
    <col min="254" max="16384" width="15.109375" style="3"/>
  </cols>
  <sheetData>
    <row r="1" spans="1:47" ht="21" hidden="1" x14ac:dyDescent="0.35">
      <c r="A1" s="1" t="s">
        <v>0</v>
      </c>
      <c r="B1" s="2"/>
      <c r="AC1" s="5" t="s">
        <v>1</v>
      </c>
      <c r="AD1" s="6"/>
      <c r="AE1" s="6"/>
      <c r="AF1" s="6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s="10" customFormat="1" ht="21" hidden="1" x14ac:dyDescent="0.35">
      <c r="A2" s="7" t="s">
        <v>2</v>
      </c>
      <c r="B2" s="8"/>
      <c r="D2" s="11"/>
      <c r="E2" s="11"/>
      <c r="F2" s="11"/>
      <c r="AC2" s="12" t="s">
        <v>3</v>
      </c>
      <c r="AD2" s="13"/>
      <c r="AE2" s="13"/>
      <c r="AF2" s="13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</row>
    <row r="3" spans="1:47" ht="19.2" hidden="1" x14ac:dyDescent="0.35">
      <c r="A3" s="15"/>
      <c r="B3" s="14"/>
      <c r="C3" s="17"/>
      <c r="D3" s="18"/>
      <c r="E3" s="18"/>
      <c r="F3" s="18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9"/>
      <c r="AD3" s="13"/>
      <c r="AE3" s="13"/>
      <c r="AF3" s="13"/>
      <c r="AG3" s="14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ht="19.2" hidden="1" x14ac:dyDescent="0.35">
      <c r="A4" s="20"/>
      <c r="B4" s="16"/>
      <c r="C4" s="12"/>
      <c r="D4" s="21"/>
      <c r="E4" s="21"/>
      <c r="F4" s="21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22"/>
      <c r="AD4" s="13"/>
      <c r="AE4" s="13"/>
      <c r="AF4" s="13"/>
      <c r="AG4" s="14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ht="19.2" hidden="1" x14ac:dyDescent="0.35">
      <c r="A5" s="15"/>
      <c r="B5" s="2"/>
      <c r="C5" s="2"/>
      <c r="D5" s="23"/>
      <c r="E5" s="23"/>
      <c r="F5" s="23"/>
      <c r="AC5" s="24"/>
      <c r="AD5" s="13"/>
      <c r="AE5" s="13"/>
      <c r="AF5" s="13"/>
      <c r="AG5" s="14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47" ht="19.2" hidden="1" x14ac:dyDescent="0.35">
      <c r="A6" s="25" t="s">
        <v>4</v>
      </c>
      <c r="B6" s="2"/>
      <c r="C6" s="27"/>
      <c r="D6" s="28"/>
      <c r="E6" s="28"/>
      <c r="F6" s="28"/>
      <c r="AC6" s="24" t="s">
        <v>5</v>
      </c>
      <c r="AD6" s="2"/>
      <c r="AE6" s="2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"/>
      <c r="AQ6" s="2"/>
      <c r="AR6" s="2"/>
    </row>
    <row r="7" spans="1:47" ht="19.2" hidden="1" x14ac:dyDescent="0.35">
      <c r="A7" s="25" t="s">
        <v>6</v>
      </c>
      <c r="B7" s="2"/>
      <c r="C7" s="27"/>
      <c r="D7" s="28"/>
      <c r="E7" s="28"/>
      <c r="F7" s="28"/>
      <c r="AC7" s="30" t="s">
        <v>7</v>
      </c>
      <c r="AD7" s="2"/>
      <c r="AE7" s="2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"/>
      <c r="AQ7" s="2"/>
      <c r="AR7" s="2"/>
    </row>
    <row r="8" spans="1:47" ht="19.2" hidden="1" x14ac:dyDescent="0.35">
      <c r="A8" s="25" t="s">
        <v>8</v>
      </c>
      <c r="B8" s="2"/>
      <c r="C8" s="27"/>
      <c r="D8" s="28"/>
      <c r="E8" s="28"/>
      <c r="F8" s="28"/>
      <c r="AC8" s="30" t="s">
        <v>9</v>
      </c>
      <c r="AD8" s="2"/>
      <c r="AE8" s="2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"/>
      <c r="AQ8" s="2"/>
      <c r="AR8" s="2"/>
    </row>
    <row r="9" spans="1:47" ht="19.2" hidden="1" x14ac:dyDescent="0.35">
      <c r="A9" s="31"/>
      <c r="B9" s="2"/>
      <c r="C9" s="27"/>
      <c r="D9" s="28"/>
      <c r="E9" s="28"/>
      <c r="F9" s="28"/>
      <c r="AC9" s="24"/>
      <c r="AD9" s="2"/>
      <c r="AE9" s="2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"/>
      <c r="AQ9" s="2"/>
      <c r="AR9" s="2"/>
    </row>
    <row r="10" spans="1:47" ht="19.2" hidden="1" x14ac:dyDescent="0.35">
      <c r="A10" s="31" t="s">
        <v>10</v>
      </c>
      <c r="B10" s="2"/>
      <c r="C10" s="27"/>
      <c r="D10" s="28"/>
      <c r="E10" s="28"/>
      <c r="F10" s="28"/>
      <c r="AC10" s="24" t="s">
        <v>11</v>
      </c>
      <c r="AD10" s="2"/>
      <c r="AE10" s="2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"/>
      <c r="AQ10" s="2"/>
      <c r="AR10" s="2"/>
    </row>
    <row r="11" spans="1:47" ht="19.2" hidden="1" x14ac:dyDescent="0.35">
      <c r="A11" s="31" t="s">
        <v>12</v>
      </c>
      <c r="B11" s="2"/>
      <c r="C11" s="27"/>
      <c r="D11" s="28"/>
      <c r="E11" s="28"/>
      <c r="F11" s="28"/>
      <c r="AC11" s="24" t="s">
        <v>13</v>
      </c>
      <c r="AD11" s="2"/>
      <c r="AE11" s="2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"/>
      <c r="AQ11" s="2"/>
      <c r="AR11" s="2"/>
    </row>
    <row r="12" spans="1:47" ht="19.2" hidden="1" x14ac:dyDescent="0.35">
      <c r="A12" s="32" t="s">
        <v>14</v>
      </c>
      <c r="B12" s="2"/>
      <c r="C12" s="27"/>
      <c r="D12" s="28"/>
      <c r="E12" s="28"/>
      <c r="F12" s="28"/>
      <c r="AC12" s="30" t="s">
        <v>15</v>
      </c>
      <c r="AD12" s="2"/>
      <c r="AE12" s="2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"/>
      <c r="AQ12" s="2"/>
      <c r="AR12" s="2"/>
    </row>
    <row r="13" spans="1:47" ht="19.2" hidden="1" x14ac:dyDescent="0.35">
      <c r="A13" s="33" t="s">
        <v>16</v>
      </c>
      <c r="B13" s="2"/>
      <c r="C13" s="27"/>
      <c r="D13" s="28"/>
      <c r="E13" s="28"/>
      <c r="F13" s="28"/>
      <c r="AC13" s="30" t="s">
        <v>17</v>
      </c>
      <c r="AD13" s="2"/>
      <c r="AE13" s="2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"/>
      <c r="AQ13" s="2"/>
      <c r="AR13" s="2"/>
    </row>
    <row r="14" spans="1:47" ht="19.2" hidden="1" x14ac:dyDescent="0.35">
      <c r="A14" s="33" t="s">
        <v>18</v>
      </c>
      <c r="B14" s="2"/>
      <c r="C14" s="27"/>
      <c r="D14" s="28"/>
      <c r="E14" s="28"/>
      <c r="F14" s="28"/>
      <c r="AC14" s="30" t="s">
        <v>19</v>
      </c>
      <c r="AD14" s="2"/>
      <c r="AE14" s="2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"/>
      <c r="AQ14" s="2"/>
      <c r="AR14" s="2"/>
    </row>
    <row r="15" spans="1:47" ht="19.2" hidden="1" x14ac:dyDescent="0.35">
      <c r="A15" s="31" t="s">
        <v>20</v>
      </c>
      <c r="B15" s="2"/>
      <c r="C15" s="27"/>
      <c r="D15" s="28"/>
      <c r="E15" s="28"/>
      <c r="F15" s="28"/>
      <c r="AC15" s="24" t="s">
        <v>21</v>
      </c>
      <c r="AD15" s="2"/>
      <c r="AE15" s="2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"/>
      <c r="AQ15" s="2"/>
      <c r="AR15" s="2"/>
    </row>
    <row r="16" spans="1:47" ht="19.2" hidden="1" x14ac:dyDescent="0.35">
      <c r="A16" s="33" t="s">
        <v>22</v>
      </c>
      <c r="B16" s="2"/>
      <c r="C16" s="27"/>
      <c r="D16" s="28"/>
      <c r="E16" s="28"/>
      <c r="F16" s="28"/>
      <c r="AC16" s="30" t="s">
        <v>23</v>
      </c>
      <c r="AD16" s="2"/>
      <c r="AE16" s="2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"/>
      <c r="AQ16" s="2"/>
      <c r="AR16" s="2"/>
    </row>
    <row r="17" spans="1:44" ht="19.2" hidden="1" x14ac:dyDescent="0.35">
      <c r="A17" s="33" t="s">
        <v>24</v>
      </c>
      <c r="B17" s="2"/>
      <c r="C17" s="27"/>
      <c r="D17" s="28"/>
      <c r="E17" s="28"/>
      <c r="F17" s="28"/>
      <c r="AC17" s="30" t="s">
        <v>25</v>
      </c>
      <c r="AD17" s="2"/>
      <c r="AE17" s="2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"/>
      <c r="AQ17" s="2"/>
      <c r="AR17" s="2"/>
    </row>
    <row r="18" spans="1:44" ht="19.2" hidden="1" x14ac:dyDescent="0.35">
      <c r="A18" s="33" t="s">
        <v>26</v>
      </c>
      <c r="B18" s="2"/>
      <c r="C18" s="27"/>
      <c r="D18" s="28"/>
      <c r="E18" s="28"/>
      <c r="F18" s="28"/>
      <c r="AC18" s="30" t="s">
        <v>27</v>
      </c>
      <c r="AD18" s="2"/>
      <c r="AE18" s="2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"/>
      <c r="AQ18" s="2"/>
      <c r="AR18" s="2"/>
    </row>
    <row r="19" spans="1:44" ht="19.2" hidden="1" x14ac:dyDescent="0.35">
      <c r="A19" s="33"/>
      <c r="B19" s="2"/>
      <c r="C19" s="27"/>
      <c r="D19" s="28"/>
      <c r="E19" s="28"/>
      <c r="F19" s="28"/>
      <c r="AC19" s="30"/>
      <c r="AD19" s="2"/>
      <c r="AE19" s="2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"/>
      <c r="AQ19" s="2"/>
      <c r="AR19" s="2"/>
    </row>
    <row r="20" spans="1:44" ht="19.2" hidden="1" x14ac:dyDescent="0.35">
      <c r="A20" s="31" t="s">
        <v>28</v>
      </c>
      <c r="B20" s="2"/>
      <c r="C20" s="27"/>
      <c r="D20" s="28"/>
      <c r="E20" s="28"/>
      <c r="F20" s="28"/>
      <c r="AC20" s="24" t="s">
        <v>29</v>
      </c>
      <c r="AD20" s="2"/>
      <c r="AE20" s="2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"/>
      <c r="AQ20" s="2"/>
      <c r="AR20" s="2"/>
    </row>
    <row r="21" spans="1:44" ht="19.2" hidden="1" x14ac:dyDescent="0.35">
      <c r="A21" s="31" t="s">
        <v>12</v>
      </c>
      <c r="B21" s="2"/>
      <c r="C21" s="27"/>
      <c r="D21" s="28"/>
      <c r="E21" s="28"/>
      <c r="F21" s="28"/>
      <c r="AC21" s="24" t="s">
        <v>13</v>
      </c>
      <c r="AD21" s="2"/>
      <c r="AE21" s="2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"/>
      <c r="AQ21" s="2"/>
      <c r="AR21" s="2"/>
    </row>
    <row r="22" spans="1:44" ht="19.2" hidden="1" x14ac:dyDescent="0.35">
      <c r="A22" s="33" t="s">
        <v>30</v>
      </c>
      <c r="B22" s="2"/>
      <c r="C22" s="27"/>
      <c r="D22" s="28"/>
      <c r="E22" s="28"/>
      <c r="F22" s="28"/>
      <c r="AC22" s="30" t="s">
        <v>31</v>
      </c>
      <c r="AD22" s="2"/>
      <c r="AE22" s="2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"/>
      <c r="AQ22" s="2"/>
      <c r="AR22" s="2"/>
    </row>
    <row r="23" spans="1:44" ht="19.2" hidden="1" x14ac:dyDescent="0.35">
      <c r="A23" s="33" t="s">
        <v>32</v>
      </c>
      <c r="B23" s="2"/>
      <c r="C23" s="27"/>
      <c r="D23" s="28"/>
      <c r="E23" s="28"/>
      <c r="F23" s="28"/>
      <c r="AC23" s="30" t="s">
        <v>33</v>
      </c>
      <c r="AD23" s="2"/>
      <c r="AE23" s="2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"/>
      <c r="AQ23" s="2"/>
      <c r="AR23" s="2"/>
    </row>
    <row r="24" spans="1:44" ht="19.2" hidden="1" x14ac:dyDescent="0.35">
      <c r="A24" s="33" t="s">
        <v>24</v>
      </c>
      <c r="B24" s="2"/>
      <c r="C24" s="27"/>
      <c r="D24" s="28"/>
      <c r="E24" s="28"/>
      <c r="F24" s="28"/>
      <c r="AC24" s="30" t="s">
        <v>34</v>
      </c>
      <c r="AD24" s="2"/>
      <c r="AE24" s="2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"/>
      <c r="AQ24" s="2"/>
      <c r="AR24" s="2"/>
    </row>
    <row r="25" spans="1:44" ht="19.2" hidden="1" x14ac:dyDescent="0.35">
      <c r="A25" s="33" t="s">
        <v>35</v>
      </c>
      <c r="B25" s="2"/>
      <c r="C25" s="27"/>
      <c r="D25" s="28"/>
      <c r="E25" s="28"/>
      <c r="F25" s="28"/>
      <c r="AC25" s="30" t="s">
        <v>36</v>
      </c>
      <c r="AD25" s="2"/>
      <c r="AE25" s="2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"/>
      <c r="AQ25" s="2"/>
      <c r="AR25" s="2"/>
    </row>
    <row r="26" spans="1:44" ht="19.2" hidden="1" x14ac:dyDescent="0.35">
      <c r="A26" s="33" t="s">
        <v>37</v>
      </c>
      <c r="B26" s="2"/>
      <c r="C26" s="27"/>
      <c r="D26" s="28"/>
      <c r="E26" s="28"/>
      <c r="F26" s="28"/>
      <c r="AC26" s="30" t="s">
        <v>38</v>
      </c>
      <c r="AD26" s="2"/>
      <c r="AE26" s="2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"/>
      <c r="AQ26" s="2"/>
      <c r="AR26" s="2"/>
    </row>
    <row r="27" spans="1:44" ht="19.2" hidden="1" x14ac:dyDescent="0.35">
      <c r="A27" s="31" t="s">
        <v>20</v>
      </c>
      <c r="B27" s="2"/>
      <c r="C27" s="27"/>
      <c r="D27" s="28"/>
      <c r="E27" s="28"/>
      <c r="F27" s="28"/>
      <c r="AC27" s="24" t="s">
        <v>21</v>
      </c>
      <c r="AD27" s="2"/>
      <c r="AE27" s="2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"/>
      <c r="AQ27" s="2"/>
      <c r="AR27" s="2"/>
    </row>
    <row r="28" spans="1:44" ht="19.2" hidden="1" x14ac:dyDescent="0.35">
      <c r="A28" s="33" t="s">
        <v>39</v>
      </c>
      <c r="B28" s="2"/>
      <c r="C28" s="27"/>
      <c r="D28" s="28"/>
      <c r="E28" s="28"/>
      <c r="F28" s="28"/>
      <c r="AC28" s="30" t="s">
        <v>40</v>
      </c>
      <c r="AD28" s="2"/>
      <c r="AE28" s="2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"/>
      <c r="AQ28" s="2"/>
      <c r="AR28" s="2"/>
    </row>
    <row r="29" spans="1:44" ht="19.2" hidden="1" x14ac:dyDescent="0.35">
      <c r="A29" s="33" t="s">
        <v>41</v>
      </c>
      <c r="B29" s="2"/>
      <c r="C29" s="27"/>
      <c r="D29" s="28"/>
      <c r="E29" s="28"/>
      <c r="F29" s="28"/>
      <c r="AC29" s="30" t="s">
        <v>42</v>
      </c>
      <c r="AD29" s="2"/>
      <c r="AE29" s="2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"/>
      <c r="AQ29" s="2"/>
      <c r="AR29" s="2"/>
    </row>
    <row r="30" spans="1:44" ht="19.2" hidden="1" x14ac:dyDescent="0.35">
      <c r="A30" s="33"/>
      <c r="B30" s="2"/>
      <c r="C30" s="27"/>
      <c r="D30" s="28"/>
      <c r="E30" s="28"/>
      <c r="F30" s="28"/>
      <c r="AC30" s="30"/>
      <c r="AD30" s="2"/>
      <c r="AE30" s="2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"/>
      <c r="AQ30" s="2"/>
      <c r="AR30" s="2"/>
    </row>
    <row r="31" spans="1:44" ht="19.2" hidden="1" x14ac:dyDescent="0.35">
      <c r="A31" s="31" t="s">
        <v>43</v>
      </c>
      <c r="B31" s="2"/>
      <c r="C31" s="27"/>
      <c r="D31" s="28"/>
      <c r="E31" s="28"/>
      <c r="F31" s="28"/>
      <c r="AC31" s="24" t="s">
        <v>44</v>
      </c>
      <c r="AD31" s="2"/>
      <c r="AE31" s="2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"/>
      <c r="AQ31" s="2"/>
      <c r="AR31" s="2"/>
    </row>
    <row r="32" spans="1:44" ht="19.2" hidden="1" x14ac:dyDescent="0.35">
      <c r="A32" s="31" t="s">
        <v>12</v>
      </c>
      <c r="B32" s="2"/>
      <c r="C32" s="27"/>
      <c r="D32" s="28"/>
      <c r="E32" s="28"/>
      <c r="F32" s="28"/>
      <c r="AC32" s="24" t="s">
        <v>13</v>
      </c>
      <c r="AD32" s="2"/>
      <c r="AE32" s="2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"/>
      <c r="AQ32" s="2"/>
      <c r="AR32" s="2"/>
    </row>
    <row r="33" spans="1:47" ht="19.2" hidden="1" x14ac:dyDescent="0.35">
      <c r="A33" s="33" t="s">
        <v>45</v>
      </c>
      <c r="B33" s="2"/>
      <c r="C33" s="27"/>
      <c r="D33" s="28"/>
      <c r="E33" s="28"/>
      <c r="F33" s="28"/>
      <c r="AC33" s="30" t="s">
        <v>46</v>
      </c>
      <c r="AD33" s="2"/>
      <c r="AE33" s="2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"/>
      <c r="AQ33" s="2"/>
      <c r="AR33" s="2"/>
    </row>
    <row r="34" spans="1:47" ht="19.2" hidden="1" x14ac:dyDescent="0.35">
      <c r="A34" s="33" t="s">
        <v>47</v>
      </c>
      <c r="B34" s="2"/>
      <c r="C34" s="27"/>
      <c r="D34" s="28"/>
      <c r="E34" s="28"/>
      <c r="F34" s="28"/>
      <c r="AC34" s="30"/>
      <c r="AD34" s="2"/>
      <c r="AE34" s="2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"/>
      <c r="AQ34" s="2"/>
      <c r="AR34" s="2"/>
    </row>
    <row r="35" spans="1:47" ht="19.2" hidden="1" x14ac:dyDescent="0.35">
      <c r="A35" s="33" t="s">
        <v>48</v>
      </c>
      <c r="B35" s="2"/>
      <c r="C35" s="27"/>
      <c r="D35" s="28"/>
      <c r="E35" s="28"/>
      <c r="F35" s="28"/>
      <c r="AC35" s="30" t="s">
        <v>49</v>
      </c>
      <c r="AD35" s="2"/>
      <c r="AE35" s="2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"/>
      <c r="AQ35" s="2"/>
      <c r="AR35" s="2"/>
    </row>
    <row r="36" spans="1:47" ht="19.2" hidden="1" x14ac:dyDescent="0.35">
      <c r="A36" s="33" t="s">
        <v>50</v>
      </c>
      <c r="B36" s="2"/>
      <c r="C36" s="27"/>
      <c r="D36" s="28"/>
      <c r="E36" s="28"/>
      <c r="F36" s="28"/>
      <c r="AC36" s="30" t="s">
        <v>51</v>
      </c>
      <c r="AD36" s="2"/>
      <c r="AE36" s="2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"/>
      <c r="AQ36" s="2"/>
      <c r="AR36" s="2"/>
    </row>
    <row r="37" spans="1:47" ht="19.2" hidden="1" x14ac:dyDescent="0.35">
      <c r="A37" s="33" t="s">
        <v>52</v>
      </c>
      <c r="B37" s="2"/>
      <c r="C37" s="27"/>
      <c r="D37" s="28"/>
      <c r="E37" s="28"/>
      <c r="F37" s="28"/>
      <c r="AC37" s="30" t="s">
        <v>53</v>
      </c>
      <c r="AD37" s="2"/>
      <c r="AE37" s="2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"/>
      <c r="AQ37" s="2"/>
      <c r="AR37" s="2"/>
    </row>
    <row r="38" spans="1:47" ht="19.2" hidden="1" x14ac:dyDescent="0.35">
      <c r="A38" s="31" t="s">
        <v>20</v>
      </c>
      <c r="B38" s="2"/>
      <c r="C38" s="27"/>
      <c r="D38" s="28"/>
      <c r="E38" s="28"/>
      <c r="F38" s="28"/>
      <c r="AC38" s="24" t="s">
        <v>21</v>
      </c>
      <c r="AD38" s="2"/>
      <c r="AE38" s="2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"/>
      <c r="AQ38" s="2"/>
      <c r="AR38" s="2"/>
    </row>
    <row r="39" spans="1:47" ht="19.2" hidden="1" x14ac:dyDescent="0.35">
      <c r="A39" s="32" t="s">
        <v>54</v>
      </c>
      <c r="B39" s="2"/>
      <c r="C39" s="27"/>
      <c r="D39" s="28"/>
      <c r="E39" s="28"/>
      <c r="F39" s="28"/>
      <c r="AC39" s="30" t="s">
        <v>55</v>
      </c>
      <c r="AD39" s="2"/>
      <c r="AE39" s="2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"/>
      <c r="AQ39" s="2"/>
      <c r="AR39" s="2"/>
    </row>
    <row r="40" spans="1:47" ht="19.2" hidden="1" x14ac:dyDescent="0.35">
      <c r="A40" s="34" t="s">
        <v>56</v>
      </c>
      <c r="B40" s="16"/>
      <c r="C40" s="26"/>
      <c r="D40" s="35"/>
      <c r="E40" s="35"/>
      <c r="F40" s="35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36" t="s">
        <v>57</v>
      </c>
      <c r="AD40" s="2"/>
      <c r="AE40" s="2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"/>
      <c r="AQ40" s="2"/>
      <c r="AR40" s="2"/>
    </row>
    <row r="41" spans="1:47" ht="19.2" hidden="1" x14ac:dyDescent="0.35">
      <c r="A41" s="2" t="s">
        <v>58</v>
      </c>
      <c r="B41" s="2"/>
      <c r="C41" s="37"/>
      <c r="D41" s="38"/>
      <c r="E41" s="38"/>
      <c r="F41" s="38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E41" s="6"/>
      <c r="AF41" s="6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6"/>
      <c r="AR41" s="6"/>
      <c r="AS41" s="2"/>
      <c r="AT41" s="2"/>
      <c r="AU41" s="2"/>
    </row>
    <row r="42" spans="1:47" ht="22.5" customHeight="1" x14ac:dyDescent="0.35">
      <c r="A42" s="1" t="s">
        <v>87</v>
      </c>
      <c r="AC42" s="39" t="s">
        <v>1</v>
      </c>
    </row>
    <row r="43" spans="1:47" ht="19.2" x14ac:dyDescent="0.35">
      <c r="A43" s="40" t="s">
        <v>88</v>
      </c>
      <c r="B43" s="8"/>
      <c r="C43" s="14"/>
      <c r="D43" s="41"/>
      <c r="E43" s="41"/>
      <c r="F43" s="41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2" t="s">
        <v>59</v>
      </c>
      <c r="AD43" s="10"/>
      <c r="AE43" s="6"/>
      <c r="AF43" s="6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</row>
    <row r="44" spans="1:47" ht="19.2" x14ac:dyDescent="0.35">
      <c r="A44" s="42"/>
      <c r="B44" s="17"/>
      <c r="C44" s="17"/>
      <c r="D44" s="18"/>
      <c r="E44" s="18"/>
      <c r="F44" s="18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43"/>
      <c r="AD44" s="14"/>
      <c r="AE44" s="10"/>
    </row>
    <row r="45" spans="1:47" s="10" customFormat="1" ht="21.6" x14ac:dyDescent="0.4">
      <c r="A45" s="15"/>
      <c r="C45" s="44">
        <v>2005</v>
      </c>
      <c r="D45" s="45">
        <v>2006</v>
      </c>
      <c r="E45" s="45">
        <v>2007</v>
      </c>
      <c r="F45" s="45">
        <v>2008</v>
      </c>
      <c r="G45" s="45">
        <v>2009</v>
      </c>
      <c r="H45" s="45">
        <v>2010</v>
      </c>
      <c r="I45" s="45">
        <v>2011</v>
      </c>
      <c r="J45" s="45">
        <v>2012</v>
      </c>
      <c r="K45" s="45">
        <v>2013</v>
      </c>
      <c r="L45" s="45">
        <v>2014</v>
      </c>
      <c r="M45" s="45">
        <v>2015</v>
      </c>
      <c r="N45" s="45">
        <v>2016</v>
      </c>
      <c r="O45" s="45">
        <v>2017</v>
      </c>
      <c r="P45" s="45">
        <v>2018</v>
      </c>
      <c r="Q45" s="45">
        <v>2019</v>
      </c>
      <c r="R45" s="45">
        <v>2020</v>
      </c>
      <c r="S45" s="45">
        <v>2021</v>
      </c>
      <c r="T45" s="45">
        <v>2022</v>
      </c>
      <c r="U45" s="45" t="s">
        <v>94</v>
      </c>
      <c r="V45" s="45" t="s">
        <v>95</v>
      </c>
      <c r="W45" s="45" t="s">
        <v>96</v>
      </c>
      <c r="X45" s="45">
        <v>2023</v>
      </c>
      <c r="Y45" s="45" t="s">
        <v>100</v>
      </c>
      <c r="Z45" s="45" t="s">
        <v>103</v>
      </c>
      <c r="AA45" s="45" t="s">
        <v>104</v>
      </c>
      <c r="AB45" s="45" t="s">
        <v>105</v>
      </c>
      <c r="AC45" s="46"/>
      <c r="AD45" s="14"/>
    </row>
    <row r="46" spans="1:47" ht="21.6" x14ac:dyDescent="0.4">
      <c r="A46" s="47"/>
      <c r="B46" s="9"/>
      <c r="C46" s="48"/>
      <c r="D46" s="49"/>
      <c r="E46" s="49"/>
      <c r="F46" s="49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9"/>
      <c r="T46" s="9"/>
      <c r="U46" s="9"/>
      <c r="V46" s="9"/>
      <c r="W46" s="9"/>
      <c r="X46" s="9"/>
      <c r="Y46" s="9"/>
      <c r="Z46" s="9"/>
      <c r="AA46" s="9"/>
      <c r="AB46" s="9"/>
      <c r="AC46" s="51"/>
      <c r="AD46" s="14"/>
      <c r="AE46" s="10"/>
    </row>
    <row r="47" spans="1:47" ht="19.2" x14ac:dyDescent="0.35">
      <c r="A47" s="42"/>
      <c r="B47" s="17"/>
      <c r="C47" s="17"/>
      <c r="D47" s="67"/>
      <c r="E47" s="18"/>
      <c r="F47" s="18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AC47" s="43"/>
      <c r="AD47" s="14"/>
      <c r="AE47" s="10"/>
    </row>
    <row r="48" spans="1:47" ht="22.8" x14ac:dyDescent="0.4">
      <c r="A48" s="52" t="s">
        <v>4</v>
      </c>
      <c r="B48" s="10"/>
      <c r="C48" s="53">
        <f>SUM(C49:C50)</f>
        <v>175409.919636087</v>
      </c>
      <c r="D48" s="53">
        <f t="shared" ref="D48:AB48" si="0">SUM(D49:D50)</f>
        <v>215146.77778062</v>
      </c>
      <c r="E48" s="53">
        <f t="shared" si="0"/>
        <v>259259.501529842</v>
      </c>
      <c r="F48" s="53">
        <f t="shared" si="0"/>
        <v>284785.11150391703</v>
      </c>
      <c r="G48" s="53">
        <f t="shared" si="0"/>
        <v>275989.214792635</v>
      </c>
      <c r="H48" s="53">
        <f t="shared" si="0"/>
        <v>307486.14286661398</v>
      </c>
      <c r="I48" s="53">
        <f t="shared" si="0"/>
        <v>319635.30137404997</v>
      </c>
      <c r="J48" s="53">
        <f t="shared" si="0"/>
        <v>355175.57814626198</v>
      </c>
      <c r="K48" s="53">
        <f t="shared" si="0"/>
        <v>402437.87081419298</v>
      </c>
      <c r="L48" s="53">
        <f t="shared" si="0"/>
        <v>413569.17994889</v>
      </c>
      <c r="M48" s="53">
        <f t="shared" si="0"/>
        <v>399539.151979669</v>
      </c>
      <c r="N48" s="53">
        <f t="shared" si="0"/>
        <v>403548.85512180399</v>
      </c>
      <c r="O48" s="53">
        <f t="shared" si="0"/>
        <v>447337.46097321901</v>
      </c>
      <c r="P48" s="53">
        <f t="shared" si="0"/>
        <v>422153.56156922999</v>
      </c>
      <c r="Q48" s="53">
        <f t="shared" si="0"/>
        <v>409331.02690161997</v>
      </c>
      <c r="R48" s="53">
        <f t="shared" si="0"/>
        <v>422776.618581118</v>
      </c>
      <c r="S48" s="53">
        <f>SUM(S49:S50)</f>
        <v>427323.48106999905</v>
      </c>
      <c r="T48" s="53">
        <f t="shared" si="0"/>
        <v>448739.58651988697</v>
      </c>
      <c r="U48" s="53">
        <f t="shared" si="0"/>
        <v>466005.68729148502</v>
      </c>
      <c r="V48" s="53">
        <f t="shared" si="0"/>
        <v>467687.387633498</v>
      </c>
      <c r="W48" s="53">
        <f t="shared" si="0"/>
        <v>471863.66058699903</v>
      </c>
      <c r="X48" s="53">
        <f t="shared" si="0"/>
        <v>490623.99477897503</v>
      </c>
      <c r="Y48" s="53">
        <f t="shared" si="0"/>
        <v>493110.58053671999</v>
      </c>
      <c r="Z48" s="53">
        <f t="shared" si="0"/>
        <v>504109.94397604803</v>
      </c>
      <c r="AA48" s="53">
        <f t="shared" si="0"/>
        <v>516548.80693021102</v>
      </c>
      <c r="AB48" s="53">
        <f t="shared" si="0"/>
        <v>515495.77006495895</v>
      </c>
      <c r="AC48" s="24" t="s">
        <v>5</v>
      </c>
      <c r="AE48" s="10"/>
    </row>
    <row r="49" spans="1:41" ht="22.8" x14ac:dyDescent="0.4">
      <c r="A49" s="52" t="s">
        <v>60</v>
      </c>
      <c r="B49" s="10"/>
      <c r="C49" s="53">
        <v>43452</v>
      </c>
      <c r="D49" s="53">
        <v>49236</v>
      </c>
      <c r="E49" s="53">
        <v>51679</v>
      </c>
      <c r="F49" s="53">
        <v>56258</v>
      </c>
      <c r="G49" s="53">
        <v>56006</v>
      </c>
      <c r="H49" s="53">
        <v>92948</v>
      </c>
      <c r="I49" s="53">
        <v>96867</v>
      </c>
      <c r="J49" s="53">
        <v>114621</v>
      </c>
      <c r="K49" s="53">
        <v>141838</v>
      </c>
      <c r="L49" s="53">
        <v>142585</v>
      </c>
      <c r="M49" s="53">
        <v>104559</v>
      </c>
      <c r="N49" s="53">
        <v>90238</v>
      </c>
      <c r="O49" s="53">
        <v>109561</v>
      </c>
      <c r="P49" s="53">
        <v>92773</v>
      </c>
      <c r="Q49" s="53">
        <v>95575</v>
      </c>
      <c r="R49" s="53">
        <v>111309</v>
      </c>
      <c r="S49" s="53">
        <v>118133</v>
      </c>
      <c r="T49" s="53">
        <v>148356</v>
      </c>
      <c r="U49" s="53">
        <v>160848</v>
      </c>
      <c r="V49" s="53">
        <v>165111</v>
      </c>
      <c r="W49" s="53">
        <v>168339</v>
      </c>
      <c r="X49" s="53">
        <v>175748</v>
      </c>
      <c r="Y49" s="53">
        <v>173952</v>
      </c>
      <c r="Z49" s="53">
        <v>178645</v>
      </c>
      <c r="AA49" s="53">
        <v>177214</v>
      </c>
      <c r="AB49" s="53">
        <v>179894</v>
      </c>
      <c r="AC49" s="24" t="s">
        <v>7</v>
      </c>
      <c r="AE49" s="10"/>
    </row>
    <row r="50" spans="1:41" ht="22.8" x14ac:dyDescent="0.4">
      <c r="A50" s="52" t="s">
        <v>89</v>
      </c>
      <c r="B50" s="10"/>
      <c r="C50" s="53">
        <v>131957.919636087</v>
      </c>
      <c r="D50" s="53">
        <v>165910.77778062</v>
      </c>
      <c r="E50" s="53">
        <v>207580.501529842</v>
      </c>
      <c r="F50" s="53">
        <v>228527.11150391703</v>
      </c>
      <c r="G50" s="53">
        <v>219983.214792635</v>
      </c>
      <c r="H50" s="53">
        <v>214538.14286661398</v>
      </c>
      <c r="I50" s="53">
        <v>222768.30137405</v>
      </c>
      <c r="J50" s="53">
        <v>240554.57814626201</v>
      </c>
      <c r="K50" s="53">
        <v>260599.87081419298</v>
      </c>
      <c r="L50" s="53">
        <v>270984.17994889</v>
      </c>
      <c r="M50" s="53">
        <v>294980.151979669</v>
      </c>
      <c r="N50" s="53">
        <v>313310.85512180399</v>
      </c>
      <c r="O50" s="53">
        <v>337776.46097321901</v>
      </c>
      <c r="P50" s="53">
        <v>329380.56156922999</v>
      </c>
      <c r="Q50" s="53">
        <v>313756.02690161997</v>
      </c>
      <c r="R50" s="53">
        <v>311467.618581118</v>
      </c>
      <c r="S50" s="53">
        <v>309190.48106999905</v>
      </c>
      <c r="T50" s="53">
        <v>300383.58651988697</v>
      </c>
      <c r="U50" s="53">
        <v>305157.68729148502</v>
      </c>
      <c r="V50" s="53">
        <v>302576.387633498</v>
      </c>
      <c r="W50" s="53">
        <v>303524.66058699903</v>
      </c>
      <c r="X50" s="53">
        <v>314875.99477897503</v>
      </c>
      <c r="Y50" s="53">
        <v>319158.58053671999</v>
      </c>
      <c r="Z50" s="53">
        <v>325464.94397604803</v>
      </c>
      <c r="AA50" s="53">
        <v>339334.80693021102</v>
      </c>
      <c r="AB50" s="53">
        <v>335601.77006495895</v>
      </c>
      <c r="AC50" s="24" t="s">
        <v>61</v>
      </c>
      <c r="AE50" s="10"/>
    </row>
    <row r="51" spans="1:41" ht="22.8" x14ac:dyDescent="0.4">
      <c r="A51" s="52"/>
      <c r="B51" s="10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AC51" s="24"/>
      <c r="AE51" s="10"/>
    </row>
    <row r="52" spans="1:41" s="4" customFormat="1" ht="22.8" x14ac:dyDescent="0.4">
      <c r="A52" s="60" t="s">
        <v>10</v>
      </c>
      <c r="B52" s="11"/>
      <c r="C52" s="53">
        <f>C53+C59</f>
        <v>175409.919636087</v>
      </c>
      <c r="D52" s="53">
        <f t="shared" ref="D52:W52" si="1">D53+D59</f>
        <v>215146.77778062</v>
      </c>
      <c r="E52" s="53">
        <f t="shared" si="1"/>
        <v>259259.501529842</v>
      </c>
      <c r="F52" s="53">
        <f t="shared" si="1"/>
        <v>284785.11150391703</v>
      </c>
      <c r="G52" s="53">
        <f t="shared" si="1"/>
        <v>275989.214792635</v>
      </c>
      <c r="H52" s="53">
        <f t="shared" si="1"/>
        <v>307486.14286661398</v>
      </c>
      <c r="I52" s="53">
        <f t="shared" si="1"/>
        <v>319635.30137404997</v>
      </c>
      <c r="J52" s="53">
        <f t="shared" si="1"/>
        <v>355175.57814626198</v>
      </c>
      <c r="K52" s="53">
        <f t="shared" si="1"/>
        <v>402437.87081419298</v>
      </c>
      <c r="L52" s="53">
        <f t="shared" si="1"/>
        <v>413569.17994889</v>
      </c>
      <c r="M52" s="53">
        <f t="shared" si="1"/>
        <v>399539.151979669</v>
      </c>
      <c r="N52" s="53">
        <f t="shared" si="1"/>
        <v>403548.85512180399</v>
      </c>
      <c r="O52" s="53">
        <f t="shared" si="1"/>
        <v>447337.46097321901</v>
      </c>
      <c r="P52" s="53">
        <f t="shared" si="1"/>
        <v>422153.56156922999</v>
      </c>
      <c r="Q52" s="53">
        <f t="shared" si="1"/>
        <v>409331.02690161997</v>
      </c>
      <c r="R52" s="53">
        <f t="shared" si="1"/>
        <v>422776.618581118</v>
      </c>
      <c r="S52" s="53">
        <f t="shared" si="1"/>
        <v>427323.48106999905</v>
      </c>
      <c r="T52" s="53">
        <f t="shared" si="1"/>
        <v>448739.58651988697</v>
      </c>
      <c r="U52" s="53">
        <f t="shared" si="1"/>
        <v>466005.68729148502</v>
      </c>
      <c r="V52" s="53">
        <f t="shared" si="1"/>
        <v>467687.387633498</v>
      </c>
      <c r="W52" s="53">
        <f t="shared" si="1"/>
        <v>471863.66058699903</v>
      </c>
      <c r="X52" s="53">
        <f>X53+X59</f>
        <v>490623.99477897503</v>
      </c>
      <c r="Y52" s="53">
        <f>Y53+Y59</f>
        <v>493110.58053671999</v>
      </c>
      <c r="Z52" s="53">
        <f t="shared" ref="Z52:AB52" si="2">Z53+Z59</f>
        <v>504109.94397604803</v>
      </c>
      <c r="AA52" s="53">
        <f t="shared" si="2"/>
        <v>516548.80693021102</v>
      </c>
      <c r="AB52" s="53">
        <f t="shared" si="2"/>
        <v>515495.77006495895</v>
      </c>
      <c r="AC52" s="61" t="s">
        <v>11</v>
      </c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</row>
    <row r="53" spans="1:41" s="4" customFormat="1" ht="22.8" x14ac:dyDescent="0.4">
      <c r="A53" s="60" t="s">
        <v>90</v>
      </c>
      <c r="B53" s="11"/>
      <c r="C53" s="54">
        <v>131957.919636087</v>
      </c>
      <c r="D53" s="54">
        <v>165910.77778062</v>
      </c>
      <c r="E53" s="54">
        <v>207580.501529842</v>
      </c>
      <c r="F53" s="54">
        <v>228527.11150391703</v>
      </c>
      <c r="G53" s="54">
        <v>219983.214792635</v>
      </c>
      <c r="H53" s="54">
        <v>214538.14286661398</v>
      </c>
      <c r="I53" s="54">
        <v>222768.30137405</v>
      </c>
      <c r="J53" s="54">
        <v>240554.57814626201</v>
      </c>
      <c r="K53" s="54">
        <v>260599.87081419298</v>
      </c>
      <c r="L53" s="54">
        <v>270984.17994889</v>
      </c>
      <c r="M53" s="54">
        <v>294980.151979669</v>
      </c>
      <c r="N53" s="54">
        <v>313310.85512180399</v>
      </c>
      <c r="O53" s="54">
        <v>337776.46097321901</v>
      </c>
      <c r="P53" s="54">
        <v>329380.56156922999</v>
      </c>
      <c r="Q53" s="54">
        <v>313756.02690161997</v>
      </c>
      <c r="R53" s="54">
        <v>311467.618581118</v>
      </c>
      <c r="S53" s="54">
        <v>309190.48106999905</v>
      </c>
      <c r="T53" s="54">
        <v>300383.58651988697</v>
      </c>
      <c r="U53" s="54">
        <v>305157.68729148502</v>
      </c>
      <c r="V53" s="54">
        <v>302576.387633498</v>
      </c>
      <c r="W53" s="54">
        <v>303524.66058699903</v>
      </c>
      <c r="X53" s="54">
        <v>314875.99477897503</v>
      </c>
      <c r="Y53" s="53">
        <v>319158.58053671999</v>
      </c>
      <c r="Z53" s="53">
        <v>325464.94397604803</v>
      </c>
      <c r="AA53" s="53">
        <v>339334.80693021102</v>
      </c>
      <c r="AB53" s="53">
        <v>335601.77006495895</v>
      </c>
      <c r="AC53" s="61" t="s">
        <v>61</v>
      </c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</row>
    <row r="54" spans="1:41" s="4" customFormat="1" ht="22.8" x14ac:dyDescent="0.4">
      <c r="A54" s="62" t="s">
        <v>62</v>
      </c>
      <c r="B54" s="11"/>
      <c r="C54" s="55">
        <v>68398.099075692997</v>
      </c>
      <c r="D54" s="55">
        <v>70016.157775910993</v>
      </c>
      <c r="E54" s="55">
        <v>71598.005274933006</v>
      </c>
      <c r="F54" s="55">
        <v>75315.394440179007</v>
      </c>
      <c r="G54" s="55">
        <v>80149.610288429001</v>
      </c>
      <c r="H54" s="55">
        <v>85103.492852834999</v>
      </c>
      <c r="I54" s="55">
        <v>87770.016861348995</v>
      </c>
      <c r="J54" s="55">
        <v>93656.363322218996</v>
      </c>
      <c r="K54" s="55">
        <v>99178.582339764005</v>
      </c>
      <c r="L54" s="55">
        <v>100792.674530451</v>
      </c>
      <c r="M54" s="55">
        <v>99740.513829314994</v>
      </c>
      <c r="N54" s="55">
        <v>106631.67483857</v>
      </c>
      <c r="O54" s="55">
        <v>117835.52016270001</v>
      </c>
      <c r="P54" s="55">
        <v>122390.61441127599</v>
      </c>
      <c r="Q54" s="55">
        <v>137448.45874345</v>
      </c>
      <c r="R54" s="55">
        <v>152548.53663700999</v>
      </c>
      <c r="S54" s="55">
        <v>156198.95248212101</v>
      </c>
      <c r="T54" s="55">
        <v>156000.52141471501</v>
      </c>
      <c r="U54" s="55">
        <v>162594.18441650501</v>
      </c>
      <c r="V54" s="55">
        <v>162794.14162135401</v>
      </c>
      <c r="W54" s="55">
        <v>161473.52901827201</v>
      </c>
      <c r="X54" s="55">
        <v>166694.37787375701</v>
      </c>
      <c r="Y54" s="55">
        <v>169520.29758084699</v>
      </c>
      <c r="Z54" s="55">
        <v>172812.554327716</v>
      </c>
      <c r="AA54" s="55">
        <v>180386.24045680699</v>
      </c>
      <c r="AB54" s="55">
        <v>176466.71382660599</v>
      </c>
      <c r="AC54" s="63" t="s">
        <v>63</v>
      </c>
      <c r="AE54" s="11"/>
    </row>
    <row r="55" spans="1:41" s="4" customFormat="1" ht="22.8" x14ac:dyDescent="0.4">
      <c r="A55" s="62" t="s">
        <v>64</v>
      </c>
      <c r="B55" s="11"/>
      <c r="C55" s="55">
        <v>12662.4</v>
      </c>
      <c r="D55" s="55">
        <v>13114.8</v>
      </c>
      <c r="E55" s="55">
        <v>13519.4</v>
      </c>
      <c r="F55" s="55">
        <v>12192</v>
      </c>
      <c r="G55" s="55">
        <v>11398.2</v>
      </c>
      <c r="H55" s="55">
        <v>10011.9</v>
      </c>
      <c r="I55" s="55">
        <v>8094.8</v>
      </c>
      <c r="J55" s="55">
        <v>6043</v>
      </c>
      <c r="K55" s="55">
        <v>4392</v>
      </c>
      <c r="L55" s="55">
        <v>2133</v>
      </c>
      <c r="M55" s="55">
        <v>1143</v>
      </c>
      <c r="N55" s="55">
        <v>703</v>
      </c>
      <c r="O55" s="55">
        <v>0</v>
      </c>
      <c r="P55" s="55">
        <v>0</v>
      </c>
      <c r="Q55" s="55">
        <v>0</v>
      </c>
      <c r="R55" s="55">
        <v>0</v>
      </c>
      <c r="S55" s="55">
        <v>0</v>
      </c>
      <c r="T55" s="55">
        <v>0</v>
      </c>
      <c r="U55" s="55">
        <v>0</v>
      </c>
      <c r="V55" s="55">
        <v>0</v>
      </c>
      <c r="W55" s="55">
        <v>0</v>
      </c>
      <c r="X55" s="55">
        <v>0</v>
      </c>
      <c r="Y55" s="55">
        <v>0</v>
      </c>
      <c r="Z55" s="55">
        <v>0</v>
      </c>
      <c r="AA55" s="55">
        <v>0</v>
      </c>
      <c r="AB55" s="55">
        <v>0</v>
      </c>
      <c r="AC55" s="63" t="s">
        <v>65</v>
      </c>
      <c r="AE55" s="11"/>
    </row>
    <row r="56" spans="1:41" ht="22.8" x14ac:dyDescent="0.4">
      <c r="A56" s="56" t="s">
        <v>66</v>
      </c>
      <c r="B56" s="10"/>
      <c r="C56" s="55">
        <v>50897.420560393999</v>
      </c>
      <c r="D56" s="55">
        <v>82779.820004709007</v>
      </c>
      <c r="E56" s="55">
        <v>122463.096254909</v>
      </c>
      <c r="F56" s="55">
        <v>141019.717063738</v>
      </c>
      <c r="G56" s="55">
        <v>128435.404504206</v>
      </c>
      <c r="H56" s="55">
        <v>119422.750013779</v>
      </c>
      <c r="I56" s="55">
        <v>126903.484512701</v>
      </c>
      <c r="J56" s="55">
        <v>140855.21482404301</v>
      </c>
      <c r="K56" s="55">
        <v>157029.28847442899</v>
      </c>
      <c r="L56" s="55">
        <v>168058.50541843899</v>
      </c>
      <c r="M56" s="55">
        <v>194096.638150354</v>
      </c>
      <c r="N56" s="55">
        <v>205976.18028323399</v>
      </c>
      <c r="O56" s="55">
        <v>219940.94081051901</v>
      </c>
      <c r="P56" s="55">
        <v>206989.94715795401</v>
      </c>
      <c r="Q56" s="55">
        <v>176307.56815817</v>
      </c>
      <c r="R56" s="55">
        <v>158919.08194410801</v>
      </c>
      <c r="S56" s="55">
        <v>152991.52858787801</v>
      </c>
      <c r="T56" s="55">
        <v>144383.06510517199</v>
      </c>
      <c r="U56" s="55">
        <v>142563.50287498001</v>
      </c>
      <c r="V56" s="55">
        <v>139782.24601214399</v>
      </c>
      <c r="W56" s="55">
        <v>142051.131568727</v>
      </c>
      <c r="X56" s="55">
        <v>148181.61690521799</v>
      </c>
      <c r="Y56" s="55">
        <v>149638.282955873</v>
      </c>
      <c r="Z56" s="55">
        <v>152652.389648332</v>
      </c>
      <c r="AA56" s="55">
        <v>158948.566473404</v>
      </c>
      <c r="AB56" s="55">
        <v>159135.05623835299</v>
      </c>
      <c r="AC56" s="30" t="s">
        <v>67</v>
      </c>
      <c r="AE56" s="10"/>
    </row>
    <row r="57" spans="1:41" s="4" customFormat="1" ht="22.8" x14ac:dyDescent="0.4">
      <c r="A57" s="62" t="s">
        <v>68</v>
      </c>
      <c r="B57" s="11"/>
      <c r="C57" s="55">
        <v>21559.902295204</v>
      </c>
      <c r="D57" s="55">
        <v>38147.136527927003</v>
      </c>
      <c r="E57" s="55">
        <v>52668.929436516999</v>
      </c>
      <c r="F57" s="55">
        <v>52499.118388738003</v>
      </c>
      <c r="G57" s="55">
        <v>45992.784294559999</v>
      </c>
      <c r="H57" s="55">
        <v>42075.813732964001</v>
      </c>
      <c r="I57" s="55">
        <v>49500.414820903999</v>
      </c>
      <c r="J57" s="55">
        <v>59274.133638412997</v>
      </c>
      <c r="K57" s="55">
        <v>75489.625716456998</v>
      </c>
      <c r="L57" s="55">
        <v>87368.718490954998</v>
      </c>
      <c r="M57" s="55">
        <v>107954.349837666</v>
      </c>
      <c r="N57" s="55">
        <v>112391.121990104</v>
      </c>
      <c r="O57" s="55">
        <v>118229.843849036</v>
      </c>
      <c r="P57" s="55">
        <v>105716.05110203099</v>
      </c>
      <c r="Q57" s="55">
        <v>78974.417291293998</v>
      </c>
      <c r="R57" s="55">
        <v>72768.730033686006</v>
      </c>
      <c r="S57" s="55">
        <v>65942.630089002996</v>
      </c>
      <c r="T57" s="55">
        <v>55087.338747611997</v>
      </c>
      <c r="U57" s="55">
        <v>51873.579047441002</v>
      </c>
      <c r="V57" s="55">
        <v>52094.252325681999</v>
      </c>
      <c r="W57" s="55">
        <v>54779.161216736</v>
      </c>
      <c r="X57" s="55">
        <v>58808.355390928999</v>
      </c>
      <c r="Y57" s="55">
        <v>61477.514675314</v>
      </c>
      <c r="Z57" s="55">
        <v>63891.891261420002</v>
      </c>
      <c r="AA57" s="55">
        <v>64828.130693936</v>
      </c>
      <c r="AB57" s="55">
        <v>65618.014359762994</v>
      </c>
      <c r="AC57" s="63" t="s">
        <v>69</v>
      </c>
      <c r="AE57" s="11"/>
    </row>
    <row r="58" spans="1:41" ht="22.8" x14ac:dyDescent="0.4">
      <c r="A58" s="56" t="s">
        <v>70</v>
      </c>
      <c r="B58" s="10"/>
      <c r="C58" s="55">
        <v>29337.518265191</v>
      </c>
      <c r="D58" s="55">
        <v>44632.683476781996</v>
      </c>
      <c r="E58" s="55">
        <v>69794.166818391997</v>
      </c>
      <c r="F58" s="55">
        <v>88520.598675000001</v>
      </c>
      <c r="G58" s="55">
        <v>82442.620209646004</v>
      </c>
      <c r="H58" s="55">
        <v>77346.936280815993</v>
      </c>
      <c r="I58" s="55">
        <v>77403.069691797005</v>
      </c>
      <c r="J58" s="55">
        <v>81581.081185628995</v>
      </c>
      <c r="K58" s="55">
        <v>81539.662757971004</v>
      </c>
      <c r="L58" s="55">
        <v>80689.786927484005</v>
      </c>
      <c r="M58" s="55">
        <v>86142.288312688004</v>
      </c>
      <c r="N58" s="55">
        <v>93585.058293128997</v>
      </c>
      <c r="O58" s="55">
        <v>101711.096961484</v>
      </c>
      <c r="P58" s="55">
        <v>101273.89605592399</v>
      </c>
      <c r="Q58" s="55">
        <v>97333.150866876007</v>
      </c>
      <c r="R58" s="55">
        <v>86150.351910420999</v>
      </c>
      <c r="S58" s="55">
        <v>87048.898498875002</v>
      </c>
      <c r="T58" s="55">
        <v>89295.726357560998</v>
      </c>
      <c r="U58" s="55">
        <v>90689.923827538994</v>
      </c>
      <c r="V58" s="55">
        <v>87687.993686461996</v>
      </c>
      <c r="W58" s="55">
        <v>87271.970351990996</v>
      </c>
      <c r="X58" s="55">
        <v>89373.261514288999</v>
      </c>
      <c r="Y58" s="55">
        <v>88160.768280559001</v>
      </c>
      <c r="Z58" s="55">
        <v>88760.498386911</v>
      </c>
      <c r="AA58" s="55">
        <v>94120.435779467996</v>
      </c>
      <c r="AB58" s="55">
        <v>93517.041878589996</v>
      </c>
      <c r="AC58" s="30" t="s">
        <v>71</v>
      </c>
      <c r="AE58" s="10"/>
    </row>
    <row r="59" spans="1:41" s="4" customFormat="1" ht="22.8" x14ac:dyDescent="0.4">
      <c r="A59" s="64" t="s">
        <v>72</v>
      </c>
      <c r="B59" s="11"/>
      <c r="C59" s="53">
        <v>43452</v>
      </c>
      <c r="D59" s="53">
        <v>49236</v>
      </c>
      <c r="E59" s="53">
        <v>51679</v>
      </c>
      <c r="F59" s="53">
        <v>56258</v>
      </c>
      <c r="G59" s="53">
        <v>56006</v>
      </c>
      <c r="H59" s="53">
        <v>92948</v>
      </c>
      <c r="I59" s="53">
        <v>96867</v>
      </c>
      <c r="J59" s="53">
        <v>114621</v>
      </c>
      <c r="K59" s="53">
        <v>141838</v>
      </c>
      <c r="L59" s="53">
        <v>142585</v>
      </c>
      <c r="M59" s="53">
        <v>104559</v>
      </c>
      <c r="N59" s="53">
        <v>90238</v>
      </c>
      <c r="O59" s="53">
        <v>109561</v>
      </c>
      <c r="P59" s="53">
        <v>92773</v>
      </c>
      <c r="Q59" s="53">
        <v>95575</v>
      </c>
      <c r="R59" s="53">
        <v>111309</v>
      </c>
      <c r="S59" s="53">
        <v>118133</v>
      </c>
      <c r="T59" s="53">
        <v>148356</v>
      </c>
      <c r="U59" s="53">
        <v>160848</v>
      </c>
      <c r="V59" s="53">
        <v>165111</v>
      </c>
      <c r="W59" s="53">
        <v>168339</v>
      </c>
      <c r="X59" s="53">
        <v>175748</v>
      </c>
      <c r="Y59" s="53">
        <v>173952</v>
      </c>
      <c r="Z59" s="53">
        <v>178645</v>
      </c>
      <c r="AA59" s="53">
        <v>177214</v>
      </c>
      <c r="AB59" s="53">
        <v>179894</v>
      </c>
      <c r="AC59" s="61" t="s">
        <v>7</v>
      </c>
      <c r="AE59" s="11"/>
    </row>
    <row r="60" spans="1:41" s="4" customFormat="1" ht="22.8" x14ac:dyDescent="0.4">
      <c r="A60" s="62" t="s">
        <v>97</v>
      </c>
      <c r="B60" s="11"/>
      <c r="C60" s="55">
        <v>2763</v>
      </c>
      <c r="D60" s="55">
        <v>2563</v>
      </c>
      <c r="E60" s="55">
        <v>2282</v>
      </c>
      <c r="F60" s="55">
        <v>1874</v>
      </c>
      <c r="G60" s="55">
        <v>1764</v>
      </c>
      <c r="H60" s="55">
        <v>1553</v>
      </c>
      <c r="I60" s="55">
        <v>1239</v>
      </c>
      <c r="J60" s="55">
        <v>1036</v>
      </c>
      <c r="K60" s="55">
        <v>833</v>
      </c>
      <c r="L60" s="55">
        <v>342</v>
      </c>
      <c r="M60" s="55">
        <v>176</v>
      </c>
      <c r="N60" s="55">
        <v>399</v>
      </c>
      <c r="O60" s="55">
        <v>1753</v>
      </c>
      <c r="P60" s="55">
        <v>5914</v>
      </c>
      <c r="Q60" s="55">
        <v>8452</v>
      </c>
      <c r="R60" s="55">
        <v>21344</v>
      </c>
      <c r="S60" s="55">
        <v>26052</v>
      </c>
      <c r="T60" s="55">
        <v>32790</v>
      </c>
      <c r="U60" s="55">
        <v>39321</v>
      </c>
      <c r="V60" s="55">
        <v>46234</v>
      </c>
      <c r="W60" s="55">
        <v>45714</v>
      </c>
      <c r="X60" s="55">
        <v>46360</v>
      </c>
      <c r="Y60" s="55">
        <v>46158</v>
      </c>
      <c r="Z60" s="55">
        <v>44691</v>
      </c>
      <c r="AA60" s="55">
        <v>38372</v>
      </c>
      <c r="AB60" s="55">
        <v>34775</v>
      </c>
      <c r="AC60" s="63" t="s">
        <v>73</v>
      </c>
      <c r="AE60" s="11"/>
    </row>
    <row r="61" spans="1:41" ht="22.8" x14ac:dyDescent="0.4">
      <c r="A61" s="56" t="s">
        <v>98</v>
      </c>
      <c r="B61" s="10"/>
      <c r="C61" s="55">
        <v>17599</v>
      </c>
      <c r="D61" s="55">
        <v>20452</v>
      </c>
      <c r="E61" s="55">
        <v>15962</v>
      </c>
      <c r="F61" s="55">
        <v>23372</v>
      </c>
      <c r="G61" s="55">
        <v>21883</v>
      </c>
      <c r="H61" s="55">
        <v>48207</v>
      </c>
      <c r="I61" s="55">
        <v>47288</v>
      </c>
      <c r="J61" s="55">
        <v>59601</v>
      </c>
      <c r="K61" s="55">
        <v>80087</v>
      </c>
      <c r="L61" s="55">
        <v>82586</v>
      </c>
      <c r="M61" s="55">
        <v>53752</v>
      </c>
      <c r="N61" s="55">
        <v>40270</v>
      </c>
      <c r="O61" s="55">
        <v>45729</v>
      </c>
      <c r="P61" s="55">
        <v>31513</v>
      </c>
      <c r="Q61" s="55">
        <v>28813</v>
      </c>
      <c r="R61" s="55">
        <v>30804</v>
      </c>
      <c r="S61" s="55">
        <v>26938</v>
      </c>
      <c r="T61" s="55">
        <v>33368</v>
      </c>
      <c r="U61" s="55">
        <v>32612</v>
      </c>
      <c r="V61" s="55">
        <v>32903</v>
      </c>
      <c r="W61" s="55">
        <v>32286</v>
      </c>
      <c r="X61" s="55">
        <v>33902</v>
      </c>
      <c r="Y61" s="55">
        <v>34563</v>
      </c>
      <c r="Z61" s="55">
        <v>36998</v>
      </c>
      <c r="AA61" s="55">
        <v>39361</v>
      </c>
      <c r="AB61" s="55">
        <v>42190</v>
      </c>
      <c r="AC61" s="30" t="s">
        <v>93</v>
      </c>
      <c r="AE61" s="10"/>
    </row>
    <row r="62" spans="1:41" ht="22.8" x14ac:dyDescent="0.4">
      <c r="A62" s="57" t="s">
        <v>99</v>
      </c>
      <c r="B62" s="10"/>
      <c r="C62" s="55">
        <v>0</v>
      </c>
      <c r="D62" s="55">
        <v>0</v>
      </c>
      <c r="E62" s="55">
        <v>0</v>
      </c>
      <c r="F62" s="55">
        <v>0</v>
      </c>
      <c r="G62" s="55">
        <v>0</v>
      </c>
      <c r="H62" s="55">
        <v>0</v>
      </c>
      <c r="I62" s="55">
        <v>0</v>
      </c>
      <c r="J62" s="55">
        <v>0</v>
      </c>
      <c r="K62" s="55">
        <v>0</v>
      </c>
      <c r="L62" s="55">
        <v>0</v>
      </c>
      <c r="M62" s="55">
        <v>0</v>
      </c>
      <c r="N62" s="55">
        <v>0</v>
      </c>
      <c r="O62" s="55">
        <v>0</v>
      </c>
      <c r="P62" s="55">
        <v>0</v>
      </c>
      <c r="Q62" s="55">
        <v>0</v>
      </c>
      <c r="R62" s="55">
        <v>0</v>
      </c>
      <c r="S62" s="55">
        <v>0</v>
      </c>
      <c r="T62" s="55">
        <v>0</v>
      </c>
      <c r="U62" s="55">
        <v>0</v>
      </c>
      <c r="V62" s="55">
        <v>0</v>
      </c>
      <c r="W62" s="55">
        <v>0</v>
      </c>
      <c r="X62" s="55">
        <v>0</v>
      </c>
      <c r="Y62" s="55">
        <v>0</v>
      </c>
      <c r="Z62" s="55">
        <v>0</v>
      </c>
      <c r="AA62" s="55">
        <v>0</v>
      </c>
      <c r="AB62" s="55">
        <v>0</v>
      </c>
      <c r="AC62" s="68" t="s">
        <v>86</v>
      </c>
      <c r="AE62" s="10"/>
    </row>
    <row r="63" spans="1:41" ht="22.8" x14ac:dyDescent="0.4">
      <c r="A63" s="57"/>
      <c r="B63" s="10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AC63" s="30"/>
      <c r="AE63" s="10"/>
    </row>
    <row r="64" spans="1:41" s="4" customFormat="1" ht="22.8" x14ac:dyDescent="0.4">
      <c r="A64" s="64" t="s">
        <v>28</v>
      </c>
      <c r="B64" s="11"/>
      <c r="C64" s="53">
        <f>C52</f>
        <v>175409.919636087</v>
      </c>
      <c r="D64" s="53">
        <f t="shared" ref="D64:Y64" si="3">D52</f>
        <v>215146.77778062</v>
      </c>
      <c r="E64" s="53">
        <f t="shared" si="3"/>
        <v>259259.501529842</v>
      </c>
      <c r="F64" s="53">
        <f t="shared" si="3"/>
        <v>284785.11150391703</v>
      </c>
      <c r="G64" s="53">
        <f t="shared" si="3"/>
        <v>275989.214792635</v>
      </c>
      <c r="H64" s="53">
        <f t="shared" si="3"/>
        <v>307486.14286661398</v>
      </c>
      <c r="I64" s="53">
        <f t="shared" si="3"/>
        <v>319635.30137404997</v>
      </c>
      <c r="J64" s="53">
        <f t="shared" si="3"/>
        <v>355175.57814626198</v>
      </c>
      <c r="K64" s="53">
        <f t="shared" si="3"/>
        <v>402437.87081419298</v>
      </c>
      <c r="L64" s="53">
        <f t="shared" si="3"/>
        <v>413569.17994889</v>
      </c>
      <c r="M64" s="53">
        <f t="shared" si="3"/>
        <v>399539.151979669</v>
      </c>
      <c r="N64" s="53">
        <f t="shared" si="3"/>
        <v>403548.85512180399</v>
      </c>
      <c r="O64" s="53">
        <f t="shared" si="3"/>
        <v>447337.46097321901</v>
      </c>
      <c r="P64" s="53">
        <f t="shared" si="3"/>
        <v>422153.56156922999</v>
      </c>
      <c r="Q64" s="53">
        <f t="shared" si="3"/>
        <v>409331.02690161997</v>
      </c>
      <c r="R64" s="53">
        <f t="shared" si="3"/>
        <v>422776.618581118</v>
      </c>
      <c r="S64" s="53">
        <f t="shared" si="3"/>
        <v>427323.48106999905</v>
      </c>
      <c r="T64" s="53">
        <f t="shared" si="3"/>
        <v>448739.58651988697</v>
      </c>
      <c r="U64" s="53">
        <f t="shared" si="3"/>
        <v>466005.68729148502</v>
      </c>
      <c r="V64" s="53">
        <f t="shared" si="3"/>
        <v>467687.387633498</v>
      </c>
      <c r="W64" s="53">
        <f t="shared" si="3"/>
        <v>471863.66058699903</v>
      </c>
      <c r="X64" s="53">
        <f t="shared" si="3"/>
        <v>490623.99477897503</v>
      </c>
      <c r="Y64" s="53">
        <f t="shared" si="3"/>
        <v>493110.58053671999</v>
      </c>
      <c r="Z64" s="53">
        <f t="shared" ref="Z64:AB64" si="4">Z52</f>
        <v>504109.94397604803</v>
      </c>
      <c r="AA64" s="53">
        <f t="shared" si="4"/>
        <v>516548.80693021102</v>
      </c>
      <c r="AB64" s="53">
        <f t="shared" si="4"/>
        <v>515495.77006495895</v>
      </c>
      <c r="AC64" s="61" t="s">
        <v>29</v>
      </c>
      <c r="AE64" s="11"/>
    </row>
    <row r="65" spans="1:31" s="4" customFormat="1" ht="22.8" x14ac:dyDescent="0.4">
      <c r="A65" s="64" t="s">
        <v>90</v>
      </c>
      <c r="B65" s="11"/>
      <c r="C65" s="53">
        <f>C53</f>
        <v>131957.919636087</v>
      </c>
      <c r="D65" s="53">
        <f t="shared" ref="D65:Y65" si="5">D53</f>
        <v>165910.77778062</v>
      </c>
      <c r="E65" s="53">
        <f t="shared" si="5"/>
        <v>207580.501529842</v>
      </c>
      <c r="F65" s="53">
        <f t="shared" si="5"/>
        <v>228527.11150391703</v>
      </c>
      <c r="G65" s="53">
        <f t="shared" si="5"/>
        <v>219983.214792635</v>
      </c>
      <c r="H65" s="53">
        <f t="shared" si="5"/>
        <v>214538.14286661398</v>
      </c>
      <c r="I65" s="53">
        <f t="shared" si="5"/>
        <v>222768.30137405</v>
      </c>
      <c r="J65" s="53">
        <f t="shared" si="5"/>
        <v>240554.57814626201</v>
      </c>
      <c r="K65" s="53">
        <f t="shared" si="5"/>
        <v>260599.87081419298</v>
      </c>
      <c r="L65" s="53">
        <f t="shared" si="5"/>
        <v>270984.17994889</v>
      </c>
      <c r="M65" s="53">
        <f t="shared" si="5"/>
        <v>294980.151979669</v>
      </c>
      <c r="N65" s="53">
        <f t="shared" si="5"/>
        <v>313310.85512180399</v>
      </c>
      <c r="O65" s="53">
        <f t="shared" si="5"/>
        <v>337776.46097321901</v>
      </c>
      <c r="P65" s="53">
        <f t="shared" si="5"/>
        <v>329380.56156922999</v>
      </c>
      <c r="Q65" s="53">
        <f t="shared" si="5"/>
        <v>313756.02690161997</v>
      </c>
      <c r="R65" s="53">
        <f t="shared" si="5"/>
        <v>311467.618581118</v>
      </c>
      <c r="S65" s="53">
        <f t="shared" si="5"/>
        <v>309190.48106999905</v>
      </c>
      <c r="T65" s="53">
        <f t="shared" si="5"/>
        <v>300383.58651988697</v>
      </c>
      <c r="U65" s="53">
        <f t="shared" si="5"/>
        <v>305157.68729148502</v>
      </c>
      <c r="V65" s="53">
        <f t="shared" si="5"/>
        <v>302576.387633498</v>
      </c>
      <c r="W65" s="53">
        <f t="shared" si="5"/>
        <v>303524.66058699903</v>
      </c>
      <c r="X65" s="53">
        <f t="shared" si="5"/>
        <v>314875.99477897503</v>
      </c>
      <c r="Y65" s="53">
        <f t="shared" si="5"/>
        <v>319158.58053671999</v>
      </c>
      <c r="Z65" s="53">
        <f t="shared" ref="Z65:AB65" si="6">Z53</f>
        <v>325464.94397604803</v>
      </c>
      <c r="AA65" s="53">
        <f t="shared" si="6"/>
        <v>339334.80693021102</v>
      </c>
      <c r="AB65" s="53">
        <f t="shared" si="6"/>
        <v>335601.77006495895</v>
      </c>
      <c r="AC65" s="61" t="s">
        <v>61</v>
      </c>
      <c r="AE65" s="11"/>
    </row>
    <row r="66" spans="1:31" s="4" customFormat="1" ht="22.8" x14ac:dyDescent="0.4">
      <c r="A66" s="62" t="s">
        <v>74</v>
      </c>
      <c r="B66" s="11"/>
      <c r="C66" s="55">
        <v>32880.764556690003</v>
      </c>
      <c r="D66" s="55">
        <v>30403.058364506</v>
      </c>
      <c r="E66" s="55">
        <v>30483.824141834</v>
      </c>
      <c r="F66" s="55">
        <v>35129.679913020998</v>
      </c>
      <c r="G66" s="55">
        <v>40035.800711303003</v>
      </c>
      <c r="H66" s="55">
        <v>42815.476424852</v>
      </c>
      <c r="I66" s="55">
        <v>44642.818192216</v>
      </c>
      <c r="J66" s="55">
        <v>47212.003474750003</v>
      </c>
      <c r="K66" s="55">
        <v>51448.653530673</v>
      </c>
      <c r="L66" s="55">
        <v>50466.989418878002</v>
      </c>
      <c r="M66" s="55">
        <v>50507.534525390001</v>
      </c>
      <c r="N66" s="55">
        <v>52330.00117281</v>
      </c>
      <c r="O66" s="55">
        <v>59619.926653289003</v>
      </c>
      <c r="P66" s="55">
        <v>58733.415833172003</v>
      </c>
      <c r="Q66" s="55">
        <v>58329.704914563998</v>
      </c>
      <c r="R66" s="55">
        <v>57782.431467517999</v>
      </c>
      <c r="S66" s="55">
        <v>59338.317138478997</v>
      </c>
      <c r="T66" s="55">
        <v>57989.249231731999</v>
      </c>
      <c r="U66" s="55">
        <v>58716.248207495002</v>
      </c>
      <c r="V66" s="55">
        <v>55771.729282783002</v>
      </c>
      <c r="W66" s="55">
        <v>55585.249106401003</v>
      </c>
      <c r="X66" s="55">
        <v>57702.920091867003</v>
      </c>
      <c r="Y66" s="55">
        <v>56880.295777020001</v>
      </c>
      <c r="Z66" s="55">
        <v>56157.389359811001</v>
      </c>
      <c r="AA66" s="55">
        <v>57165.656701006999</v>
      </c>
      <c r="AB66" s="55">
        <v>54239.400751239002</v>
      </c>
      <c r="AC66" s="63" t="s">
        <v>75</v>
      </c>
      <c r="AE66" s="11"/>
    </row>
    <row r="67" spans="1:31" ht="22.8" x14ac:dyDescent="0.4">
      <c r="A67" s="56" t="s">
        <v>76</v>
      </c>
      <c r="B67" s="10"/>
      <c r="C67" s="55">
        <v>67516.837028057998</v>
      </c>
      <c r="D67" s="55">
        <v>99160.951416113996</v>
      </c>
      <c r="E67" s="55">
        <v>138353.03638800801</v>
      </c>
      <c r="F67" s="55">
        <v>154490.82259089599</v>
      </c>
      <c r="G67" s="55">
        <v>139047.95908133101</v>
      </c>
      <c r="H67" s="55">
        <v>126538.116441762</v>
      </c>
      <c r="I67" s="55">
        <v>127794.83366634201</v>
      </c>
      <c r="J67" s="55">
        <v>128612.38035203201</v>
      </c>
      <c r="K67" s="55">
        <v>129833.81330965699</v>
      </c>
      <c r="L67" s="55">
        <v>127941.05022836399</v>
      </c>
      <c r="M67" s="55">
        <v>150237.76175300201</v>
      </c>
      <c r="N67" s="55">
        <v>159335.90706717299</v>
      </c>
      <c r="O67" s="55">
        <v>161856.445601816</v>
      </c>
      <c r="P67" s="55">
        <v>153658.09411552799</v>
      </c>
      <c r="Q67" s="55">
        <v>135472.471708592</v>
      </c>
      <c r="R67" s="55">
        <v>129133.69046583401</v>
      </c>
      <c r="S67" s="55">
        <v>124221.322994628</v>
      </c>
      <c r="T67" s="55">
        <v>120796.180631439</v>
      </c>
      <c r="U67" s="55">
        <v>122918.905547612</v>
      </c>
      <c r="V67" s="55">
        <v>124162.152443232</v>
      </c>
      <c r="W67" s="55">
        <v>123426.964319569</v>
      </c>
      <c r="X67" s="55">
        <v>128937.752452887</v>
      </c>
      <c r="Y67" s="55">
        <v>128697.75476706499</v>
      </c>
      <c r="Z67" s="55">
        <v>133617.93695007701</v>
      </c>
      <c r="AA67" s="55">
        <v>138914.638076228</v>
      </c>
      <c r="AB67" s="55">
        <v>137852.163293105</v>
      </c>
      <c r="AC67" s="30" t="s">
        <v>77</v>
      </c>
      <c r="AE67" s="10"/>
    </row>
    <row r="68" spans="1:31" ht="22.8" x14ac:dyDescent="0.4">
      <c r="A68" s="56" t="s">
        <v>82</v>
      </c>
      <c r="B68" s="10"/>
      <c r="C68" s="55">
        <v>31560.318051339</v>
      </c>
      <c r="D68" s="55">
        <v>36346.767999999996</v>
      </c>
      <c r="E68" s="55">
        <v>38743.641000000003</v>
      </c>
      <c r="F68" s="55">
        <v>38906.608999999997</v>
      </c>
      <c r="G68" s="55">
        <v>40899.455000000002</v>
      </c>
      <c r="H68" s="55">
        <v>45184.55</v>
      </c>
      <c r="I68" s="55">
        <v>50330.649515491998</v>
      </c>
      <c r="J68" s="55">
        <v>64730.194319479997</v>
      </c>
      <c r="K68" s="55">
        <v>79317.403973862994</v>
      </c>
      <c r="L68" s="55">
        <v>92576.140301648004</v>
      </c>
      <c r="M68" s="55">
        <v>94234.855701275999</v>
      </c>
      <c r="N68" s="55">
        <v>101644.94688182</v>
      </c>
      <c r="O68" s="55">
        <v>116300.088718115</v>
      </c>
      <c r="P68" s="55">
        <v>116989.051620531</v>
      </c>
      <c r="Q68" s="55">
        <v>119953.850278464</v>
      </c>
      <c r="R68" s="55">
        <v>124551.496647765</v>
      </c>
      <c r="S68" s="55">
        <v>125630.840936892</v>
      </c>
      <c r="T68" s="55">
        <v>121598.156656716</v>
      </c>
      <c r="U68" s="55">
        <v>123522.533536378</v>
      </c>
      <c r="V68" s="55">
        <v>122642.50590748301</v>
      </c>
      <c r="W68" s="55">
        <v>124512.44716102901</v>
      </c>
      <c r="X68" s="55">
        <v>128235.322234222</v>
      </c>
      <c r="Y68" s="55">
        <v>133580.52999263501</v>
      </c>
      <c r="Z68" s="55">
        <v>135689.61766615999</v>
      </c>
      <c r="AA68" s="55">
        <v>143254.512152977</v>
      </c>
      <c r="AB68" s="55">
        <v>143510.20602061599</v>
      </c>
      <c r="AC68" s="30" t="s">
        <v>85</v>
      </c>
      <c r="AE68" s="10"/>
    </row>
    <row r="69" spans="1:31" s="4" customFormat="1" ht="22.8" x14ac:dyDescent="0.4">
      <c r="A69" s="64" t="s">
        <v>72</v>
      </c>
      <c r="B69" s="11"/>
      <c r="C69" s="53">
        <f>C59</f>
        <v>43452</v>
      </c>
      <c r="D69" s="53">
        <f t="shared" ref="D69:AB69" si="7">D59</f>
        <v>49236</v>
      </c>
      <c r="E69" s="53">
        <f t="shared" si="7"/>
        <v>51679</v>
      </c>
      <c r="F69" s="53">
        <f t="shared" si="7"/>
        <v>56258</v>
      </c>
      <c r="G69" s="53">
        <f t="shared" si="7"/>
        <v>56006</v>
      </c>
      <c r="H69" s="53">
        <f t="shared" si="7"/>
        <v>92948</v>
      </c>
      <c r="I69" s="53">
        <f t="shared" si="7"/>
        <v>96867</v>
      </c>
      <c r="J69" s="53">
        <f t="shared" si="7"/>
        <v>114621</v>
      </c>
      <c r="K69" s="53">
        <f t="shared" si="7"/>
        <v>141838</v>
      </c>
      <c r="L69" s="53">
        <f t="shared" si="7"/>
        <v>142585</v>
      </c>
      <c r="M69" s="53">
        <f t="shared" si="7"/>
        <v>104559</v>
      </c>
      <c r="N69" s="53">
        <f t="shared" si="7"/>
        <v>90238</v>
      </c>
      <c r="O69" s="53">
        <f t="shared" si="7"/>
        <v>109561</v>
      </c>
      <c r="P69" s="53">
        <f t="shared" si="7"/>
        <v>92773</v>
      </c>
      <c r="Q69" s="53">
        <f t="shared" si="7"/>
        <v>95575</v>
      </c>
      <c r="R69" s="53">
        <f t="shared" si="7"/>
        <v>111309</v>
      </c>
      <c r="S69" s="53">
        <f t="shared" si="7"/>
        <v>118133</v>
      </c>
      <c r="T69" s="53">
        <f t="shared" si="7"/>
        <v>148356</v>
      </c>
      <c r="U69" s="53">
        <f t="shared" si="7"/>
        <v>160848</v>
      </c>
      <c r="V69" s="53">
        <f t="shared" si="7"/>
        <v>165111</v>
      </c>
      <c r="W69" s="53">
        <f t="shared" si="7"/>
        <v>168339</v>
      </c>
      <c r="X69" s="53">
        <f t="shared" si="7"/>
        <v>175748</v>
      </c>
      <c r="Y69" s="53">
        <f t="shared" si="7"/>
        <v>173952</v>
      </c>
      <c r="Z69" s="53">
        <f t="shared" si="7"/>
        <v>178645</v>
      </c>
      <c r="AA69" s="53">
        <f t="shared" si="7"/>
        <v>177214</v>
      </c>
      <c r="AB69" s="53">
        <f t="shared" si="7"/>
        <v>179894</v>
      </c>
      <c r="AC69" s="65" t="s">
        <v>7</v>
      </c>
      <c r="AE69" s="11"/>
    </row>
    <row r="70" spans="1:31" ht="22.8" x14ac:dyDescent="0.4">
      <c r="A70" s="56" t="s">
        <v>91</v>
      </c>
      <c r="B70" s="10"/>
      <c r="C70" s="55">
        <v>18756</v>
      </c>
      <c r="D70" s="55">
        <v>21610</v>
      </c>
      <c r="E70" s="55">
        <v>16687</v>
      </c>
      <c r="F70" s="55">
        <v>24283</v>
      </c>
      <c r="G70" s="55">
        <v>21518</v>
      </c>
      <c r="H70" s="55">
        <v>50137</v>
      </c>
      <c r="I70" s="55">
        <v>51350</v>
      </c>
      <c r="J70" s="55">
        <v>68814</v>
      </c>
      <c r="K70" s="55">
        <v>92151</v>
      </c>
      <c r="L70" s="55">
        <v>89986</v>
      </c>
      <c r="M70" s="55">
        <v>57747</v>
      </c>
      <c r="N70" s="55">
        <v>51217</v>
      </c>
      <c r="O70" s="55">
        <v>57788</v>
      </c>
      <c r="P70" s="55">
        <v>49035</v>
      </c>
      <c r="Q70" s="55">
        <v>40213</v>
      </c>
      <c r="R70" s="55">
        <v>45020</v>
      </c>
      <c r="S70" s="55">
        <v>60200</v>
      </c>
      <c r="T70" s="55">
        <v>73768</v>
      </c>
      <c r="U70" s="55">
        <v>83955</v>
      </c>
      <c r="V70" s="55">
        <v>90450</v>
      </c>
      <c r="W70" s="55">
        <v>91152</v>
      </c>
      <c r="X70" s="55">
        <v>95237</v>
      </c>
      <c r="Y70" s="55">
        <v>95903</v>
      </c>
      <c r="Z70" s="55">
        <v>99088</v>
      </c>
      <c r="AA70" s="55">
        <v>93680</v>
      </c>
      <c r="AB70" s="55">
        <v>92341</v>
      </c>
      <c r="AC70" s="30" t="s">
        <v>78</v>
      </c>
      <c r="AE70" s="10"/>
    </row>
    <row r="71" spans="1:31" ht="22.8" x14ac:dyDescent="0.4">
      <c r="A71" s="56" t="s">
        <v>92</v>
      </c>
      <c r="B71" s="10"/>
      <c r="C71" s="55">
        <v>24696</v>
      </c>
      <c r="D71" s="55">
        <v>27626</v>
      </c>
      <c r="E71" s="55">
        <v>34992</v>
      </c>
      <c r="F71" s="55">
        <v>31975</v>
      </c>
      <c r="G71" s="55">
        <v>34488</v>
      </c>
      <c r="H71" s="55">
        <v>42310</v>
      </c>
      <c r="I71" s="55">
        <v>45260</v>
      </c>
      <c r="J71" s="55">
        <v>45721</v>
      </c>
      <c r="K71" s="55">
        <v>48209</v>
      </c>
      <c r="L71" s="55">
        <v>48216</v>
      </c>
      <c r="M71" s="55">
        <v>44917</v>
      </c>
      <c r="N71" s="55">
        <v>38639</v>
      </c>
      <c r="O71" s="55">
        <v>51597</v>
      </c>
      <c r="P71" s="55">
        <v>43561</v>
      </c>
      <c r="Q71" s="55">
        <v>55150</v>
      </c>
      <c r="R71" s="55">
        <v>65750</v>
      </c>
      <c r="S71" s="55">
        <v>57477</v>
      </c>
      <c r="T71" s="55">
        <v>73882</v>
      </c>
      <c r="U71" s="55">
        <v>75971</v>
      </c>
      <c r="V71" s="55">
        <v>73457</v>
      </c>
      <c r="W71" s="55">
        <v>75955</v>
      </c>
      <c r="X71" s="55">
        <v>78481</v>
      </c>
      <c r="Y71" s="55">
        <v>73681</v>
      </c>
      <c r="Z71" s="55">
        <v>75158</v>
      </c>
      <c r="AA71" s="55">
        <v>77462</v>
      </c>
      <c r="AB71" s="55">
        <v>79628</v>
      </c>
      <c r="AC71" s="30" t="s">
        <v>79</v>
      </c>
      <c r="AE71" s="10"/>
    </row>
    <row r="72" spans="1:31" ht="22.8" x14ac:dyDescent="0.4">
      <c r="A72" s="56" t="s">
        <v>80</v>
      </c>
      <c r="B72" s="10"/>
      <c r="C72" s="55">
        <v>0</v>
      </c>
      <c r="D72" s="55">
        <v>0</v>
      </c>
      <c r="E72" s="55">
        <v>0</v>
      </c>
      <c r="F72" s="55">
        <v>0</v>
      </c>
      <c r="G72" s="55">
        <v>0</v>
      </c>
      <c r="H72" s="55">
        <v>501</v>
      </c>
      <c r="I72" s="55">
        <v>257</v>
      </c>
      <c r="J72" s="55">
        <v>72</v>
      </c>
      <c r="K72" s="55">
        <v>6</v>
      </c>
      <c r="L72" s="55">
        <v>242</v>
      </c>
      <c r="M72" s="55">
        <v>34</v>
      </c>
      <c r="N72" s="55">
        <v>211</v>
      </c>
      <c r="O72" s="55">
        <v>65</v>
      </c>
      <c r="P72" s="55">
        <v>78</v>
      </c>
      <c r="Q72" s="55">
        <v>145</v>
      </c>
      <c r="R72" s="55">
        <v>75</v>
      </c>
      <c r="S72" s="55">
        <v>23</v>
      </c>
      <c r="T72" s="55">
        <v>30</v>
      </c>
      <c r="U72" s="55">
        <v>18</v>
      </c>
      <c r="V72" s="55">
        <v>236</v>
      </c>
      <c r="W72" s="55">
        <v>217</v>
      </c>
      <c r="X72" s="55">
        <v>327</v>
      </c>
      <c r="Y72" s="55">
        <v>35</v>
      </c>
      <c r="Z72" s="55">
        <v>47</v>
      </c>
      <c r="AA72" s="55">
        <v>48</v>
      </c>
      <c r="AB72" s="55">
        <v>274</v>
      </c>
      <c r="AC72" s="30" t="s">
        <v>81</v>
      </c>
      <c r="AE72" s="10"/>
    </row>
    <row r="73" spans="1:31" ht="22.8" x14ac:dyDescent="0.4">
      <c r="A73" s="56" t="s">
        <v>83</v>
      </c>
      <c r="B73" s="10"/>
      <c r="C73" s="55">
        <v>0</v>
      </c>
      <c r="D73" s="55">
        <v>0</v>
      </c>
      <c r="E73" s="55">
        <v>0</v>
      </c>
      <c r="F73" s="55">
        <v>0</v>
      </c>
      <c r="G73" s="55">
        <v>0</v>
      </c>
      <c r="H73" s="55">
        <v>0</v>
      </c>
      <c r="I73" s="55">
        <v>0</v>
      </c>
      <c r="J73" s="55">
        <v>14</v>
      </c>
      <c r="K73" s="55">
        <v>1472</v>
      </c>
      <c r="L73" s="55">
        <v>4141</v>
      </c>
      <c r="M73" s="55">
        <v>1861</v>
      </c>
      <c r="N73" s="55">
        <v>171</v>
      </c>
      <c r="O73" s="55">
        <v>111</v>
      </c>
      <c r="P73" s="55">
        <v>99</v>
      </c>
      <c r="Q73" s="55">
        <v>67</v>
      </c>
      <c r="R73" s="55">
        <v>464</v>
      </c>
      <c r="S73" s="55">
        <v>433</v>
      </c>
      <c r="T73" s="55">
        <v>676</v>
      </c>
      <c r="U73" s="55">
        <v>904</v>
      </c>
      <c r="V73" s="55">
        <v>968</v>
      </c>
      <c r="W73" s="55">
        <v>1015</v>
      </c>
      <c r="X73" s="55">
        <v>1703</v>
      </c>
      <c r="Y73" s="55">
        <v>4333</v>
      </c>
      <c r="Z73" s="55">
        <v>4352</v>
      </c>
      <c r="AA73" s="55">
        <v>6024</v>
      </c>
      <c r="AB73" s="55">
        <v>7651</v>
      </c>
      <c r="AC73" s="30" t="s">
        <v>84</v>
      </c>
      <c r="AE73" s="10"/>
    </row>
    <row r="74" spans="1:31" x14ac:dyDescent="0.3">
      <c r="A74" s="70" t="s">
        <v>101</v>
      </c>
      <c r="AC74" s="3" t="s">
        <v>102</v>
      </c>
    </row>
    <row r="75" spans="1:31" ht="19.2" x14ac:dyDescent="0.35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</row>
    <row r="76" spans="1:31" x14ac:dyDescent="0.3">
      <c r="A76" s="58"/>
      <c r="B76" s="10"/>
      <c r="AC76" s="59"/>
      <c r="AD76" s="10"/>
    </row>
    <row r="77" spans="1:31" x14ac:dyDescent="0.3">
      <c r="A77" s="10"/>
      <c r="B77" s="10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D77" s="10"/>
    </row>
    <row r="78" spans="1:31" x14ac:dyDescent="0.3">
      <c r="AD78" s="10"/>
    </row>
    <row r="79" spans="1:31" x14ac:dyDescent="0.3">
      <c r="AD79" s="10"/>
    </row>
    <row r="80" spans="1:31" x14ac:dyDescent="0.3">
      <c r="AD80" s="10"/>
    </row>
    <row r="81" spans="30:30" x14ac:dyDescent="0.3">
      <c r="AD81" s="10"/>
    </row>
    <row r="82" spans="30:30" x14ac:dyDescent="0.3">
      <c r="AD82" s="10"/>
    </row>
    <row r="83" spans="30:30" x14ac:dyDescent="0.3">
      <c r="AD83" s="10"/>
    </row>
    <row r="84" spans="30:30" x14ac:dyDescent="0.3">
      <c r="AD84" s="10"/>
    </row>
  </sheetData>
  <mergeCells count="1">
    <mergeCell ref="A75:AC75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T 5.24</vt:lpstr>
      <vt:lpstr>'T 5.24'!Yazdırma_Alanı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aggumussu</dc:creator>
  <cp:lastModifiedBy>Döne ÖZDAMARLAR</cp:lastModifiedBy>
  <cp:lastPrinted>2020-02-20T13:26:19Z</cp:lastPrinted>
  <dcterms:created xsi:type="dcterms:W3CDTF">2010-12-16T14:48:08Z</dcterms:created>
  <dcterms:modified xsi:type="dcterms:W3CDTF">2025-06-29T21:41:32Z</dcterms:modified>
</cp:coreProperties>
</file>