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EBA0893B-BFEC-43B3-8E71-7E76B53F1052}" xr6:coauthVersionLast="36" xr6:coauthVersionMax="36" xr10:uidLastSave="{00000000-0000-0000-0000-000000000000}"/>
  <bookViews>
    <workbookView xWindow="0" yWindow="0" windowWidth="28800" windowHeight="11340" xr2:uid="{1A11E6FF-C6D6-4450-9933-7C1B9CA971EC}"/>
  </bookViews>
  <sheets>
    <sheet name="T 5.18" sheetId="2" r:id="rId1"/>
  </sheets>
  <definedNames>
    <definedName name="Print_Area_MI" localSheetId="0">'T 5.18'!$A$1:$CH$34</definedName>
    <definedName name="_xlnm.Print_Area" localSheetId="0">'T 5.18'!$A$1:$CJ$33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8" i="2" l="1"/>
  <c r="AN29" i="2"/>
  <c r="AP26" i="2"/>
  <c r="AP30" i="2"/>
  <c r="AP24" i="2"/>
  <c r="CF32" i="2"/>
  <c r="AQ32" i="2"/>
  <c r="AQ31" i="2"/>
  <c r="AQ30" i="2"/>
  <c r="AQ29" i="2"/>
  <c r="AQ28" i="2"/>
  <c r="AQ27" i="2"/>
  <c r="AQ26" i="2"/>
  <c r="AQ25" i="2"/>
  <c r="AQ24" i="2"/>
  <c r="AQ22" i="2"/>
  <c r="AQ23" i="2"/>
  <c r="CG23" i="2" s="1"/>
  <c r="CG22" i="2"/>
  <c r="CG7" i="2"/>
  <c r="CG6" i="2"/>
  <c r="CG21" i="2"/>
  <c r="AR23" i="2"/>
  <c r="AR21" i="2"/>
  <c r="AR22" i="2"/>
  <c r="CD6" i="2" l="1"/>
  <c r="CE6" i="2"/>
  <c r="CF6" i="2"/>
  <c r="CD7" i="2"/>
  <c r="CE7" i="2"/>
  <c r="CF7" i="2"/>
  <c r="CD8" i="2"/>
  <c r="CE8" i="2"/>
  <c r="CF8" i="2"/>
  <c r="CA9" i="2"/>
  <c r="CB9" i="2"/>
  <c r="CC9" i="2"/>
  <c r="CD9" i="2"/>
  <c r="CE9" i="2"/>
  <c r="CF9" i="2"/>
  <c r="CA10" i="2"/>
  <c r="CB10" i="2"/>
  <c r="CC10" i="2"/>
  <c r="CD10" i="2"/>
  <c r="CE10" i="2"/>
  <c r="CF10" i="2"/>
  <c r="CA11" i="2"/>
  <c r="CB11" i="2"/>
  <c r="CC11" i="2"/>
  <c r="CD11" i="2"/>
  <c r="CE11" i="2"/>
  <c r="CF11" i="2"/>
  <c r="CA12" i="2"/>
  <c r="CB12" i="2"/>
  <c r="CC12" i="2"/>
  <c r="CD12" i="2"/>
  <c r="CE12" i="2"/>
  <c r="CF12" i="2"/>
  <c r="CA13" i="2"/>
  <c r="CB13" i="2"/>
  <c r="CC13" i="2"/>
  <c r="CD13" i="2"/>
  <c r="CE13" i="2"/>
  <c r="CF13" i="2"/>
  <c r="CA14" i="2"/>
  <c r="CB14" i="2"/>
  <c r="CC14" i="2"/>
  <c r="CD14" i="2"/>
  <c r="CE14" i="2"/>
  <c r="CF14" i="2"/>
  <c r="CA15" i="2"/>
  <c r="CB15" i="2"/>
  <c r="CC15" i="2"/>
  <c r="CD15" i="2"/>
  <c r="CE15" i="2"/>
  <c r="CF15" i="2"/>
  <c r="CA16" i="2"/>
  <c r="CB16" i="2"/>
  <c r="CC16" i="2"/>
  <c r="CD16" i="2"/>
  <c r="CE16" i="2"/>
  <c r="CF16" i="2"/>
  <c r="CA17" i="2"/>
  <c r="CB17" i="2"/>
  <c r="CC17" i="2"/>
  <c r="CD17" i="2"/>
  <c r="CE17" i="2"/>
  <c r="CF17" i="2"/>
  <c r="AL21" i="2"/>
  <c r="CA21" i="2" s="1"/>
  <c r="AM21" i="2"/>
  <c r="CB21" i="2" s="1"/>
  <c r="AN21" i="2"/>
  <c r="CC21" i="2" s="1"/>
  <c r="AO21" i="2"/>
  <c r="AP21" i="2"/>
  <c r="AQ21" i="2"/>
  <c r="CF21" i="2"/>
  <c r="AL22" i="2"/>
  <c r="AM22" i="2"/>
  <c r="CB22" i="2" s="1"/>
  <c r="AN22" i="2"/>
  <c r="CC22" i="2" s="1"/>
  <c r="AO22" i="2"/>
  <c r="CD22" i="2" s="1"/>
  <c r="AP22" i="2"/>
  <c r="CE22" i="2" s="1"/>
  <c r="CA22" i="2"/>
  <c r="AL23" i="2"/>
  <c r="CA23" i="2" s="1"/>
  <c r="AM23" i="2"/>
  <c r="AN23" i="2"/>
  <c r="AO23" i="2"/>
  <c r="AP23" i="2"/>
  <c r="CC23" i="2"/>
  <c r="CE23" i="2"/>
  <c r="CF23" i="2"/>
  <c r="AL24" i="2"/>
  <c r="AM24" i="2"/>
  <c r="AN24" i="2"/>
  <c r="CC24" i="2" s="1"/>
  <c r="AO24" i="2"/>
  <c r="CD24" i="2" s="1"/>
  <c r="CE24" i="2"/>
  <c r="CA24" i="2"/>
  <c r="CB24" i="2"/>
  <c r="AL25" i="2"/>
  <c r="CA25" i="2" s="1"/>
  <c r="AM25" i="2"/>
  <c r="AN25" i="2"/>
  <c r="AO25" i="2"/>
  <c r="AP25" i="2"/>
  <c r="CF25" i="2"/>
  <c r="CE25" i="2"/>
  <c r="AL26" i="2"/>
  <c r="AM26" i="2"/>
  <c r="AN26" i="2"/>
  <c r="AO26" i="2"/>
  <c r="CE26" i="2"/>
  <c r="CA26" i="2"/>
  <c r="CD26" i="2"/>
  <c r="AL27" i="2"/>
  <c r="CA27" i="2" s="1"/>
  <c r="AM27" i="2"/>
  <c r="AN27" i="2"/>
  <c r="AO27" i="2"/>
  <c r="CD27" i="2" s="1"/>
  <c r="AP27" i="2"/>
  <c r="CC27" i="2"/>
  <c r="CF27" i="2"/>
  <c r="AL28" i="2"/>
  <c r="AM28" i="2"/>
  <c r="AN28" i="2"/>
  <c r="CC28" i="2" s="1"/>
  <c r="AO28" i="2"/>
  <c r="AP28" i="2"/>
  <c r="CE28" i="2" s="1"/>
  <c r="CA28" i="2"/>
  <c r="CB28" i="2"/>
  <c r="AL29" i="2"/>
  <c r="CA29" i="2" s="1"/>
  <c r="AM29" i="2"/>
  <c r="AO29" i="2"/>
  <c r="CD29" i="2" s="1"/>
  <c r="AP29" i="2"/>
  <c r="CE29" i="2"/>
  <c r="CF29" i="2"/>
  <c r="AL30" i="2"/>
  <c r="AM30" i="2"/>
  <c r="CB30" i="2" s="1"/>
  <c r="AN30" i="2"/>
  <c r="AO30" i="2"/>
  <c r="CD30" i="2" s="1"/>
  <c r="CA30" i="2"/>
  <c r="AL31" i="2"/>
  <c r="CA31" i="2" s="1"/>
  <c r="AM31" i="2"/>
  <c r="CC31" i="2" s="1"/>
  <c r="AN31" i="2"/>
  <c r="AO31" i="2"/>
  <c r="CD31" i="2" s="1"/>
  <c r="AP31" i="2"/>
  <c r="CE31" i="2"/>
  <c r="CF31" i="2"/>
  <c r="AL32" i="2"/>
  <c r="AM32" i="2"/>
  <c r="AN32" i="2"/>
  <c r="AO32" i="2"/>
  <c r="AP32" i="2"/>
  <c r="CE32" i="2" s="1"/>
  <c r="CA32" i="2"/>
  <c r="CB32" i="2"/>
  <c r="CE21" i="2" l="1"/>
  <c r="CD25" i="2"/>
  <c r="CD32" i="2"/>
  <c r="CE27" i="2"/>
  <c r="CE30" i="2"/>
  <c r="CD23" i="2"/>
  <c r="CC25" i="2"/>
  <c r="CC29" i="2"/>
  <c r="CD28" i="2"/>
  <c r="CC26" i="2"/>
  <c r="CD21" i="2"/>
  <c r="CC32" i="2"/>
  <c r="CB26" i="2"/>
  <c r="CC30" i="2"/>
  <c r="CB31" i="2"/>
  <c r="CF30" i="2"/>
  <c r="CB29" i="2"/>
  <c r="CF28" i="2"/>
  <c r="CB27" i="2"/>
  <c r="CF26" i="2"/>
  <c r="CB25" i="2"/>
  <c r="CF24" i="2"/>
  <c r="CB23" i="2"/>
  <c r="CF22" i="2"/>
</calcChain>
</file>

<file path=xl/sharedStrings.xml><?xml version="1.0" encoding="utf-8"?>
<sst xmlns="http://schemas.openxmlformats.org/spreadsheetml/2006/main" count="165" uniqueCount="89">
  <si>
    <t xml:space="preserve">      Source: CBRT</t>
  </si>
  <si>
    <t>Kaynak: TCMB</t>
  </si>
  <si>
    <t>December</t>
  </si>
  <si>
    <t>Aralık</t>
  </si>
  <si>
    <t>November</t>
  </si>
  <si>
    <t>Kasım</t>
  </si>
  <si>
    <t>October</t>
  </si>
  <si>
    <t>Ekim</t>
  </si>
  <si>
    <t>September</t>
  </si>
  <si>
    <t>Eylül</t>
  </si>
  <si>
    <t>August</t>
  </si>
  <si>
    <t>Ağustos</t>
  </si>
  <si>
    <t>July</t>
  </si>
  <si>
    <t>Temmuz</t>
  </si>
  <si>
    <t>June</t>
  </si>
  <si>
    <t>Haziran</t>
  </si>
  <si>
    <t>May</t>
  </si>
  <si>
    <t>Mayıs</t>
  </si>
  <si>
    <t>April</t>
  </si>
  <si>
    <t>Nisan</t>
  </si>
  <si>
    <t>March</t>
  </si>
  <si>
    <t>Mart</t>
  </si>
  <si>
    <t>February</t>
  </si>
  <si>
    <t>Şubat</t>
  </si>
  <si>
    <t>January</t>
  </si>
  <si>
    <t>Ocak</t>
  </si>
  <si>
    <t>24/23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</si>
  <si>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</si>
  <si>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</si>
  <si>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</si>
  <si>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</si>
  <si>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</si>
  <si>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</si>
  <si>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</si>
  <si>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</si>
  <si>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</si>
  <si>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</si>
  <si>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</si>
  <si>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</si>
  <si>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</si>
  <si>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</si>
  <si>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09/08</t>
  </si>
  <si>
    <t>08/07</t>
  </si>
  <si>
    <t>07/06</t>
  </si>
  <si>
    <t>06/05</t>
  </si>
  <si>
    <t>05/04</t>
  </si>
  <si>
    <t>03/02</t>
  </si>
  <si>
    <t>02/01</t>
  </si>
  <si>
    <t>01/00</t>
  </si>
  <si>
    <t>00/99</t>
  </si>
  <si>
    <t>99/98</t>
  </si>
  <si>
    <t>98/97</t>
  </si>
  <si>
    <t>97/96</t>
  </si>
  <si>
    <t xml:space="preserve"> 96/95</t>
  </si>
  <si>
    <t xml:space="preserve"> 95/94</t>
  </si>
  <si>
    <t xml:space="preserve"> 94/93</t>
  </si>
  <si>
    <t xml:space="preserve"> 93/92</t>
  </si>
  <si>
    <t xml:space="preserve"> 92/91</t>
  </si>
  <si>
    <t xml:space="preserve"> 91/90</t>
  </si>
  <si>
    <t>90/89</t>
  </si>
  <si>
    <t>89/88</t>
  </si>
  <si>
    <t>88/87</t>
  </si>
  <si>
    <t>87/86</t>
  </si>
  <si>
    <t>86/85</t>
  </si>
  <si>
    <t>85/84</t>
  </si>
  <si>
    <t>1995</t>
  </si>
  <si>
    <t>1993</t>
  </si>
  <si>
    <t xml:space="preserve">  1992</t>
  </si>
  <si>
    <t xml:space="preserve">  1991</t>
  </si>
  <si>
    <t xml:space="preserve">  1990</t>
  </si>
  <si>
    <t xml:space="preserve">   1989</t>
  </si>
  <si>
    <t>1988</t>
  </si>
  <si>
    <t>1987</t>
  </si>
  <si>
    <t>1986</t>
  </si>
  <si>
    <t>1985</t>
  </si>
  <si>
    <t>1984</t>
  </si>
  <si>
    <t>1983</t>
  </si>
  <si>
    <t>Percentage Change</t>
  </si>
  <si>
    <t>C u m u l a t i v e</t>
  </si>
  <si>
    <t>Yüzde Değişme</t>
  </si>
  <si>
    <t>K ü m ü l a t i f</t>
  </si>
  <si>
    <t xml:space="preserve"> 90/89</t>
  </si>
  <si>
    <t xml:space="preserve">       M o n t h l y</t>
  </si>
  <si>
    <t xml:space="preserve">       A y l ı k </t>
  </si>
  <si>
    <t>(In Millions of Dollars)</t>
  </si>
  <si>
    <t xml:space="preserve">Table: V.18- Workers' Remittances  </t>
  </si>
  <si>
    <t>(Milyon Dolar)</t>
  </si>
  <si>
    <t xml:space="preserve">Tablo: V.18- İşçi Gelirleri  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</si>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</sst>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_)"/>
    <numFmt numFmtId="166" formatCode="0.0"/>
    <numFmt numFmtId="167" formatCode="#,##0.0_);\(#,##0.0\)"/>
  </numFmts>
  <fonts count="9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2"/>
      <name val="Arial TUR"/>
      <family val="2"/>
      <charset val="162"/>
    </font>
    <font>
      <sz val="10"/>
      <name val="Courier"/>
      <family val="1"/>
      <charset val="162"/>
    </font>
    <font>
      <sz val="8"/>
      <name val="Arial"/>
      <family val="2"/>
    </font>
    <font>
      <sz val="9"/>
      <name val="Arial Tur"/>
      <family val="2"/>
      <charset val="162"/>
    </font>
    <font>
      <b/>
      <sz val="12"/>
      <name val="Arial TUR"/>
      <family val="2"/>
      <charset val="162"/>
    </font>
    <font>
      <sz val="10"/>
      <name val="Arial Tur"/>
      <family val="2"/>
      <charset val="162"/>
    </font>
    <font>
      <b/>
      <sz val="16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Border="1"/>
    <xf numFmtId="0" fontId="1" fillId="0" borderId="0" xfId="1" applyAlignment="1"/>
    <xf numFmtId="164" fontId="4" fillId="0" borderId="0" xfId="2" applyFont="1" applyFill="1" applyBorder="1" applyAlignment="1">
      <alignment horizontal="right"/>
    </xf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1" fillId="0" borderId="0" xfId="1" applyAlignment="1">
      <alignment horizontal="right"/>
    </xf>
    <xf numFmtId="0" fontId="1" fillId="0" borderId="0" xfId="1" applyBorder="1" applyAlignment="1">
      <alignment horizontal="right"/>
    </xf>
    <xf numFmtId="0" fontId="1" fillId="0" borderId="0" xfId="1" applyAlignment="1">
      <alignment vertical="top"/>
    </xf>
    <xf numFmtId="0" fontId="2" fillId="0" borderId="0" xfId="1" quotePrefix="1" applyFont="1" applyAlignment="1">
      <alignment horizontal="left"/>
    </xf>
    <xf numFmtId="0" fontId="7" fillId="0" borderId="0" xfId="1" quotePrefix="1" applyFont="1" applyAlignment="1">
      <alignment horizontal="right"/>
    </xf>
    <xf numFmtId="0" fontId="1" fillId="0" borderId="0" xfId="1"/>
    <xf numFmtId="0" fontId="6" fillId="0" borderId="0" xfId="1" applyFont="1" applyBorder="1"/>
    <xf numFmtId="165" fontId="6" fillId="0" borderId="0" xfId="1" applyNumberFormat="1" applyFont="1" applyProtection="1"/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right"/>
    </xf>
    <xf numFmtId="0" fontId="6" fillId="0" borderId="0" xfId="1" quotePrefix="1" applyFont="1" applyAlignment="1">
      <alignment horizontal="right"/>
    </xf>
    <xf numFmtId="0" fontId="6" fillId="0" borderId="0" xfId="1" quotePrefix="1" applyFont="1" applyAlignment="1">
      <alignment horizontal="left"/>
    </xf>
    <xf numFmtId="165" fontId="2" fillId="0" borderId="0" xfId="1" applyNumberFormat="1" applyFont="1" applyProtection="1"/>
    <xf numFmtId="0" fontId="6" fillId="0" borderId="1" xfId="1" applyFont="1" applyBorder="1"/>
    <xf numFmtId="166" fontId="2" fillId="0" borderId="2" xfId="1" applyNumberFormat="1" applyFont="1" applyBorder="1" applyProtection="1"/>
    <xf numFmtId="165" fontId="2" fillId="0" borderId="2" xfId="1" applyNumberFormat="1" applyFont="1" applyBorder="1" applyProtection="1"/>
    <xf numFmtId="3" fontId="2" fillId="0" borderId="2" xfId="1" applyNumberFormat="1" applyFont="1" applyBorder="1" applyAlignment="1" applyProtection="1">
      <alignment horizontal="right"/>
    </xf>
    <xf numFmtId="3" fontId="2" fillId="0" borderId="3" xfId="1" applyNumberFormat="1" applyFont="1" applyBorder="1" applyAlignment="1" applyProtection="1">
      <alignment horizontal="right"/>
    </xf>
    <xf numFmtId="3" fontId="2" fillId="0" borderId="3" xfId="1" applyNumberFormat="1" applyFont="1" applyBorder="1" applyAlignment="1" applyProtection="1"/>
    <xf numFmtId="37" fontId="6" fillId="0" borderId="3" xfId="1" applyNumberFormat="1" applyFont="1" applyBorder="1" applyProtection="1"/>
    <xf numFmtId="165" fontId="6" fillId="0" borderId="3" xfId="1" applyNumberFormat="1" applyFont="1" applyBorder="1" applyProtection="1"/>
    <xf numFmtId="0" fontId="6" fillId="0" borderId="4" xfId="1" applyFont="1" applyBorder="1"/>
    <xf numFmtId="0" fontId="6" fillId="0" borderId="5" xfId="1" applyFont="1" applyBorder="1"/>
    <xf numFmtId="166" fontId="2" fillId="0" borderId="0" xfId="1" applyNumberFormat="1" applyFont="1" applyBorder="1" applyProtection="1"/>
    <xf numFmtId="165" fontId="2" fillId="0" borderId="0" xfId="1" applyNumberFormat="1" applyFont="1" applyBorder="1" applyProtection="1"/>
    <xf numFmtId="3" fontId="2" fillId="0" borderId="0" xfId="1" applyNumberFormat="1" applyFont="1" applyBorder="1" applyAlignment="1" applyProtection="1"/>
    <xf numFmtId="3" fontId="2" fillId="0" borderId="0" xfId="1" applyNumberFormat="1" applyFont="1" applyBorder="1" applyAlignment="1" applyProtection="1">
      <alignment horizontal="right"/>
    </xf>
    <xf numFmtId="37" fontId="6" fillId="0" borderId="0" xfId="1" applyNumberFormat="1" applyFont="1" applyBorder="1" applyProtection="1"/>
    <xf numFmtId="165" fontId="6" fillId="0" borderId="0" xfId="1" applyNumberFormat="1" applyFont="1" applyBorder="1" applyProtection="1"/>
    <xf numFmtId="0" fontId="6" fillId="0" borderId="6" xfId="1" applyFont="1" applyBorder="1"/>
    <xf numFmtId="0" fontId="6" fillId="0" borderId="6" xfId="1" quotePrefix="1" applyFont="1" applyBorder="1" applyAlignment="1">
      <alignment horizontal="left"/>
    </xf>
    <xf numFmtId="3" fontId="2" fillId="0" borderId="7" xfId="1" applyNumberFormat="1" applyFont="1" applyBorder="1" applyAlignment="1" applyProtection="1">
      <alignment horizontal="right"/>
    </xf>
    <xf numFmtId="165" fontId="2" fillId="0" borderId="0" xfId="1" applyNumberFormat="1" applyFont="1" applyAlignment="1" applyProtection="1">
      <alignment horizontal="right"/>
    </xf>
    <xf numFmtId="49" fontId="6" fillId="0" borderId="8" xfId="1" applyNumberFormat="1" applyFont="1" applyBorder="1" applyAlignment="1">
      <alignment horizontal="right"/>
    </xf>
    <xf numFmtId="0" fontId="6" fillId="0" borderId="8" xfId="1" quotePrefix="1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6" fillId="0" borderId="8" xfId="1" applyFont="1" applyBorder="1" applyAlignment="1"/>
    <xf numFmtId="0" fontId="6" fillId="0" borderId="3" xfId="1" applyFont="1" applyBorder="1" applyAlignment="1"/>
    <xf numFmtId="0" fontId="6" fillId="0" borderId="3" xfId="1" applyFont="1" applyBorder="1" applyAlignment="1">
      <alignment horizontal="right"/>
    </xf>
    <xf numFmtId="0" fontId="6" fillId="0" borderId="3" xfId="1" applyFont="1" applyBorder="1"/>
    <xf numFmtId="165" fontId="2" fillId="0" borderId="0" xfId="1" quotePrefix="1" applyNumberFormat="1" applyFont="1" applyAlignment="1" applyProtection="1">
      <alignment horizontal="left"/>
    </xf>
    <xf numFmtId="3" fontId="2" fillId="0" borderId="0" xfId="1" applyNumberFormat="1" applyFont="1"/>
    <xf numFmtId="0" fontId="2" fillId="0" borderId="2" xfId="1" applyFont="1" applyBorder="1"/>
    <xf numFmtId="0" fontId="2" fillId="0" borderId="3" xfId="1" applyFont="1" applyBorder="1"/>
    <xf numFmtId="0" fontId="6" fillId="0" borderId="9" xfId="1" applyFont="1" applyBorder="1"/>
    <xf numFmtId="0" fontId="6" fillId="0" borderId="10" xfId="1" quotePrefix="1" applyFont="1" applyBorder="1" applyAlignment="1">
      <alignment horizontal="center" wrapText="1"/>
    </xf>
    <xf numFmtId="0" fontId="2" fillId="0" borderId="10" xfId="1" applyFont="1" applyBorder="1"/>
    <xf numFmtId="0" fontId="6" fillId="0" borderId="10" xfId="1" applyFont="1" applyBorder="1"/>
    <xf numFmtId="165" fontId="6" fillId="0" borderId="10" xfId="1" applyNumberFormat="1" applyFont="1" applyBorder="1" applyProtection="1"/>
    <xf numFmtId="0" fontId="6" fillId="0" borderId="10" xfId="1" quotePrefix="1" applyFont="1" applyBorder="1" applyAlignment="1">
      <alignment horizontal="left"/>
    </xf>
    <xf numFmtId="0" fontId="6" fillId="0" borderId="11" xfId="1" applyFont="1" applyBorder="1"/>
    <xf numFmtId="166" fontId="2" fillId="0" borderId="3" xfId="1" applyNumberFormat="1" applyFont="1" applyBorder="1" applyProtection="1"/>
    <xf numFmtId="165" fontId="2" fillId="0" borderId="3" xfId="1" applyNumberFormat="1" applyFont="1" applyBorder="1" applyProtection="1"/>
    <xf numFmtId="1" fontId="2" fillId="0" borderId="3" xfId="1" applyNumberFormat="1" applyFont="1" applyBorder="1"/>
    <xf numFmtId="1" fontId="2" fillId="0" borderId="0" xfId="1" applyNumberFormat="1" applyFont="1" applyFill="1" applyBorder="1" applyAlignment="1">
      <alignment horizontal="right"/>
    </xf>
    <xf numFmtId="1" fontId="2" fillId="0" borderId="3" xfId="1" applyNumberFormat="1" applyFont="1" applyBorder="1" applyAlignment="1">
      <alignment horizontal="right"/>
    </xf>
    <xf numFmtId="1" fontId="2" fillId="0" borderId="3" xfId="1" applyNumberFormat="1" applyFont="1" applyBorder="1" applyProtection="1"/>
    <xf numFmtId="164" fontId="6" fillId="0" borderId="3" xfId="1" applyNumberFormat="1" applyFont="1" applyBorder="1" applyProtection="1"/>
    <xf numFmtId="1" fontId="2" fillId="0" borderId="0" xfId="1" applyNumberFormat="1" applyFont="1" applyBorder="1" applyAlignment="1">
      <alignment horizontal="right"/>
    </xf>
    <xf numFmtId="1" fontId="2" fillId="0" borderId="0" xfId="1" applyNumberFormat="1" applyFont="1" applyBorder="1"/>
    <xf numFmtId="1" fontId="2" fillId="0" borderId="0" xfId="1" applyNumberFormat="1" applyFont="1" applyBorder="1" applyProtection="1"/>
    <xf numFmtId="164" fontId="6" fillId="0" borderId="0" xfId="1" applyNumberFormat="1" applyFont="1" applyBorder="1" applyProtection="1"/>
    <xf numFmtId="167" fontId="6" fillId="0" borderId="0" xfId="1" applyNumberFormat="1" applyFont="1" applyBorder="1" applyProtection="1"/>
    <xf numFmtId="0" fontId="6" fillId="0" borderId="8" xfId="1" quotePrefix="1" applyFont="1" applyBorder="1" applyAlignment="1"/>
    <xf numFmtId="0" fontId="2" fillId="0" borderId="0" xfId="1" quotePrefix="1" applyFont="1" applyAlignment="1">
      <alignment horizontal="right"/>
    </xf>
    <xf numFmtId="0" fontId="6" fillId="0" borderId="2" xfId="1" applyFont="1" applyBorder="1"/>
    <xf numFmtId="0" fontId="6" fillId="0" borderId="3" xfId="1" quotePrefix="1" applyFont="1" applyBorder="1" applyAlignment="1">
      <alignment horizontal="left"/>
    </xf>
    <xf numFmtId="0" fontId="2" fillId="0" borderId="0" xfId="1" applyFont="1" applyAlignment="1">
      <alignment horizontal="fill"/>
    </xf>
    <xf numFmtId="0" fontId="8" fillId="0" borderId="0" xfId="1" quotePrefix="1" applyFont="1" applyAlignment="1">
      <alignment horizontal="right"/>
    </xf>
    <xf numFmtId="0" fontId="8" fillId="0" borderId="0" xfId="1" applyFont="1"/>
    <xf numFmtId="0" fontId="8" fillId="0" borderId="0" xfId="1" quotePrefix="1" applyFont="1" applyAlignment="1">
      <alignment horizontal="left"/>
    </xf>
    <xf numFmtId="0" fontId="6" fillId="0" borderId="0" xfId="1" quotePrefix="1" applyFont="1" applyBorder="1" applyAlignment="1">
      <alignment horizontal="center" wrapText="1"/>
    </xf>
    <xf numFmtId="0" fontId="6" fillId="0" borderId="2" xfId="1" quotePrefix="1" applyFont="1" applyBorder="1" applyAlignment="1">
      <alignment horizontal="center" wrapText="1"/>
    </xf>
    <xf numFmtId="0" fontId="6" fillId="0" borderId="10" xfId="1" quotePrefix="1" applyFont="1" applyBorder="1" applyAlignment="1">
      <alignment horizontal="center" wrapText="1"/>
    </xf>
  </cellXfs>
  <cellStyles count="3">
    <cellStyle name="Normal" xfId="0" builtinId="0"/>
    <cellStyle name="Normal 2" xfId="1" xr:uid="{8C02DD85-4954-46CA-A1E5-6F6E19C830AD}"/>
    <cellStyle name="Normal_MANDETAY2002" xfId="2" xr:uid="{42BF7F7C-14D7-4AD3-8CFE-91B67DD2A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6B99-2484-4221-8392-4123C8A28FB4}">
  <sheetPr transitionEvaluation="1">
    <pageSetUpPr fitToPage="1"/>
  </sheetPr>
  <dimension ref="A1:DD39"/>
  <sheetViews>
    <sheetView showGridLines="0" tabSelected="1" view="pageBreakPreview" topLeftCell="A10" zoomScale="90" zoomScaleNormal="73" zoomScaleSheetLayoutView="90" workbookViewId="0">
      <selection activeCell="AR26" sqref="AR26"/>
    </sheetView>
  </sheetViews>
  <sheetFormatPr defaultColWidth="11.44140625" defaultRowHeight="15" x14ac:dyDescent="0.25"/>
  <cols>
    <col min="1" max="1" width="14" style="1" customWidth="1"/>
    <col min="2" max="2" width="13.88671875" style="1" hidden="1" customWidth="1"/>
    <col min="3" max="3" width="12.5546875" style="1" hidden="1" customWidth="1"/>
    <col min="4" max="4" width="13.88671875" style="1" hidden="1" customWidth="1"/>
    <col min="5" max="7" width="12.5546875" style="1" hidden="1" customWidth="1"/>
    <col min="8" max="16" width="8.109375" style="1" hidden="1" customWidth="1"/>
    <col min="17" max="17" width="10.6640625" style="1" hidden="1" customWidth="1"/>
    <col min="18" max="18" width="11.44140625" style="1" hidden="1" customWidth="1"/>
    <col min="19" max="19" width="18.88671875" style="1" hidden="1" customWidth="1"/>
    <col min="20" max="20" width="14" style="1" hidden="1" customWidth="1"/>
    <col min="21" max="22" width="13" style="1" hidden="1" customWidth="1"/>
    <col min="23" max="23" width="13.5546875" style="1" hidden="1" customWidth="1"/>
    <col min="24" max="24" width="12.109375" style="1" hidden="1" customWidth="1"/>
    <col min="25" max="28" width="7" style="1" hidden="1" customWidth="1"/>
    <col min="29" max="29" width="6.44140625" style="1" hidden="1" customWidth="1"/>
    <col min="30" max="30" width="7" style="1" hidden="1" customWidth="1"/>
    <col min="31" max="35" width="6.44140625" style="1" hidden="1" customWidth="1"/>
    <col min="36" max="44" width="6.44140625" style="1" customWidth="1"/>
    <col min="45" max="45" width="6" style="2" customWidth="1"/>
    <col min="46" max="49" width="7.109375" style="1" hidden="1" customWidth="1"/>
    <col min="50" max="50" width="7.6640625" style="1" hidden="1" customWidth="1"/>
    <col min="51" max="53" width="7.109375" style="1" hidden="1" customWidth="1"/>
    <col min="54" max="60" width="7.44140625" style="1" hidden="1" customWidth="1"/>
    <col min="61" max="61" width="10.88671875" style="1" hidden="1" customWidth="1"/>
    <col min="62" max="62" width="17" style="1" hidden="1" customWidth="1"/>
    <col min="63" max="63" width="16.6640625" style="1" hidden="1" customWidth="1"/>
    <col min="64" max="64" width="12.5546875" style="1" hidden="1" customWidth="1"/>
    <col min="65" max="65" width="1.44140625" style="1" hidden="1" customWidth="1"/>
    <col min="66" max="66" width="12.5546875" style="1" hidden="1" customWidth="1"/>
    <col min="67" max="78" width="7" style="1" hidden="1" customWidth="1"/>
    <col min="79" max="79" width="7" style="1" customWidth="1"/>
    <col min="80" max="81" width="9.109375" style="1" customWidth="1"/>
    <col min="82" max="83" width="8" style="1" customWidth="1"/>
    <col min="84" max="85" width="7.88671875" style="1" customWidth="1"/>
    <col min="86" max="86" width="21.6640625" style="1" customWidth="1"/>
    <col min="87" max="91" width="12.5546875" style="1" customWidth="1"/>
    <col min="92" max="93" width="0" style="1" hidden="1" customWidth="1"/>
    <col min="94" max="95" width="12.5546875" style="1" customWidth="1"/>
    <col min="96" max="96" width="13.88671875" style="1" customWidth="1"/>
    <col min="97" max="100" width="12.5546875" style="1" customWidth="1"/>
    <col min="101" max="102" width="0" style="1" hidden="1" customWidth="1"/>
    <col min="103" max="103" width="15.109375" style="1" customWidth="1"/>
    <col min="104" max="16384" width="11.44140625" style="1"/>
  </cols>
  <sheetData>
    <row r="1" spans="1:108" ht="25.5" customHeight="1" x14ac:dyDescent="0.4">
      <c r="A1" s="78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14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6" t="s">
        <v>86</v>
      </c>
      <c r="CM1" s="11"/>
    </row>
    <row r="2" spans="1:108" ht="21" x14ac:dyDescent="0.4">
      <c r="A2" s="77" t="s">
        <v>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7"/>
      <c r="P2" s="14"/>
      <c r="Q2" s="14"/>
      <c r="R2" s="14"/>
      <c r="S2" s="7"/>
      <c r="T2" s="7"/>
      <c r="U2" s="7"/>
      <c r="V2" s="7"/>
      <c r="W2" s="7"/>
      <c r="X2" s="7"/>
      <c r="Y2" s="7"/>
      <c r="Z2" s="7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14"/>
      <c r="BG2" s="14"/>
      <c r="BH2" s="14"/>
      <c r="BI2" s="7"/>
      <c r="BJ2" s="7"/>
      <c r="BK2" s="7"/>
      <c r="BL2" s="7"/>
      <c r="BM2" s="7"/>
      <c r="BN2" s="7"/>
      <c r="BO2" s="7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7"/>
      <c r="CG2" s="7"/>
      <c r="CH2" s="76" t="s">
        <v>84</v>
      </c>
    </row>
    <row r="3" spans="1:108" ht="17.100000000000001" customHeight="1" x14ac:dyDescent="0.3">
      <c r="A3" s="58"/>
      <c r="B3" s="55"/>
      <c r="C3" s="55"/>
      <c r="D3" s="55"/>
      <c r="E3" s="55"/>
      <c r="F3" s="55"/>
      <c r="G3" s="54"/>
      <c r="H3" s="54"/>
      <c r="I3" s="57"/>
      <c r="J3" s="55"/>
      <c r="K3" s="55"/>
      <c r="L3" s="54"/>
      <c r="M3" s="54"/>
      <c r="N3" s="54"/>
      <c r="O3" s="55"/>
      <c r="P3" s="54"/>
      <c r="Q3" s="54"/>
      <c r="R3" s="54"/>
      <c r="S3" s="54"/>
      <c r="T3" s="54"/>
      <c r="U3" s="54"/>
      <c r="V3" s="54"/>
      <c r="W3" s="54"/>
      <c r="X3" s="54"/>
      <c r="Y3" s="81" t="s">
        <v>83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55"/>
      <c r="AY3" s="55"/>
      <c r="AZ3" s="55"/>
      <c r="BA3" s="55"/>
      <c r="BB3" s="55"/>
      <c r="BC3" s="54"/>
      <c r="BD3" s="54"/>
      <c r="BE3" s="55"/>
      <c r="BF3" s="54"/>
      <c r="BG3" s="54"/>
      <c r="BH3" s="54"/>
      <c r="BI3" s="81" t="s">
        <v>79</v>
      </c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53"/>
      <c r="CH3" s="52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</row>
    <row r="4" spans="1:108" ht="17.100000000000001" customHeight="1" x14ac:dyDescent="0.3">
      <c r="A4" s="37"/>
      <c r="B4" s="14"/>
      <c r="C4" s="14"/>
      <c r="D4" s="14"/>
      <c r="E4" s="14"/>
      <c r="F4" s="14"/>
      <c r="G4" s="2"/>
      <c r="H4" s="51"/>
      <c r="I4" s="74"/>
      <c r="J4" s="47"/>
      <c r="K4" s="73"/>
      <c r="L4" s="50"/>
      <c r="M4" s="50"/>
      <c r="N4" s="50"/>
      <c r="O4" s="47"/>
      <c r="P4" s="50"/>
      <c r="Q4" s="50"/>
      <c r="R4" s="2"/>
      <c r="S4" s="2"/>
      <c r="T4" s="2"/>
      <c r="U4" s="2"/>
      <c r="V4" s="2"/>
      <c r="W4" s="2"/>
      <c r="X4" s="2"/>
      <c r="Y4" s="80" t="s">
        <v>82</v>
      </c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14"/>
      <c r="AY4" s="14"/>
      <c r="AZ4" s="14"/>
      <c r="BA4" s="14"/>
      <c r="BB4" s="14"/>
      <c r="BC4" s="2"/>
      <c r="BD4" s="2"/>
      <c r="BE4" s="14"/>
      <c r="BF4" s="2"/>
      <c r="BG4" s="2"/>
      <c r="BH4" s="2"/>
      <c r="BI4" s="80" t="s">
        <v>77</v>
      </c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79"/>
      <c r="CH4" s="30"/>
      <c r="CT4" s="72"/>
      <c r="CZ4" s="11"/>
    </row>
    <row r="5" spans="1:108" ht="17.100000000000001" customHeight="1" x14ac:dyDescent="0.3">
      <c r="A5" s="29"/>
      <c r="B5" s="46" t="s">
        <v>76</v>
      </c>
      <c r="C5" s="46" t="s">
        <v>75</v>
      </c>
      <c r="D5" s="46" t="s">
        <v>74</v>
      </c>
      <c r="E5" s="46" t="s">
        <v>73</v>
      </c>
      <c r="F5" s="46" t="s">
        <v>72</v>
      </c>
      <c r="G5" s="46" t="s">
        <v>71</v>
      </c>
      <c r="H5" s="46" t="s">
        <v>70</v>
      </c>
      <c r="I5" s="46" t="s">
        <v>69</v>
      </c>
      <c r="J5" s="46" t="s">
        <v>68</v>
      </c>
      <c r="K5" s="46" t="s">
        <v>67</v>
      </c>
      <c r="L5" s="46">
        <v>1993</v>
      </c>
      <c r="M5" s="47">
        <v>1994</v>
      </c>
      <c r="N5" s="46" t="s">
        <v>65</v>
      </c>
      <c r="O5" s="46">
        <v>1996</v>
      </c>
      <c r="P5" s="46">
        <v>1997</v>
      </c>
      <c r="Q5" s="46">
        <v>1998</v>
      </c>
      <c r="R5" s="45">
        <v>1999</v>
      </c>
      <c r="S5" s="46">
        <v>2000</v>
      </c>
      <c r="T5" s="43">
        <v>2001</v>
      </c>
      <c r="U5" s="43">
        <v>2002</v>
      </c>
      <c r="V5" s="43">
        <v>2003</v>
      </c>
      <c r="W5" s="43">
        <v>2004</v>
      </c>
      <c r="X5" s="43">
        <v>2005</v>
      </c>
      <c r="Y5" s="43">
        <v>2006</v>
      </c>
      <c r="Z5" s="43">
        <v>2007</v>
      </c>
      <c r="AA5" s="43">
        <v>2008</v>
      </c>
      <c r="AB5" s="43">
        <v>2009</v>
      </c>
      <c r="AC5" s="43">
        <v>2010</v>
      </c>
      <c r="AD5" s="43">
        <v>2011</v>
      </c>
      <c r="AE5" s="43">
        <v>2012</v>
      </c>
      <c r="AF5" s="43">
        <v>2013</v>
      </c>
      <c r="AG5" s="43">
        <v>2014</v>
      </c>
      <c r="AH5" s="43">
        <v>2015</v>
      </c>
      <c r="AI5" s="43">
        <v>2016</v>
      </c>
      <c r="AJ5" s="43">
        <v>2017</v>
      </c>
      <c r="AK5" s="43">
        <v>2018</v>
      </c>
      <c r="AL5" s="43">
        <v>2019</v>
      </c>
      <c r="AM5" s="43">
        <v>2020</v>
      </c>
      <c r="AN5" s="43">
        <v>2021</v>
      </c>
      <c r="AO5" s="43">
        <v>2022</v>
      </c>
      <c r="AP5" s="43">
        <v>2023</v>
      </c>
      <c r="AQ5" s="43">
        <v>2024</v>
      </c>
      <c r="AR5" s="43">
        <v>2025</v>
      </c>
      <c r="AS5" s="71"/>
      <c r="AT5" s="43" t="s">
        <v>64</v>
      </c>
      <c r="AU5" s="43" t="s">
        <v>63</v>
      </c>
      <c r="AV5" s="43" t="s">
        <v>62</v>
      </c>
      <c r="AW5" s="43" t="s">
        <v>61</v>
      </c>
      <c r="AX5" s="43" t="s">
        <v>60</v>
      </c>
      <c r="AY5" s="43" t="s">
        <v>81</v>
      </c>
      <c r="AZ5" s="43" t="s">
        <v>58</v>
      </c>
      <c r="BA5" s="43" t="s">
        <v>57</v>
      </c>
      <c r="BB5" s="43" t="s">
        <v>56</v>
      </c>
      <c r="BC5" s="43" t="s">
        <v>55</v>
      </c>
      <c r="BD5" s="43" t="s">
        <v>54</v>
      </c>
      <c r="BE5" s="43" t="s">
        <v>53</v>
      </c>
      <c r="BF5" s="43" t="s">
        <v>52</v>
      </c>
      <c r="BG5" s="43" t="s">
        <v>51</v>
      </c>
      <c r="BH5" s="43" t="s">
        <v>50</v>
      </c>
      <c r="BI5" s="43" t="s">
        <v>49</v>
      </c>
      <c r="BJ5" s="43" t="s">
        <v>48</v>
      </c>
      <c r="BK5" s="42" t="s">
        <v>47</v>
      </c>
      <c r="BL5" s="42" t="s">
        <v>46</v>
      </c>
      <c r="BM5" s="41" t="s">
        <v>45</v>
      </c>
      <c r="BN5" s="41" t="s">
        <v>44</v>
      </c>
      <c r="BO5" s="41" t="s">
        <v>43</v>
      </c>
      <c r="BP5" s="41" t="s">
        <v>42</v>
      </c>
      <c r="BQ5" s="41" t="s">
        <v>41</v>
      </c>
      <c r="BR5" s="41" t="s">
        <v>40</v>
      </c>
      <c r="BS5" s="41" t="s">
        <v>39</v>
      </c>
      <c r="BT5" s="41" t="s">
        <v>38</v>
      </c>
      <c r="BU5" s="41" t="s">
        <v>37</v>
      </c>
      <c r="BV5" s="41" t="s">
        <v>36</v>
      </c>
      <c r="BW5" s="41" t="s">
        <v>35</v>
      </c>
      <c r="BX5" s="41" t="s">
        <v>34</v>
      </c>
      <c r="BY5" s="41" t="s">
        <v>33</v>
      </c>
      <c r="BZ5" s="41" t="s">
        <v>32</v>
      </c>
      <c r="CA5" s="41" t="s">
        <v>31</v>
      </c>
      <c r="CB5" s="41" t="s">
        <v>30</v>
      </c>
      <c r="CC5" s="41" t="s">
        <v>29</v>
      </c>
      <c r="CD5" s="41" t="s">
        <v>28</v>
      </c>
      <c r="CE5" s="41" t="s">
        <v>27</v>
      </c>
      <c r="CF5" s="41" t="s">
        <v>26</v>
      </c>
      <c r="CG5" s="41" t="s">
        <v>88</v>
      </c>
      <c r="CH5" s="21"/>
      <c r="CN5" s="17"/>
      <c r="CO5" s="17"/>
      <c r="CP5" s="17"/>
      <c r="CQ5" s="17"/>
      <c r="CR5" s="17"/>
      <c r="CS5" s="17"/>
      <c r="CW5" s="17"/>
      <c r="CX5" s="17"/>
      <c r="CY5" s="17"/>
      <c r="CZ5" s="17"/>
      <c r="DA5" s="17"/>
      <c r="DB5" s="17"/>
      <c r="DC5" s="17"/>
      <c r="DD5" s="40"/>
    </row>
    <row r="6" spans="1:108" ht="17.100000000000001" customHeight="1" x14ac:dyDescent="0.3">
      <c r="A6" s="37" t="s">
        <v>25</v>
      </c>
      <c r="B6" s="36">
        <v>121.197</v>
      </c>
      <c r="C6" s="36">
        <v>83.427999999999997</v>
      </c>
      <c r="D6" s="36">
        <v>151.9</v>
      </c>
      <c r="E6" s="36">
        <v>97.6</v>
      </c>
      <c r="F6" s="69">
        <v>115.2</v>
      </c>
      <c r="G6" s="69">
        <v>96</v>
      </c>
      <c r="H6" s="68">
        <v>190</v>
      </c>
      <c r="I6" s="68">
        <v>187</v>
      </c>
      <c r="J6" s="68">
        <v>222</v>
      </c>
      <c r="K6" s="68">
        <v>207</v>
      </c>
      <c r="L6" s="67">
        <v>219</v>
      </c>
      <c r="M6" s="67">
        <v>157</v>
      </c>
      <c r="N6" s="67">
        <v>229</v>
      </c>
      <c r="O6" s="67">
        <v>427</v>
      </c>
      <c r="P6" s="67">
        <v>271</v>
      </c>
      <c r="Q6" s="67">
        <v>348</v>
      </c>
      <c r="R6" s="67">
        <v>403</v>
      </c>
      <c r="S6" s="66">
        <v>414</v>
      </c>
      <c r="T6" s="67">
        <v>411</v>
      </c>
      <c r="U6" s="66">
        <v>164</v>
      </c>
      <c r="V6" s="66">
        <v>52</v>
      </c>
      <c r="W6" s="66">
        <v>81</v>
      </c>
      <c r="X6" s="66">
        <v>60</v>
      </c>
      <c r="Y6" s="66">
        <v>77</v>
      </c>
      <c r="Z6" s="66">
        <v>71</v>
      </c>
      <c r="AA6" s="66">
        <v>110</v>
      </c>
      <c r="AB6" s="66">
        <v>71</v>
      </c>
      <c r="AC6" s="66">
        <v>70</v>
      </c>
      <c r="AD6" s="66">
        <v>75</v>
      </c>
      <c r="AE6" s="66">
        <v>57</v>
      </c>
      <c r="AF6" s="66">
        <v>74</v>
      </c>
      <c r="AG6" s="66">
        <v>70</v>
      </c>
      <c r="AH6" s="62">
        <v>44</v>
      </c>
      <c r="AI6" s="62">
        <v>51</v>
      </c>
      <c r="AJ6" s="62">
        <v>44</v>
      </c>
      <c r="AK6" s="62">
        <v>26</v>
      </c>
      <c r="AL6" s="62">
        <v>17</v>
      </c>
      <c r="AM6" s="62">
        <v>13</v>
      </c>
      <c r="AN6" s="62">
        <v>11</v>
      </c>
      <c r="AO6" s="62">
        <v>35</v>
      </c>
      <c r="AP6" s="62">
        <v>24</v>
      </c>
      <c r="AQ6" s="62">
        <v>8</v>
      </c>
      <c r="AR6" s="62">
        <v>5</v>
      </c>
      <c r="AS6" s="67"/>
      <c r="AT6" s="32">
        <v>110</v>
      </c>
      <c r="AU6" s="32">
        <v>110</v>
      </c>
      <c r="AV6" s="32">
        <v>110</v>
      </c>
      <c r="AW6" s="32">
        <v>110</v>
      </c>
      <c r="AX6" s="32">
        <v>110</v>
      </c>
      <c r="AY6" s="32">
        <v>110</v>
      </c>
      <c r="AZ6" s="32">
        <v>110</v>
      </c>
      <c r="BA6" s="32">
        <v>-6.7567567567567579</v>
      </c>
      <c r="BB6" s="31">
        <v>5.7971014492753596</v>
      </c>
      <c r="BC6" s="31">
        <v>-28.310502283105023</v>
      </c>
      <c r="BD6" s="31">
        <v>45.859872611464965</v>
      </c>
      <c r="BE6" s="31">
        <v>86.462882096069876</v>
      </c>
      <c r="BF6" s="31">
        <v>-36.533957845433257</v>
      </c>
      <c r="BG6" s="31">
        <v>28.413284132841312</v>
      </c>
      <c r="BH6" s="31">
        <v>15.804597701149419</v>
      </c>
      <c r="BI6" s="31">
        <v>2.7295285359801369</v>
      </c>
      <c r="BJ6" s="31">
        <v>-0.72463768115942173</v>
      </c>
      <c r="BK6" s="31">
        <v>-60.097323600973233</v>
      </c>
      <c r="BL6" s="31" t="e">
        <v>#REF!</v>
      </c>
      <c r="BM6" s="31">
        <v>-25.925925925925924</v>
      </c>
      <c r="BN6" s="31">
        <v>28.333333333333343</v>
      </c>
      <c r="BO6" s="31">
        <v>-7.7922077922077904</v>
      </c>
      <c r="BP6" s="31">
        <v>54.929577464788736</v>
      </c>
      <c r="BQ6" s="31">
        <v>-35.454545454545453</v>
      </c>
      <c r="BR6" s="31">
        <v>-1.4084507042253449</v>
      </c>
      <c r="BS6" s="31">
        <v>7.1428571428571388</v>
      </c>
      <c r="BT6" s="31">
        <v>-24</v>
      </c>
      <c r="BU6" s="31">
        <v>29.824561403508767</v>
      </c>
      <c r="BV6" s="31">
        <v>-5.4054054054054035</v>
      </c>
      <c r="BW6" s="31">
        <v>-37.142857142857146</v>
      </c>
      <c r="BX6" s="31">
        <v>15.909090909090921</v>
      </c>
      <c r="BY6" s="31">
        <v>-13.725490196078425</v>
      </c>
      <c r="BZ6" s="31">
        <v>-45.45454545454546</v>
      </c>
      <c r="CA6" s="31">
        <v>-29.166666666666657</v>
      </c>
      <c r="CB6" s="31">
        <v>-29.166666666666657</v>
      </c>
      <c r="CC6" s="31">
        <v>-29.166666666666657</v>
      </c>
      <c r="CD6" s="31">
        <f t="shared" ref="CD6:CD17" si="0">AO6/AN6*100-100</f>
        <v>218.18181818181819</v>
      </c>
      <c r="CE6" s="31">
        <f t="shared" ref="CE6:CE17" si="1">AP6/AO6*100-100</f>
        <v>-31.428571428571431</v>
      </c>
      <c r="CF6" s="31">
        <f t="shared" ref="CF6:CG17" si="2">AQ6/AP6*100-100</f>
        <v>-66.666666666666671</v>
      </c>
      <c r="CG6" s="31">
        <f t="shared" si="2"/>
        <v>-37.5</v>
      </c>
      <c r="CH6" s="30" t="s">
        <v>24</v>
      </c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</row>
    <row r="7" spans="1:108" ht="17.100000000000001" customHeight="1" x14ac:dyDescent="0.3">
      <c r="A7" s="38" t="s">
        <v>23</v>
      </c>
      <c r="B7" s="36">
        <v>105.658</v>
      </c>
      <c r="C7" s="36">
        <v>98.498999999999995</v>
      </c>
      <c r="D7" s="36">
        <v>134</v>
      </c>
      <c r="E7" s="36">
        <v>100.3</v>
      </c>
      <c r="F7" s="69">
        <v>98.7</v>
      </c>
      <c r="G7" s="69">
        <v>96</v>
      </c>
      <c r="H7" s="68">
        <v>236</v>
      </c>
      <c r="I7" s="68">
        <v>213</v>
      </c>
      <c r="J7" s="68">
        <v>219</v>
      </c>
      <c r="K7" s="68">
        <v>185</v>
      </c>
      <c r="L7" s="67">
        <v>208</v>
      </c>
      <c r="M7" s="67">
        <v>159</v>
      </c>
      <c r="N7" s="67">
        <v>270</v>
      </c>
      <c r="O7" s="67">
        <v>271</v>
      </c>
      <c r="P7" s="67">
        <v>215</v>
      </c>
      <c r="Q7" s="66">
        <v>285</v>
      </c>
      <c r="R7" s="66">
        <v>401</v>
      </c>
      <c r="S7" s="66">
        <v>322</v>
      </c>
      <c r="T7" s="66">
        <v>302</v>
      </c>
      <c r="U7" s="66">
        <v>168</v>
      </c>
      <c r="V7" s="66">
        <v>43</v>
      </c>
      <c r="W7" s="66">
        <v>54</v>
      </c>
      <c r="X7" s="66">
        <v>58</v>
      </c>
      <c r="Y7" s="66">
        <v>68</v>
      </c>
      <c r="Z7" s="66">
        <v>71</v>
      </c>
      <c r="AA7" s="66">
        <v>110</v>
      </c>
      <c r="AB7" s="66">
        <v>71</v>
      </c>
      <c r="AC7" s="66">
        <v>67</v>
      </c>
      <c r="AD7" s="66">
        <v>70</v>
      </c>
      <c r="AE7" s="66">
        <v>60</v>
      </c>
      <c r="AF7" s="66">
        <v>64</v>
      </c>
      <c r="AG7" s="66">
        <v>59</v>
      </c>
      <c r="AH7" s="62">
        <v>47</v>
      </c>
      <c r="AI7" s="62">
        <v>37</v>
      </c>
      <c r="AJ7" s="62">
        <v>35</v>
      </c>
      <c r="AK7" s="62">
        <v>26</v>
      </c>
      <c r="AL7" s="62">
        <v>20</v>
      </c>
      <c r="AM7" s="62">
        <v>12</v>
      </c>
      <c r="AN7" s="62">
        <v>12</v>
      </c>
      <c r="AO7" s="62">
        <v>20</v>
      </c>
      <c r="AP7" s="62">
        <v>24</v>
      </c>
      <c r="AQ7" s="62">
        <v>6</v>
      </c>
      <c r="AR7" s="62">
        <v>5</v>
      </c>
      <c r="AS7" s="66"/>
      <c r="AT7" s="32">
        <v>110</v>
      </c>
      <c r="AU7" s="32">
        <v>110</v>
      </c>
      <c r="AV7" s="32">
        <v>110</v>
      </c>
      <c r="AW7" s="32">
        <v>110</v>
      </c>
      <c r="AX7" s="32">
        <v>110</v>
      </c>
      <c r="AY7" s="32">
        <v>110</v>
      </c>
      <c r="AZ7" s="32">
        <v>110</v>
      </c>
      <c r="BA7" s="32">
        <v>-15.525114155251146</v>
      </c>
      <c r="BB7" s="31">
        <v>12.432432432432435</v>
      </c>
      <c r="BC7" s="31">
        <v>-23.557692307692307</v>
      </c>
      <c r="BD7" s="31">
        <v>69.811320754716974</v>
      </c>
      <c r="BE7" s="31">
        <v>0.37037037037036669</v>
      </c>
      <c r="BF7" s="31">
        <v>-20.664206642066418</v>
      </c>
      <c r="BG7" s="31">
        <v>32.558139534883708</v>
      </c>
      <c r="BH7" s="31">
        <v>40.701754385964904</v>
      </c>
      <c r="BI7" s="31">
        <v>-19.700748129675816</v>
      </c>
      <c r="BJ7" s="31">
        <v>-6.2111801242236027</v>
      </c>
      <c r="BK7" s="31">
        <v>-44.370860927152322</v>
      </c>
      <c r="BL7" s="31" t="e">
        <v>#REF!</v>
      </c>
      <c r="BM7" s="31">
        <v>7.407407407407419</v>
      </c>
      <c r="BN7" s="31">
        <v>17.241379310344811</v>
      </c>
      <c r="BO7" s="31">
        <v>4.4117647058823621</v>
      </c>
      <c r="BP7" s="31">
        <v>54.929577464788736</v>
      </c>
      <c r="BQ7" s="31">
        <v>-35.454545454545453</v>
      </c>
      <c r="BR7" s="31">
        <v>-5.6338028169014081</v>
      </c>
      <c r="BS7" s="31">
        <v>4.4776119402985017</v>
      </c>
      <c r="BT7" s="31">
        <v>-14.285714285714292</v>
      </c>
      <c r="BU7" s="31">
        <v>6.6666666666666714</v>
      </c>
      <c r="BV7" s="31">
        <v>-7.8125</v>
      </c>
      <c r="BW7" s="31">
        <v>-20.33898305084746</v>
      </c>
      <c r="BX7" s="31">
        <v>-21.276595744680847</v>
      </c>
      <c r="BY7" s="31">
        <v>-5.4054054054054035</v>
      </c>
      <c r="BZ7" s="31">
        <v>-31.428571428571431</v>
      </c>
      <c r="CA7" s="31">
        <v>-16.666666666666657</v>
      </c>
      <c r="CB7" s="31">
        <v>-16.666666666666657</v>
      </c>
      <c r="CC7" s="31">
        <v>-16.666666666666657</v>
      </c>
      <c r="CD7" s="31">
        <f t="shared" si="0"/>
        <v>66.666666666666686</v>
      </c>
      <c r="CE7" s="31">
        <f t="shared" si="1"/>
        <v>20</v>
      </c>
      <c r="CF7" s="31">
        <f t="shared" si="2"/>
        <v>-75</v>
      </c>
      <c r="CG7" s="31">
        <f>AR7/AQ7*100-100</f>
        <v>-16.666666666666657</v>
      </c>
      <c r="CH7" s="30" t="s">
        <v>22</v>
      </c>
      <c r="CM7" s="11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</row>
    <row r="8" spans="1:108" ht="17.100000000000001" customHeight="1" x14ac:dyDescent="0.3">
      <c r="A8" s="37" t="s">
        <v>21</v>
      </c>
      <c r="B8" s="36">
        <v>129.292</v>
      </c>
      <c r="C8" s="36">
        <v>98.709000000000003</v>
      </c>
      <c r="D8" s="36">
        <v>122.8</v>
      </c>
      <c r="E8" s="36">
        <v>91.1</v>
      </c>
      <c r="F8" s="69">
        <v>137.30000000000001</v>
      </c>
      <c r="G8" s="69">
        <v>105</v>
      </c>
      <c r="H8" s="68">
        <v>190</v>
      </c>
      <c r="I8" s="68">
        <v>240</v>
      </c>
      <c r="J8" s="68">
        <v>236</v>
      </c>
      <c r="K8" s="68">
        <v>178</v>
      </c>
      <c r="L8" s="67">
        <v>224</v>
      </c>
      <c r="M8" s="67">
        <v>139</v>
      </c>
      <c r="N8" s="67">
        <v>262</v>
      </c>
      <c r="O8" s="67">
        <v>196</v>
      </c>
      <c r="P8" s="67">
        <v>279</v>
      </c>
      <c r="Q8" s="66">
        <v>410</v>
      </c>
      <c r="R8" s="66">
        <v>365</v>
      </c>
      <c r="S8" s="66">
        <v>337</v>
      </c>
      <c r="T8" s="66">
        <v>201</v>
      </c>
      <c r="U8" s="66">
        <v>145</v>
      </c>
      <c r="V8" s="66">
        <v>43</v>
      </c>
      <c r="W8" s="66">
        <v>58</v>
      </c>
      <c r="X8" s="66">
        <v>63</v>
      </c>
      <c r="Y8" s="66">
        <v>83</v>
      </c>
      <c r="Z8" s="66">
        <v>86</v>
      </c>
      <c r="AA8" s="66">
        <v>132</v>
      </c>
      <c r="AB8" s="66">
        <v>80</v>
      </c>
      <c r="AC8" s="66">
        <v>74</v>
      </c>
      <c r="AD8" s="66">
        <v>83</v>
      </c>
      <c r="AE8" s="66">
        <v>66</v>
      </c>
      <c r="AF8" s="66">
        <v>59</v>
      </c>
      <c r="AG8" s="66">
        <v>62</v>
      </c>
      <c r="AH8" s="62">
        <v>66</v>
      </c>
      <c r="AI8" s="62">
        <v>38</v>
      </c>
      <c r="AJ8" s="62">
        <v>37</v>
      </c>
      <c r="AK8" s="62">
        <v>27</v>
      </c>
      <c r="AL8" s="62">
        <v>15</v>
      </c>
      <c r="AM8" s="62">
        <v>14</v>
      </c>
      <c r="AN8" s="62">
        <v>14</v>
      </c>
      <c r="AO8" s="62">
        <v>10</v>
      </c>
      <c r="AP8" s="62">
        <v>24</v>
      </c>
      <c r="AQ8" s="62">
        <v>6</v>
      </c>
      <c r="AR8" s="62">
        <v>5</v>
      </c>
      <c r="AS8" s="66"/>
      <c r="AT8" s="32">
        <v>132</v>
      </c>
      <c r="AU8" s="32">
        <v>132</v>
      </c>
      <c r="AV8" s="32">
        <v>132</v>
      </c>
      <c r="AW8" s="32">
        <v>132</v>
      </c>
      <c r="AX8" s="32">
        <v>132</v>
      </c>
      <c r="AY8" s="32">
        <v>132</v>
      </c>
      <c r="AZ8" s="32">
        <v>132</v>
      </c>
      <c r="BA8" s="32">
        <v>-24.576271186440678</v>
      </c>
      <c r="BB8" s="31">
        <v>25.842696629213478</v>
      </c>
      <c r="BC8" s="31">
        <v>-37.946428571428569</v>
      </c>
      <c r="BD8" s="31">
        <v>88.489208633093511</v>
      </c>
      <c r="BE8" s="31">
        <v>-25.190839694656489</v>
      </c>
      <c r="BF8" s="31">
        <v>42.34693877551021</v>
      </c>
      <c r="BG8" s="31">
        <v>46.95340501792117</v>
      </c>
      <c r="BH8" s="31">
        <v>-10.975609756097555</v>
      </c>
      <c r="BI8" s="31">
        <v>-7.6712328767123239</v>
      </c>
      <c r="BJ8" s="31">
        <v>-40.35608308605341</v>
      </c>
      <c r="BK8" s="31">
        <v>-27.860696517412933</v>
      </c>
      <c r="BL8" s="31" t="e">
        <v>#REF!</v>
      </c>
      <c r="BM8" s="31">
        <v>8.6206896551724128</v>
      </c>
      <c r="BN8" s="31">
        <v>31.746031746031747</v>
      </c>
      <c r="BO8" s="31">
        <v>3.6144578313252964</v>
      </c>
      <c r="BP8" s="31">
        <v>53.488372093023258</v>
      </c>
      <c r="BQ8" s="31">
        <v>-39.393939393939391</v>
      </c>
      <c r="BR8" s="31">
        <v>-7.5</v>
      </c>
      <c r="BS8" s="31">
        <v>12.162162162162176</v>
      </c>
      <c r="BT8" s="31">
        <v>-20.481927710843379</v>
      </c>
      <c r="BU8" s="31">
        <v>-10.606060606060609</v>
      </c>
      <c r="BV8" s="31">
        <v>5.0847457627118757</v>
      </c>
      <c r="BW8" s="31">
        <v>6.4516129032257936</v>
      </c>
      <c r="BX8" s="31">
        <v>-42.424242424242422</v>
      </c>
      <c r="BY8" s="31">
        <v>-2.6315789473684248</v>
      </c>
      <c r="BZ8" s="31">
        <v>-32.432432432432435</v>
      </c>
      <c r="CA8" s="31">
        <v>-40</v>
      </c>
      <c r="CB8" s="31">
        <v>-40</v>
      </c>
      <c r="CC8" s="31">
        <v>-40</v>
      </c>
      <c r="CD8" s="31">
        <f t="shared" si="0"/>
        <v>-28.571428571428569</v>
      </c>
      <c r="CE8" s="31">
        <f t="shared" si="1"/>
        <v>140</v>
      </c>
      <c r="CF8" s="31">
        <f t="shared" si="2"/>
        <v>-75</v>
      </c>
      <c r="CG8" s="31">
        <f>AR8/AQ8*100-100</f>
        <v>-16.666666666666657</v>
      </c>
      <c r="CH8" s="30" t="s">
        <v>20</v>
      </c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</row>
    <row r="9" spans="1:108" ht="17.100000000000001" customHeight="1" x14ac:dyDescent="0.3">
      <c r="A9" s="38" t="s">
        <v>19</v>
      </c>
      <c r="B9" s="36">
        <v>117.063</v>
      </c>
      <c r="C9" s="36">
        <v>81.721000000000004</v>
      </c>
      <c r="D9" s="36">
        <v>123.1</v>
      </c>
      <c r="E9" s="36">
        <v>118.7</v>
      </c>
      <c r="F9" s="69">
        <v>149.4</v>
      </c>
      <c r="G9" s="69">
        <v>137</v>
      </c>
      <c r="H9" s="68">
        <v>172</v>
      </c>
      <c r="I9" s="68">
        <v>224</v>
      </c>
      <c r="J9" s="68">
        <v>200</v>
      </c>
      <c r="K9" s="68">
        <v>220</v>
      </c>
      <c r="L9" s="67">
        <v>222</v>
      </c>
      <c r="M9" s="67">
        <v>294</v>
      </c>
      <c r="N9" s="67">
        <v>241</v>
      </c>
      <c r="O9" s="67">
        <v>267</v>
      </c>
      <c r="P9" s="67">
        <v>234</v>
      </c>
      <c r="Q9" s="66">
        <v>342</v>
      </c>
      <c r="R9" s="66">
        <v>370</v>
      </c>
      <c r="S9" s="66">
        <v>373</v>
      </c>
      <c r="T9" s="66">
        <v>193</v>
      </c>
      <c r="U9" s="66">
        <v>148</v>
      </c>
      <c r="V9" s="66">
        <v>45</v>
      </c>
      <c r="W9" s="66">
        <v>63</v>
      </c>
      <c r="X9" s="66">
        <v>59</v>
      </c>
      <c r="Y9" s="66">
        <v>71</v>
      </c>
      <c r="Z9" s="66">
        <v>85</v>
      </c>
      <c r="AA9" s="66">
        <v>116</v>
      </c>
      <c r="AB9" s="66">
        <v>78</v>
      </c>
      <c r="AC9" s="66">
        <v>67</v>
      </c>
      <c r="AD9" s="66">
        <v>80</v>
      </c>
      <c r="AE9" s="66">
        <v>84</v>
      </c>
      <c r="AF9" s="66">
        <v>66</v>
      </c>
      <c r="AG9" s="66">
        <v>83</v>
      </c>
      <c r="AH9" s="62">
        <v>57</v>
      </c>
      <c r="AI9" s="62">
        <v>37</v>
      </c>
      <c r="AJ9" s="62">
        <v>35</v>
      </c>
      <c r="AK9" s="62">
        <v>30</v>
      </c>
      <c r="AL9" s="62">
        <v>16</v>
      </c>
      <c r="AM9" s="62">
        <v>8</v>
      </c>
      <c r="AN9" s="62">
        <v>16</v>
      </c>
      <c r="AO9" s="62">
        <v>20</v>
      </c>
      <c r="AP9" s="62">
        <v>17</v>
      </c>
      <c r="AQ9" s="62">
        <v>8</v>
      </c>
      <c r="AR9" s="62"/>
      <c r="AS9" s="66"/>
      <c r="AT9" s="32">
        <v>116</v>
      </c>
      <c r="AU9" s="32">
        <v>116</v>
      </c>
      <c r="AV9" s="32">
        <v>116</v>
      </c>
      <c r="AW9" s="32">
        <v>116</v>
      </c>
      <c r="AX9" s="32">
        <v>116</v>
      </c>
      <c r="AY9" s="32">
        <v>116</v>
      </c>
      <c r="AZ9" s="32">
        <v>116</v>
      </c>
      <c r="BA9" s="32">
        <v>10</v>
      </c>
      <c r="BB9" s="31">
        <v>0.90909090909090651</v>
      </c>
      <c r="BC9" s="31">
        <v>32.432432432432421</v>
      </c>
      <c r="BD9" s="31">
        <v>-18.027210884353735</v>
      </c>
      <c r="BE9" s="31">
        <v>10.788381742738594</v>
      </c>
      <c r="BF9" s="31">
        <v>-12.359550561797747</v>
      </c>
      <c r="BG9" s="31">
        <v>46.153846153846132</v>
      </c>
      <c r="BH9" s="31">
        <v>8.1871345029239819</v>
      </c>
      <c r="BI9" s="31">
        <v>0.81081081081080697</v>
      </c>
      <c r="BJ9" s="31">
        <v>-48.257372654155496</v>
      </c>
      <c r="BK9" s="31">
        <v>-23.316062176165815</v>
      </c>
      <c r="BL9" s="31" t="e">
        <v>#REF!</v>
      </c>
      <c r="BM9" s="31">
        <v>-6.3492063492063551</v>
      </c>
      <c r="BN9" s="31">
        <v>20.338983050847446</v>
      </c>
      <c r="BO9" s="31">
        <v>19.718309859154928</v>
      </c>
      <c r="BP9" s="31">
        <v>36.470588235294116</v>
      </c>
      <c r="BQ9" s="31">
        <v>-32.758620689655174</v>
      </c>
      <c r="BR9" s="31">
        <v>-14.102564102564102</v>
      </c>
      <c r="BS9" s="31">
        <v>19.402985074626855</v>
      </c>
      <c r="BT9" s="31">
        <v>5</v>
      </c>
      <c r="BU9" s="31">
        <v>-21.428571428571431</v>
      </c>
      <c r="BV9" s="31">
        <v>25.757575757575751</v>
      </c>
      <c r="BW9" s="31">
        <v>-31.325301204819283</v>
      </c>
      <c r="BX9" s="31">
        <v>-35.087719298245617</v>
      </c>
      <c r="BY9" s="31">
        <v>-8.1081081081080981</v>
      </c>
      <c r="BZ9" s="31">
        <v>-14.705882352941174</v>
      </c>
      <c r="CA9" s="31">
        <f t="shared" ref="CA9:CA17" si="3">AL9/AK9*100-100</f>
        <v>-46.666666666666664</v>
      </c>
      <c r="CB9" s="31">
        <f t="shared" ref="CB9:CB17" si="4">AM9/AL9*100-100</f>
        <v>-50</v>
      </c>
      <c r="CC9" s="31">
        <f t="shared" ref="CC9:CC17" si="5">AN9/AM9*100-100</f>
        <v>100</v>
      </c>
      <c r="CD9" s="31">
        <f t="shared" si="0"/>
        <v>25</v>
      </c>
      <c r="CE9" s="31">
        <f t="shared" si="1"/>
        <v>-15</v>
      </c>
      <c r="CF9" s="31">
        <f t="shared" si="2"/>
        <v>-52.941176470588239</v>
      </c>
      <c r="CG9" s="31"/>
      <c r="CH9" s="30" t="s">
        <v>18</v>
      </c>
      <c r="CM9" s="11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</row>
    <row r="10" spans="1:108" ht="17.100000000000001" customHeight="1" x14ac:dyDescent="0.3">
      <c r="A10" s="37" t="s">
        <v>17</v>
      </c>
      <c r="B10" s="36">
        <v>107.66800000000001</v>
      </c>
      <c r="C10" s="36">
        <v>119.157</v>
      </c>
      <c r="D10" s="36">
        <v>128.5</v>
      </c>
      <c r="E10" s="36">
        <v>106.11</v>
      </c>
      <c r="F10" s="69">
        <v>171.6</v>
      </c>
      <c r="G10" s="69">
        <v>158</v>
      </c>
      <c r="H10" s="68">
        <v>185</v>
      </c>
      <c r="I10" s="68">
        <v>272</v>
      </c>
      <c r="J10" s="68">
        <v>224</v>
      </c>
      <c r="K10" s="68">
        <v>175</v>
      </c>
      <c r="L10" s="67">
        <v>261</v>
      </c>
      <c r="M10" s="67">
        <v>327</v>
      </c>
      <c r="N10" s="67">
        <v>273</v>
      </c>
      <c r="O10" s="67">
        <v>299</v>
      </c>
      <c r="P10" s="67">
        <v>291</v>
      </c>
      <c r="Q10" s="66">
        <v>424</v>
      </c>
      <c r="R10" s="66">
        <v>400</v>
      </c>
      <c r="S10" s="66">
        <v>377</v>
      </c>
      <c r="T10" s="66">
        <v>201</v>
      </c>
      <c r="U10" s="66">
        <v>187</v>
      </c>
      <c r="V10" s="66">
        <v>51</v>
      </c>
      <c r="W10" s="66">
        <v>64</v>
      </c>
      <c r="X10" s="66">
        <v>58</v>
      </c>
      <c r="Y10" s="66">
        <v>126</v>
      </c>
      <c r="Z10" s="66">
        <v>81</v>
      </c>
      <c r="AA10" s="66">
        <v>113</v>
      </c>
      <c r="AB10" s="66">
        <v>82</v>
      </c>
      <c r="AC10" s="66">
        <v>70</v>
      </c>
      <c r="AD10" s="66">
        <v>95</v>
      </c>
      <c r="AE10" s="66">
        <v>77</v>
      </c>
      <c r="AF10" s="66">
        <v>69</v>
      </c>
      <c r="AG10" s="66">
        <v>84</v>
      </c>
      <c r="AH10" s="62">
        <v>49</v>
      </c>
      <c r="AI10" s="62">
        <v>45</v>
      </c>
      <c r="AJ10" s="62">
        <v>41</v>
      </c>
      <c r="AK10" s="62">
        <v>33</v>
      </c>
      <c r="AL10" s="62">
        <v>20</v>
      </c>
      <c r="AM10" s="62">
        <v>13</v>
      </c>
      <c r="AN10" s="62">
        <v>17</v>
      </c>
      <c r="AO10" s="62">
        <v>11</v>
      </c>
      <c r="AP10" s="62">
        <v>17</v>
      </c>
      <c r="AQ10" s="62">
        <v>8</v>
      </c>
      <c r="AR10" s="62"/>
      <c r="AS10" s="66"/>
      <c r="AT10" s="32">
        <v>113</v>
      </c>
      <c r="AU10" s="32">
        <v>113</v>
      </c>
      <c r="AV10" s="32">
        <v>113</v>
      </c>
      <c r="AW10" s="32">
        <v>113</v>
      </c>
      <c r="AX10" s="32">
        <v>113</v>
      </c>
      <c r="AY10" s="32">
        <v>113</v>
      </c>
      <c r="AZ10" s="32">
        <v>113</v>
      </c>
      <c r="BA10" s="32">
        <v>-21.875</v>
      </c>
      <c r="BB10" s="31">
        <v>49.142857142857139</v>
      </c>
      <c r="BC10" s="31">
        <v>25.287356321839084</v>
      </c>
      <c r="BD10" s="31">
        <v>-16.513761467889907</v>
      </c>
      <c r="BE10" s="31">
        <v>9.5238095238095184</v>
      </c>
      <c r="BF10" s="31">
        <v>-2.6755852842809418</v>
      </c>
      <c r="BG10" s="31">
        <v>45.704467353951884</v>
      </c>
      <c r="BH10" s="31">
        <v>-5.6603773584905639</v>
      </c>
      <c r="BI10" s="31">
        <v>-5.75</v>
      </c>
      <c r="BJ10" s="31">
        <v>-46.684350132625994</v>
      </c>
      <c r="BK10" s="31">
        <v>-6.9651741293532297</v>
      </c>
      <c r="BL10" s="31" t="e">
        <v>#REF!</v>
      </c>
      <c r="BM10" s="31">
        <v>-9.375</v>
      </c>
      <c r="BN10" s="31">
        <v>117.24137931034483</v>
      </c>
      <c r="BO10" s="31">
        <v>-35.714285714285708</v>
      </c>
      <c r="BP10" s="31">
        <v>39.506172839506178</v>
      </c>
      <c r="BQ10" s="31">
        <v>-27.43362831858407</v>
      </c>
      <c r="BR10" s="31">
        <v>-14.634146341463421</v>
      </c>
      <c r="BS10" s="31">
        <v>35.714285714285722</v>
      </c>
      <c r="BT10" s="31">
        <v>-18.94736842105263</v>
      </c>
      <c r="BU10" s="31">
        <v>-10.389610389610397</v>
      </c>
      <c r="BV10" s="31">
        <v>21.739130434782624</v>
      </c>
      <c r="BW10" s="31">
        <v>-41.666666666666664</v>
      </c>
      <c r="BX10" s="31">
        <v>-8.1632653061224403</v>
      </c>
      <c r="BY10" s="31">
        <v>-8.8888888888888857</v>
      </c>
      <c r="BZ10" s="31">
        <v>-19.512195121951208</v>
      </c>
      <c r="CA10" s="31">
        <f t="shared" si="3"/>
        <v>-39.393939393939391</v>
      </c>
      <c r="CB10" s="31">
        <f t="shared" si="4"/>
        <v>-35</v>
      </c>
      <c r="CC10" s="31">
        <f t="shared" si="5"/>
        <v>30.769230769230774</v>
      </c>
      <c r="CD10" s="31">
        <f t="shared" si="0"/>
        <v>-35.294117647058826</v>
      </c>
      <c r="CE10" s="31">
        <f t="shared" si="1"/>
        <v>54.545454545454533</v>
      </c>
      <c r="CF10" s="31">
        <f t="shared" si="2"/>
        <v>-52.941176470588239</v>
      </c>
      <c r="CG10" s="31"/>
      <c r="CH10" s="30" t="s">
        <v>16</v>
      </c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</row>
    <row r="11" spans="1:108" ht="17.100000000000001" customHeight="1" x14ac:dyDescent="0.3">
      <c r="A11" s="38" t="s">
        <v>15</v>
      </c>
      <c r="B11" s="36">
        <v>109.93600000000001</v>
      </c>
      <c r="C11" s="36">
        <v>139.797</v>
      </c>
      <c r="D11" s="36">
        <v>98.3</v>
      </c>
      <c r="E11" s="36">
        <v>121.42</v>
      </c>
      <c r="F11" s="69">
        <v>186.1</v>
      </c>
      <c r="G11" s="69">
        <v>133</v>
      </c>
      <c r="H11" s="68">
        <v>243</v>
      </c>
      <c r="I11" s="68">
        <v>282</v>
      </c>
      <c r="J11" s="68">
        <v>213</v>
      </c>
      <c r="K11" s="68">
        <v>299</v>
      </c>
      <c r="L11" s="67">
        <v>253</v>
      </c>
      <c r="M11" s="67">
        <v>335</v>
      </c>
      <c r="N11" s="67">
        <v>392</v>
      </c>
      <c r="O11" s="67">
        <v>243</v>
      </c>
      <c r="P11" s="67">
        <v>372</v>
      </c>
      <c r="Q11" s="66">
        <v>481</v>
      </c>
      <c r="R11" s="66">
        <v>422</v>
      </c>
      <c r="S11" s="66">
        <v>409</v>
      </c>
      <c r="T11" s="66">
        <v>218</v>
      </c>
      <c r="U11" s="66">
        <v>170</v>
      </c>
      <c r="V11" s="66">
        <v>55</v>
      </c>
      <c r="W11" s="66">
        <v>54</v>
      </c>
      <c r="X11" s="66">
        <v>54</v>
      </c>
      <c r="Y11" s="66">
        <v>85</v>
      </c>
      <c r="Z11" s="66">
        <v>68</v>
      </c>
      <c r="AA11" s="66">
        <v>93</v>
      </c>
      <c r="AB11" s="66">
        <v>71</v>
      </c>
      <c r="AC11" s="66">
        <v>66</v>
      </c>
      <c r="AD11" s="66">
        <v>68</v>
      </c>
      <c r="AE11" s="66">
        <v>59</v>
      </c>
      <c r="AF11" s="66">
        <v>83</v>
      </c>
      <c r="AG11" s="66">
        <v>82</v>
      </c>
      <c r="AH11" s="66">
        <v>71</v>
      </c>
      <c r="AI11" s="66">
        <v>51</v>
      </c>
      <c r="AJ11" s="66">
        <v>44</v>
      </c>
      <c r="AK11" s="62">
        <v>33</v>
      </c>
      <c r="AL11" s="62">
        <v>13</v>
      </c>
      <c r="AM11" s="62">
        <v>10</v>
      </c>
      <c r="AN11" s="62">
        <v>15</v>
      </c>
      <c r="AO11" s="62">
        <v>11</v>
      </c>
      <c r="AP11" s="62">
        <v>16</v>
      </c>
      <c r="AQ11" s="62">
        <v>8</v>
      </c>
      <c r="AR11" s="62"/>
      <c r="AS11" s="66"/>
      <c r="AT11" s="32">
        <v>93</v>
      </c>
      <c r="AU11" s="32">
        <v>93</v>
      </c>
      <c r="AV11" s="32">
        <v>93</v>
      </c>
      <c r="AW11" s="32">
        <v>93</v>
      </c>
      <c r="AX11" s="32">
        <v>93</v>
      </c>
      <c r="AY11" s="32">
        <v>93</v>
      </c>
      <c r="AZ11" s="32">
        <v>93</v>
      </c>
      <c r="BA11" s="32">
        <v>40.375586854460096</v>
      </c>
      <c r="BB11" s="31">
        <v>-15.384615384615387</v>
      </c>
      <c r="BC11" s="31">
        <v>32.411067193675876</v>
      </c>
      <c r="BD11" s="31">
        <v>17.014925373134332</v>
      </c>
      <c r="BE11" s="31">
        <v>-38.010204081632651</v>
      </c>
      <c r="BF11" s="31">
        <v>53.086419753086432</v>
      </c>
      <c r="BG11" s="31">
        <v>29.301075268817215</v>
      </c>
      <c r="BH11" s="31">
        <v>-12.266112266112259</v>
      </c>
      <c r="BI11" s="31">
        <v>-3.0805687203791479</v>
      </c>
      <c r="BJ11" s="31">
        <v>-46.699266503667481</v>
      </c>
      <c r="BK11" s="31">
        <v>-22.018348623853214</v>
      </c>
      <c r="BL11" s="31" t="e">
        <v>#REF!</v>
      </c>
      <c r="BM11" s="31">
        <v>0</v>
      </c>
      <c r="BN11" s="31">
        <v>57.407407407407419</v>
      </c>
      <c r="BO11" s="31">
        <v>-20</v>
      </c>
      <c r="BP11" s="31">
        <v>36.764705882352956</v>
      </c>
      <c r="BQ11" s="31">
        <v>-23.655913978494624</v>
      </c>
      <c r="BR11" s="31">
        <v>-7.0422535211267672</v>
      </c>
      <c r="BS11" s="31">
        <v>3.0303030303030312</v>
      </c>
      <c r="BT11" s="31">
        <v>-13.235294117647058</v>
      </c>
      <c r="BU11" s="31">
        <v>40.677966101694921</v>
      </c>
      <c r="BV11" s="31">
        <v>-1.2048192771084416</v>
      </c>
      <c r="BW11" s="31">
        <v>-13.41463414634147</v>
      </c>
      <c r="BX11" s="31">
        <v>-28.16901408450704</v>
      </c>
      <c r="BY11" s="31">
        <v>-13.725490196078425</v>
      </c>
      <c r="BZ11" s="31">
        <v>-27.272727272727266</v>
      </c>
      <c r="CA11" s="31">
        <f t="shared" si="3"/>
        <v>-60.606060606060609</v>
      </c>
      <c r="CB11" s="31">
        <f t="shared" si="4"/>
        <v>-23.076923076923066</v>
      </c>
      <c r="CC11" s="31">
        <f t="shared" si="5"/>
        <v>50</v>
      </c>
      <c r="CD11" s="31">
        <f t="shared" si="0"/>
        <v>-26.666666666666671</v>
      </c>
      <c r="CE11" s="31">
        <f t="shared" si="1"/>
        <v>45.454545454545467</v>
      </c>
      <c r="CF11" s="31">
        <f t="shared" si="2"/>
        <v>-50</v>
      </c>
      <c r="CG11" s="31"/>
      <c r="CH11" s="30" t="s">
        <v>14</v>
      </c>
      <c r="CM11" s="11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</row>
    <row r="12" spans="1:108" ht="17.100000000000001" customHeight="1" x14ac:dyDescent="0.3">
      <c r="A12" s="37" t="s">
        <v>13</v>
      </c>
      <c r="B12" s="36">
        <v>163.99100000000001</v>
      </c>
      <c r="C12" s="36">
        <v>233.76300000000001</v>
      </c>
      <c r="D12" s="36">
        <v>216</v>
      </c>
      <c r="E12" s="36">
        <v>216.6</v>
      </c>
      <c r="F12" s="69">
        <v>231.4</v>
      </c>
      <c r="G12" s="69">
        <v>172</v>
      </c>
      <c r="H12" s="68">
        <v>319</v>
      </c>
      <c r="I12" s="68">
        <v>334</v>
      </c>
      <c r="J12" s="68">
        <v>306</v>
      </c>
      <c r="K12" s="68">
        <v>269</v>
      </c>
      <c r="L12" s="67">
        <v>326</v>
      </c>
      <c r="M12" s="67">
        <v>258</v>
      </c>
      <c r="N12" s="67">
        <v>388</v>
      </c>
      <c r="O12" s="67">
        <v>375</v>
      </c>
      <c r="P12" s="67">
        <v>457</v>
      </c>
      <c r="Q12" s="66">
        <v>436</v>
      </c>
      <c r="R12" s="66">
        <v>445</v>
      </c>
      <c r="S12" s="66">
        <v>417</v>
      </c>
      <c r="T12" s="66">
        <v>194</v>
      </c>
      <c r="U12" s="66">
        <v>204</v>
      </c>
      <c r="V12" s="66">
        <v>72</v>
      </c>
      <c r="W12" s="66">
        <v>70</v>
      </c>
      <c r="X12" s="66">
        <v>78</v>
      </c>
      <c r="Y12" s="66">
        <v>91</v>
      </c>
      <c r="Z12" s="66">
        <v>127</v>
      </c>
      <c r="AA12" s="66">
        <v>152</v>
      </c>
      <c r="AB12" s="66">
        <v>87</v>
      </c>
      <c r="AC12" s="66">
        <v>88</v>
      </c>
      <c r="AD12" s="66">
        <v>105</v>
      </c>
      <c r="AE12" s="66">
        <v>87</v>
      </c>
      <c r="AF12" s="66">
        <v>84</v>
      </c>
      <c r="AG12" s="66">
        <v>73</v>
      </c>
      <c r="AH12" s="66">
        <v>79</v>
      </c>
      <c r="AI12" s="66">
        <v>45</v>
      </c>
      <c r="AJ12" s="66">
        <v>35</v>
      </c>
      <c r="AK12" s="62">
        <v>32</v>
      </c>
      <c r="AL12" s="62">
        <v>28</v>
      </c>
      <c r="AM12" s="62">
        <v>27</v>
      </c>
      <c r="AN12" s="62">
        <v>27</v>
      </c>
      <c r="AO12" s="62">
        <v>17</v>
      </c>
      <c r="AP12" s="62">
        <v>16</v>
      </c>
      <c r="AQ12" s="62">
        <v>14</v>
      </c>
      <c r="AR12" s="62"/>
      <c r="AS12" s="66"/>
      <c r="AT12" s="32">
        <v>117</v>
      </c>
      <c r="AU12" s="32">
        <v>117</v>
      </c>
      <c r="AV12" s="32">
        <v>117</v>
      </c>
      <c r="AW12" s="32">
        <v>117</v>
      </c>
      <c r="AX12" s="32">
        <v>117</v>
      </c>
      <c r="AY12" s="32">
        <v>117</v>
      </c>
      <c r="AZ12" s="32">
        <v>117</v>
      </c>
      <c r="BA12" s="32">
        <v>-12.091503267973863</v>
      </c>
      <c r="BB12" s="31">
        <v>21.189591078066911</v>
      </c>
      <c r="BC12" s="31">
        <v>-20.858895705521476</v>
      </c>
      <c r="BD12" s="31">
        <v>50.387596899224803</v>
      </c>
      <c r="BE12" s="31">
        <v>-3.3505154639175316</v>
      </c>
      <c r="BF12" s="31">
        <v>21.86666666666666</v>
      </c>
      <c r="BG12" s="31">
        <v>-4.5951859956236234</v>
      </c>
      <c r="BH12" s="31">
        <v>2.0642201834862419</v>
      </c>
      <c r="BI12" s="31">
        <v>-6.2921348314606718</v>
      </c>
      <c r="BJ12" s="31">
        <v>-53.477218225419662</v>
      </c>
      <c r="BK12" s="31">
        <v>5.1546391752577421</v>
      </c>
      <c r="BL12" s="31" t="e">
        <v>#REF!</v>
      </c>
      <c r="BM12" s="31">
        <v>11.428571428571431</v>
      </c>
      <c r="BN12" s="31">
        <v>16.666666666666671</v>
      </c>
      <c r="BO12" s="31">
        <v>39.560439560439562</v>
      </c>
      <c r="BP12" s="31">
        <v>19.685039370078755</v>
      </c>
      <c r="BQ12" s="31">
        <v>-42.76315789473685</v>
      </c>
      <c r="BR12" s="31">
        <v>1.1494252873563369</v>
      </c>
      <c r="BS12" s="31">
        <v>19.318181818181813</v>
      </c>
      <c r="BT12" s="31">
        <v>-17.142857142857139</v>
      </c>
      <c r="BU12" s="31">
        <v>-3.448275862068968</v>
      </c>
      <c r="BV12" s="31">
        <v>-13.095238095238088</v>
      </c>
      <c r="BW12" s="31">
        <v>8.2191780821917888</v>
      </c>
      <c r="BX12" s="31">
        <v>-43.037974683544299</v>
      </c>
      <c r="BY12" s="31">
        <v>-26.666666666666671</v>
      </c>
      <c r="BZ12" s="31">
        <v>-18.181818181818173</v>
      </c>
      <c r="CA12" s="31">
        <f t="shared" si="3"/>
        <v>-12.5</v>
      </c>
      <c r="CB12" s="31">
        <f t="shared" si="4"/>
        <v>-3.5714285714285694</v>
      </c>
      <c r="CC12" s="31">
        <f t="shared" si="5"/>
        <v>0</v>
      </c>
      <c r="CD12" s="31">
        <f t="shared" si="0"/>
        <v>-37.037037037037038</v>
      </c>
      <c r="CE12" s="31">
        <f t="shared" si="1"/>
        <v>-5.8823529411764781</v>
      </c>
      <c r="CF12" s="31">
        <f t="shared" si="2"/>
        <v>-12.5</v>
      </c>
      <c r="CG12" s="31"/>
      <c r="CH12" s="30" t="s">
        <v>12</v>
      </c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</row>
    <row r="13" spans="1:108" ht="17.100000000000001" customHeight="1" x14ac:dyDescent="0.3">
      <c r="A13" s="38" t="s">
        <v>11</v>
      </c>
      <c r="B13" s="36">
        <v>191.58600000000001</v>
      </c>
      <c r="C13" s="36">
        <v>242.32400000000001</v>
      </c>
      <c r="D13" s="14">
        <v>182.8</v>
      </c>
      <c r="E13" s="36">
        <v>192.4</v>
      </c>
      <c r="F13" s="69">
        <v>238.3</v>
      </c>
      <c r="G13" s="69">
        <v>225</v>
      </c>
      <c r="H13" s="68">
        <v>424</v>
      </c>
      <c r="I13" s="68">
        <v>363</v>
      </c>
      <c r="J13" s="68">
        <v>304</v>
      </c>
      <c r="K13" s="68">
        <v>318</v>
      </c>
      <c r="L13" s="67">
        <v>307</v>
      </c>
      <c r="M13" s="67">
        <v>246</v>
      </c>
      <c r="N13" s="67">
        <v>330</v>
      </c>
      <c r="O13" s="67">
        <v>322</v>
      </c>
      <c r="P13" s="67">
        <v>457</v>
      </c>
      <c r="Q13" s="66">
        <v>464</v>
      </c>
      <c r="R13" s="66">
        <v>429</v>
      </c>
      <c r="S13" s="66">
        <v>379</v>
      </c>
      <c r="T13" s="66">
        <v>199</v>
      </c>
      <c r="U13" s="66">
        <v>176</v>
      </c>
      <c r="V13" s="66">
        <v>79</v>
      </c>
      <c r="W13" s="66">
        <v>83</v>
      </c>
      <c r="X13" s="66">
        <v>85</v>
      </c>
      <c r="Y13" s="66">
        <v>110</v>
      </c>
      <c r="Z13" s="66">
        <v>138</v>
      </c>
      <c r="AA13" s="66">
        <v>112</v>
      </c>
      <c r="AB13" s="66">
        <v>108</v>
      </c>
      <c r="AC13" s="66">
        <v>93</v>
      </c>
      <c r="AD13" s="66">
        <v>109</v>
      </c>
      <c r="AE13" s="66">
        <v>97</v>
      </c>
      <c r="AF13" s="66">
        <v>87</v>
      </c>
      <c r="AG13" s="66">
        <v>74</v>
      </c>
      <c r="AH13" s="66">
        <v>71</v>
      </c>
      <c r="AI13" s="66">
        <v>61</v>
      </c>
      <c r="AJ13" s="66">
        <v>31</v>
      </c>
      <c r="AK13" s="62">
        <v>47</v>
      </c>
      <c r="AL13" s="62">
        <v>24</v>
      </c>
      <c r="AM13" s="62">
        <v>26</v>
      </c>
      <c r="AN13" s="62">
        <v>26</v>
      </c>
      <c r="AO13" s="62">
        <v>20</v>
      </c>
      <c r="AP13" s="62">
        <v>17</v>
      </c>
      <c r="AQ13" s="62">
        <v>14</v>
      </c>
      <c r="AR13" s="62"/>
      <c r="AS13" s="66"/>
      <c r="AT13" s="32">
        <v>76</v>
      </c>
      <c r="AU13" s="32">
        <v>76</v>
      </c>
      <c r="AV13" s="32">
        <v>76</v>
      </c>
      <c r="AW13" s="32">
        <v>76</v>
      </c>
      <c r="AX13" s="32">
        <v>76</v>
      </c>
      <c r="AY13" s="32">
        <v>76</v>
      </c>
      <c r="AZ13" s="32">
        <v>76</v>
      </c>
      <c r="BA13" s="32">
        <v>4.6052631578947398</v>
      </c>
      <c r="BB13" s="31">
        <v>-3.4591194968553509</v>
      </c>
      <c r="BC13" s="31">
        <v>-19.869706840390876</v>
      </c>
      <c r="BD13" s="31">
        <v>34.146341463414643</v>
      </c>
      <c r="BE13" s="31">
        <v>-2.4242424242424221</v>
      </c>
      <c r="BF13" s="31">
        <v>41.925465838509325</v>
      </c>
      <c r="BG13" s="31">
        <v>1.5317286652078792</v>
      </c>
      <c r="BH13" s="31">
        <v>-7.5431034482758719</v>
      </c>
      <c r="BI13" s="31">
        <v>-11.655011655011663</v>
      </c>
      <c r="BJ13" s="31">
        <v>-47.493403693931398</v>
      </c>
      <c r="BK13" s="31">
        <v>-11.557788944723612</v>
      </c>
      <c r="BL13" s="31" t="e">
        <v>#REF!</v>
      </c>
      <c r="BM13" s="31">
        <v>2.409638554216869</v>
      </c>
      <c r="BN13" s="31">
        <v>29.411764705882348</v>
      </c>
      <c r="BO13" s="31">
        <v>25.454545454545467</v>
      </c>
      <c r="BP13" s="31">
        <v>-18.840579710144922</v>
      </c>
      <c r="BQ13" s="31">
        <v>-3.5714285714285694</v>
      </c>
      <c r="BR13" s="31">
        <v>-13.888888888888886</v>
      </c>
      <c r="BS13" s="31">
        <v>17.20430107526883</v>
      </c>
      <c r="BT13" s="31">
        <v>-11.0091743119266</v>
      </c>
      <c r="BU13" s="31">
        <v>-10.309278350515456</v>
      </c>
      <c r="BV13" s="31">
        <v>-14.942528735632195</v>
      </c>
      <c r="BW13" s="31">
        <v>-4.0540540540540633</v>
      </c>
      <c r="BX13" s="31">
        <v>-14.08450704225352</v>
      </c>
      <c r="BY13" s="31">
        <v>-54.098360655737707</v>
      </c>
      <c r="BZ13" s="31">
        <v>50</v>
      </c>
      <c r="CA13" s="31">
        <f t="shared" si="3"/>
        <v>-48.936170212765958</v>
      </c>
      <c r="CB13" s="31">
        <f t="shared" si="4"/>
        <v>8.3333333333333286</v>
      </c>
      <c r="CC13" s="31">
        <f t="shared" si="5"/>
        <v>0</v>
      </c>
      <c r="CD13" s="31">
        <f t="shared" si="0"/>
        <v>-23.076923076923066</v>
      </c>
      <c r="CE13" s="31">
        <f t="shared" si="1"/>
        <v>-15</v>
      </c>
      <c r="CF13" s="31">
        <f t="shared" si="2"/>
        <v>-17.64705882352942</v>
      </c>
      <c r="CG13" s="31"/>
      <c r="CH13" s="30" t="s">
        <v>10</v>
      </c>
      <c r="CM13" s="11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</row>
    <row r="14" spans="1:108" ht="17.100000000000001" customHeight="1" x14ac:dyDescent="0.3">
      <c r="A14" s="37" t="s">
        <v>9</v>
      </c>
      <c r="B14" s="36">
        <v>139.67500000000001</v>
      </c>
      <c r="C14" s="36">
        <v>172.9</v>
      </c>
      <c r="D14" s="14">
        <v>183.5</v>
      </c>
      <c r="E14" s="36">
        <v>183.7</v>
      </c>
      <c r="F14" s="69">
        <v>224.7</v>
      </c>
      <c r="G14" s="69">
        <v>172</v>
      </c>
      <c r="H14" s="68">
        <v>374</v>
      </c>
      <c r="I14" s="68">
        <v>359</v>
      </c>
      <c r="J14" s="68">
        <v>258</v>
      </c>
      <c r="K14" s="68">
        <v>313</v>
      </c>
      <c r="L14" s="67">
        <v>269</v>
      </c>
      <c r="M14" s="67">
        <v>201</v>
      </c>
      <c r="N14" s="67">
        <v>311</v>
      </c>
      <c r="O14" s="67">
        <v>370</v>
      </c>
      <c r="P14" s="67">
        <v>511</v>
      </c>
      <c r="Q14" s="66">
        <v>574</v>
      </c>
      <c r="R14" s="66">
        <v>327</v>
      </c>
      <c r="S14" s="66">
        <v>327</v>
      </c>
      <c r="T14" s="66">
        <v>218</v>
      </c>
      <c r="U14" s="66">
        <v>159</v>
      </c>
      <c r="V14" s="66">
        <v>84</v>
      </c>
      <c r="W14" s="66">
        <v>84</v>
      </c>
      <c r="X14" s="66">
        <v>84</v>
      </c>
      <c r="Y14" s="66">
        <v>108</v>
      </c>
      <c r="Z14" s="66">
        <v>122</v>
      </c>
      <c r="AA14" s="66">
        <v>130</v>
      </c>
      <c r="AB14" s="66">
        <v>102</v>
      </c>
      <c r="AC14" s="66">
        <v>98</v>
      </c>
      <c r="AD14" s="66">
        <v>105</v>
      </c>
      <c r="AE14" s="66">
        <v>97</v>
      </c>
      <c r="AF14" s="66">
        <v>88</v>
      </c>
      <c r="AG14" s="66">
        <v>93</v>
      </c>
      <c r="AH14" s="66">
        <v>71</v>
      </c>
      <c r="AI14" s="66">
        <v>57</v>
      </c>
      <c r="AJ14" s="66">
        <v>34</v>
      </c>
      <c r="AK14" s="62">
        <v>37</v>
      </c>
      <c r="AL14" s="62">
        <v>26</v>
      </c>
      <c r="AM14" s="62">
        <v>25</v>
      </c>
      <c r="AN14" s="62">
        <v>27</v>
      </c>
      <c r="AO14" s="62">
        <v>19</v>
      </c>
      <c r="AP14" s="62">
        <v>20</v>
      </c>
      <c r="AQ14" s="62">
        <v>14</v>
      </c>
      <c r="AR14" s="62"/>
      <c r="AS14" s="66"/>
      <c r="AT14" s="32">
        <v>94</v>
      </c>
      <c r="AU14" s="32">
        <v>94</v>
      </c>
      <c r="AV14" s="32">
        <v>94</v>
      </c>
      <c r="AW14" s="32">
        <v>94</v>
      </c>
      <c r="AX14" s="32">
        <v>94</v>
      </c>
      <c r="AY14" s="32">
        <v>94</v>
      </c>
      <c r="AZ14" s="32">
        <v>94</v>
      </c>
      <c r="BA14" s="32">
        <v>21.31782945736434</v>
      </c>
      <c r="BB14" s="31">
        <v>-14.057507987220447</v>
      </c>
      <c r="BC14" s="31">
        <v>-25.278810408921927</v>
      </c>
      <c r="BD14" s="31">
        <v>54.726368159203986</v>
      </c>
      <c r="BE14" s="31">
        <v>18.971061093247584</v>
      </c>
      <c r="BF14" s="31">
        <v>38.108108108108098</v>
      </c>
      <c r="BG14" s="31">
        <v>12.328767123287676</v>
      </c>
      <c r="BH14" s="31">
        <v>-43.031358885017426</v>
      </c>
      <c r="BI14" s="31">
        <v>0</v>
      </c>
      <c r="BJ14" s="31">
        <v>-33.333333333333343</v>
      </c>
      <c r="BK14" s="31">
        <v>-27.064220183486242</v>
      </c>
      <c r="BL14" s="31" t="e">
        <v>#REF!</v>
      </c>
      <c r="BM14" s="31">
        <v>0</v>
      </c>
      <c r="BN14" s="31">
        <v>28.571428571428584</v>
      </c>
      <c r="BO14" s="31">
        <v>12.962962962962948</v>
      </c>
      <c r="BP14" s="31">
        <v>6.5573770491803316</v>
      </c>
      <c r="BQ14" s="31">
        <v>-21.538461538461533</v>
      </c>
      <c r="BR14" s="31">
        <v>-3.9215686274509807</v>
      </c>
      <c r="BS14" s="31">
        <v>7.1428571428571388</v>
      </c>
      <c r="BT14" s="31">
        <v>-7.6190476190476204</v>
      </c>
      <c r="BU14" s="31">
        <v>-9.278350515463913</v>
      </c>
      <c r="BV14" s="31">
        <v>5.681818181818187</v>
      </c>
      <c r="BW14" s="31">
        <v>-23.655913978494624</v>
      </c>
      <c r="BX14" s="31">
        <v>-19.718309859154928</v>
      </c>
      <c r="BY14" s="31">
        <v>-43.859649122807021</v>
      </c>
      <c r="BZ14" s="31">
        <v>0</v>
      </c>
      <c r="CA14" s="31">
        <f t="shared" si="3"/>
        <v>-29.729729729729726</v>
      </c>
      <c r="CB14" s="31">
        <f t="shared" si="4"/>
        <v>-3.8461538461538396</v>
      </c>
      <c r="CC14" s="31">
        <f t="shared" si="5"/>
        <v>8</v>
      </c>
      <c r="CD14" s="31">
        <f t="shared" si="0"/>
        <v>-29.629629629629633</v>
      </c>
      <c r="CE14" s="31">
        <f t="shared" si="1"/>
        <v>5.2631578947368354</v>
      </c>
      <c r="CF14" s="31">
        <f t="shared" si="2"/>
        <v>-30</v>
      </c>
      <c r="CG14" s="31"/>
      <c r="CH14" s="30" t="s">
        <v>8</v>
      </c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</row>
    <row r="15" spans="1:108" ht="17.100000000000001" customHeight="1" x14ac:dyDescent="0.3">
      <c r="A15" s="38" t="s">
        <v>7</v>
      </c>
      <c r="B15" s="36">
        <v>140.26499999999999</v>
      </c>
      <c r="C15" s="36">
        <v>160.19399999999999</v>
      </c>
      <c r="D15" s="14">
        <v>162.30000000000001</v>
      </c>
      <c r="E15" s="36">
        <v>166.3</v>
      </c>
      <c r="F15" s="69">
        <v>216.3</v>
      </c>
      <c r="G15" s="69">
        <v>170</v>
      </c>
      <c r="H15" s="68">
        <v>315</v>
      </c>
      <c r="I15" s="68">
        <v>301</v>
      </c>
      <c r="J15" s="68">
        <v>233</v>
      </c>
      <c r="K15" s="68">
        <v>265</v>
      </c>
      <c r="L15" s="67">
        <v>216</v>
      </c>
      <c r="M15" s="67">
        <v>158</v>
      </c>
      <c r="N15" s="67">
        <v>284</v>
      </c>
      <c r="O15" s="67">
        <v>280</v>
      </c>
      <c r="P15" s="67">
        <v>393</v>
      </c>
      <c r="Q15" s="66">
        <v>536</v>
      </c>
      <c r="R15" s="66">
        <v>286</v>
      </c>
      <c r="S15" s="66">
        <v>374</v>
      </c>
      <c r="T15" s="66">
        <v>176</v>
      </c>
      <c r="U15" s="66">
        <v>118</v>
      </c>
      <c r="V15" s="66">
        <v>77</v>
      </c>
      <c r="W15" s="66">
        <v>58</v>
      </c>
      <c r="X15" s="66">
        <v>93</v>
      </c>
      <c r="Y15" s="66">
        <v>103</v>
      </c>
      <c r="Z15" s="66">
        <v>121</v>
      </c>
      <c r="AA15" s="66">
        <v>147</v>
      </c>
      <c r="AB15" s="66">
        <v>90</v>
      </c>
      <c r="AC15" s="66">
        <v>88</v>
      </c>
      <c r="AD15" s="66">
        <v>86</v>
      </c>
      <c r="AE15" s="66">
        <v>94</v>
      </c>
      <c r="AF15" s="66">
        <v>66</v>
      </c>
      <c r="AG15" s="66">
        <v>54</v>
      </c>
      <c r="AH15" s="66">
        <v>48</v>
      </c>
      <c r="AI15" s="66">
        <v>48</v>
      </c>
      <c r="AJ15" s="66">
        <v>30</v>
      </c>
      <c r="AK15" s="62">
        <v>53</v>
      </c>
      <c r="AL15" s="62">
        <v>19</v>
      </c>
      <c r="AM15" s="62">
        <v>14</v>
      </c>
      <c r="AN15" s="62">
        <v>13</v>
      </c>
      <c r="AO15" s="62">
        <v>8</v>
      </c>
      <c r="AP15" s="62">
        <v>7</v>
      </c>
      <c r="AQ15" s="62">
        <v>7</v>
      </c>
      <c r="AR15" s="62"/>
      <c r="AS15" s="66"/>
      <c r="AT15" s="32">
        <v>1.3146559796247175</v>
      </c>
      <c r="AU15" s="32">
        <v>2.4645717806531025</v>
      </c>
      <c r="AV15" s="32">
        <v>30.066145520144318</v>
      </c>
      <c r="AW15" s="32">
        <v>-21.405455386037914</v>
      </c>
      <c r="AX15" s="32">
        <v>85.294117647058812</v>
      </c>
      <c r="AY15" s="32">
        <v>-4.4444444444444429</v>
      </c>
      <c r="AZ15" s="32">
        <v>-22.591362126245841</v>
      </c>
      <c r="BA15" s="32">
        <v>13.733905579399135</v>
      </c>
      <c r="BB15" s="31">
        <v>-18.490566037735846</v>
      </c>
      <c r="BC15" s="31">
        <v>-26.851851851851848</v>
      </c>
      <c r="BD15" s="31">
        <v>79.74683544303798</v>
      </c>
      <c r="BE15" s="31">
        <v>-1.4084507042253591</v>
      </c>
      <c r="BF15" s="31">
        <v>40.357142857142861</v>
      </c>
      <c r="BG15" s="31">
        <v>36.386768447837142</v>
      </c>
      <c r="BH15" s="31">
        <v>-46.641791044776113</v>
      </c>
      <c r="BI15" s="31">
        <v>30.769230769230774</v>
      </c>
      <c r="BJ15" s="31">
        <v>-52.941176470588239</v>
      </c>
      <c r="BK15" s="31">
        <v>-32.954545454545453</v>
      </c>
      <c r="BL15" s="31" t="e">
        <v>#REF!</v>
      </c>
      <c r="BM15" s="31">
        <v>60.34482758620689</v>
      </c>
      <c r="BN15" s="31">
        <v>10.752688172043008</v>
      </c>
      <c r="BO15" s="31">
        <v>17.475728155339795</v>
      </c>
      <c r="BP15" s="31">
        <v>21.487603305785115</v>
      </c>
      <c r="BQ15" s="31">
        <v>-38.775510204081634</v>
      </c>
      <c r="BR15" s="31">
        <v>-2.2222222222222285</v>
      </c>
      <c r="BS15" s="31">
        <v>-2.2727272727272663</v>
      </c>
      <c r="BT15" s="31">
        <v>9.3023255813953369</v>
      </c>
      <c r="BU15" s="31">
        <v>-29.787234042553195</v>
      </c>
      <c r="BV15" s="31">
        <v>-18.181818181818173</v>
      </c>
      <c r="BW15" s="31">
        <v>-11.111111111111114</v>
      </c>
      <c r="BX15" s="31">
        <v>0</v>
      </c>
      <c r="BY15" s="31">
        <v>-37.5</v>
      </c>
      <c r="BZ15" s="31">
        <v>73.333333333333343</v>
      </c>
      <c r="CA15" s="31">
        <f t="shared" si="3"/>
        <v>-64.15094339622641</v>
      </c>
      <c r="CB15" s="31">
        <f t="shared" si="4"/>
        <v>-26.31578947368422</v>
      </c>
      <c r="CC15" s="31">
        <f t="shared" si="5"/>
        <v>-7.1428571428571388</v>
      </c>
      <c r="CD15" s="31">
        <f t="shared" si="0"/>
        <v>-38.46153846153846</v>
      </c>
      <c r="CE15" s="31">
        <f t="shared" si="1"/>
        <v>-12.5</v>
      </c>
      <c r="CF15" s="31">
        <f t="shared" si="2"/>
        <v>0</v>
      </c>
      <c r="CG15" s="31"/>
      <c r="CH15" s="30" t="s">
        <v>6</v>
      </c>
      <c r="CM15" s="11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</row>
    <row r="16" spans="1:108" ht="17.100000000000001" customHeight="1" x14ac:dyDescent="0.3">
      <c r="A16" s="37" t="s">
        <v>5</v>
      </c>
      <c r="B16" s="36">
        <v>103.446</v>
      </c>
      <c r="C16" s="36">
        <v>267.43099999999998</v>
      </c>
      <c r="D16" s="14">
        <v>136.6</v>
      </c>
      <c r="E16" s="70">
        <v>137.6</v>
      </c>
      <c r="F16" s="69">
        <v>153.6</v>
      </c>
      <c r="G16" s="69">
        <v>187</v>
      </c>
      <c r="H16" s="68">
        <v>232</v>
      </c>
      <c r="I16" s="68">
        <v>262</v>
      </c>
      <c r="J16" s="68">
        <v>232</v>
      </c>
      <c r="K16" s="68">
        <v>319</v>
      </c>
      <c r="L16" s="67">
        <v>219</v>
      </c>
      <c r="M16" s="67">
        <v>180</v>
      </c>
      <c r="N16" s="67">
        <v>217</v>
      </c>
      <c r="O16" s="67">
        <v>244</v>
      </c>
      <c r="P16" s="67">
        <v>312</v>
      </c>
      <c r="Q16" s="66">
        <v>511</v>
      </c>
      <c r="R16" s="66">
        <v>306</v>
      </c>
      <c r="S16" s="66">
        <v>383</v>
      </c>
      <c r="T16" s="66">
        <v>235</v>
      </c>
      <c r="U16" s="66">
        <v>152</v>
      </c>
      <c r="V16" s="66">
        <v>61</v>
      </c>
      <c r="W16" s="66">
        <v>71</v>
      </c>
      <c r="X16" s="66">
        <v>74</v>
      </c>
      <c r="Y16" s="66">
        <v>90</v>
      </c>
      <c r="Z16" s="66">
        <v>125</v>
      </c>
      <c r="AA16" s="66">
        <v>104</v>
      </c>
      <c r="AB16" s="2">
        <v>91</v>
      </c>
      <c r="AC16" s="2">
        <v>74</v>
      </c>
      <c r="AD16" s="2">
        <v>82</v>
      </c>
      <c r="AE16" s="2">
        <v>87</v>
      </c>
      <c r="AF16" s="2">
        <v>67</v>
      </c>
      <c r="AG16" s="2">
        <v>45</v>
      </c>
      <c r="AH16" s="2">
        <v>49</v>
      </c>
      <c r="AI16" s="2">
        <v>53</v>
      </c>
      <c r="AJ16" s="2">
        <v>28</v>
      </c>
      <c r="AK16" s="62">
        <v>35</v>
      </c>
      <c r="AL16" s="62">
        <v>15</v>
      </c>
      <c r="AM16" s="62">
        <v>14</v>
      </c>
      <c r="AN16" s="62">
        <v>11</v>
      </c>
      <c r="AO16" s="62">
        <v>12</v>
      </c>
      <c r="AP16" s="62">
        <v>7</v>
      </c>
      <c r="AQ16" s="62">
        <v>6</v>
      </c>
      <c r="AR16" s="62"/>
      <c r="AS16" s="66"/>
      <c r="AT16" s="32">
        <v>-48.921404025711304</v>
      </c>
      <c r="AU16" s="32">
        <v>0.7320644216691079</v>
      </c>
      <c r="AV16" s="32">
        <v>11.627906976744185</v>
      </c>
      <c r="AW16" s="32">
        <v>21.744791666666671</v>
      </c>
      <c r="AX16" s="32">
        <v>24.064171122994651</v>
      </c>
      <c r="AY16" s="32">
        <v>12.931034482758619</v>
      </c>
      <c r="AZ16" s="32">
        <v>-11.450381679389309</v>
      </c>
      <c r="BA16" s="32">
        <v>37.5</v>
      </c>
      <c r="BB16" s="31">
        <v>-31.347962382445147</v>
      </c>
      <c r="BC16" s="31">
        <v>-17.808219178082197</v>
      </c>
      <c r="BD16" s="31">
        <v>20.555555555555557</v>
      </c>
      <c r="BE16" s="31">
        <v>12.442396313364057</v>
      </c>
      <c r="BF16" s="31">
        <v>27.868852459016395</v>
      </c>
      <c r="BG16" s="31">
        <v>63.78205128205127</v>
      </c>
      <c r="BH16" s="31">
        <v>-40.117416829745601</v>
      </c>
      <c r="BI16" s="31">
        <v>25.16339869281046</v>
      </c>
      <c r="BJ16" s="31">
        <v>-38.642297650130551</v>
      </c>
      <c r="BK16" s="31">
        <v>-35.319148936170208</v>
      </c>
      <c r="BL16" s="31" t="e">
        <v>#REF!</v>
      </c>
      <c r="BM16" s="31">
        <v>4.2253521126760489</v>
      </c>
      <c r="BN16" s="31">
        <v>21.621621621621628</v>
      </c>
      <c r="BO16" s="31">
        <v>38.888888888888886</v>
      </c>
      <c r="BP16" s="31">
        <v>-16.799999999999997</v>
      </c>
      <c r="BQ16" s="31">
        <v>-12.5</v>
      </c>
      <c r="BR16" s="31">
        <v>-18.681318681318686</v>
      </c>
      <c r="BS16" s="31">
        <v>10.810810810810807</v>
      </c>
      <c r="BT16" s="31">
        <v>6.0975609756097668</v>
      </c>
      <c r="BU16" s="31">
        <v>-22.988505747126439</v>
      </c>
      <c r="BV16" s="31">
        <v>-32.835820895522389</v>
      </c>
      <c r="BW16" s="31">
        <v>8.8888888888888857</v>
      </c>
      <c r="BX16" s="31">
        <v>8.1632653061224545</v>
      </c>
      <c r="BY16" s="31">
        <v>-47.169811320754718</v>
      </c>
      <c r="BZ16" s="31">
        <v>25</v>
      </c>
      <c r="CA16" s="31">
        <f t="shared" si="3"/>
        <v>-57.142857142857146</v>
      </c>
      <c r="CB16" s="31">
        <f t="shared" si="4"/>
        <v>-6.6666666666666714</v>
      </c>
      <c r="CC16" s="31">
        <f t="shared" si="5"/>
        <v>-21.428571428571431</v>
      </c>
      <c r="CD16" s="31">
        <f t="shared" si="0"/>
        <v>9.0909090909090793</v>
      </c>
      <c r="CE16" s="31">
        <f t="shared" si="1"/>
        <v>-41.666666666666664</v>
      </c>
      <c r="CF16" s="31">
        <f t="shared" si="2"/>
        <v>-14.285714285714292</v>
      </c>
      <c r="CG16" s="31"/>
      <c r="CH16" s="30" t="s">
        <v>4</v>
      </c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</row>
    <row r="17" spans="1:108" ht="17.100000000000001" customHeight="1" x14ac:dyDescent="0.3">
      <c r="A17" s="29" t="s">
        <v>3</v>
      </c>
      <c r="B17" s="28">
        <v>123.845</v>
      </c>
      <c r="C17" s="28">
        <v>183.334</v>
      </c>
      <c r="D17" s="47">
        <v>134.4</v>
      </c>
      <c r="E17" s="28">
        <v>164.2</v>
      </c>
      <c r="F17" s="65">
        <v>179.4</v>
      </c>
      <c r="G17" s="65">
        <v>214</v>
      </c>
      <c r="H17" s="64">
        <v>258</v>
      </c>
      <c r="I17" s="64">
        <v>288</v>
      </c>
      <c r="J17" s="64">
        <v>254</v>
      </c>
      <c r="K17" s="64">
        <v>326</v>
      </c>
      <c r="L17" s="61">
        <v>239</v>
      </c>
      <c r="M17" s="61">
        <v>210</v>
      </c>
      <c r="N17" s="61">
        <v>170</v>
      </c>
      <c r="O17" s="61">
        <v>296</v>
      </c>
      <c r="P17" s="61">
        <v>437</v>
      </c>
      <c r="Q17" s="61">
        <v>545</v>
      </c>
      <c r="R17" s="61">
        <v>375</v>
      </c>
      <c r="S17" s="63">
        <v>448</v>
      </c>
      <c r="T17" s="61">
        <v>238</v>
      </c>
      <c r="U17" s="63">
        <v>145</v>
      </c>
      <c r="V17" s="63">
        <v>67</v>
      </c>
      <c r="W17" s="63">
        <v>64</v>
      </c>
      <c r="X17" s="63">
        <v>85</v>
      </c>
      <c r="Y17" s="63">
        <v>99</v>
      </c>
      <c r="Z17" s="63">
        <v>114</v>
      </c>
      <c r="AA17" s="63">
        <v>112</v>
      </c>
      <c r="AB17" s="51">
        <v>83</v>
      </c>
      <c r="AC17" s="51">
        <v>93</v>
      </c>
      <c r="AD17" s="51">
        <v>87</v>
      </c>
      <c r="AE17" s="51">
        <v>110</v>
      </c>
      <c r="AF17" s="51">
        <v>70</v>
      </c>
      <c r="AG17" s="51">
        <v>59</v>
      </c>
      <c r="AH17" s="51">
        <v>62</v>
      </c>
      <c r="AI17" s="51">
        <v>52</v>
      </c>
      <c r="AJ17" s="51">
        <v>27</v>
      </c>
      <c r="AK17" s="62">
        <v>25</v>
      </c>
      <c r="AL17" s="62">
        <v>17</v>
      </c>
      <c r="AM17" s="62">
        <v>14</v>
      </c>
      <c r="AN17" s="62">
        <v>13</v>
      </c>
      <c r="AO17" s="62">
        <v>9</v>
      </c>
      <c r="AP17" s="62">
        <v>6</v>
      </c>
      <c r="AQ17" s="62">
        <v>7</v>
      </c>
      <c r="AR17" s="62"/>
      <c r="AS17" s="61"/>
      <c r="AT17" s="60">
        <v>-26.691175668452118</v>
      </c>
      <c r="AU17" s="60">
        <v>22.172619047619037</v>
      </c>
      <c r="AV17" s="60">
        <v>9.2570036540803926</v>
      </c>
      <c r="AW17" s="60">
        <v>19.286510590858413</v>
      </c>
      <c r="AX17" s="60">
        <v>20.560747663551396</v>
      </c>
      <c r="AY17" s="60">
        <v>11.627906976744185</v>
      </c>
      <c r="AZ17" s="60">
        <v>-11.805555555555557</v>
      </c>
      <c r="BA17" s="60">
        <v>28.346456692913392</v>
      </c>
      <c r="BB17" s="59">
        <v>-26.687116564417181</v>
      </c>
      <c r="BC17" s="59">
        <v>-12.13389121338912</v>
      </c>
      <c r="BD17" s="59">
        <v>-19.047619047619051</v>
      </c>
      <c r="BE17" s="59">
        <v>74.117647058823536</v>
      </c>
      <c r="BF17" s="59">
        <v>47.63513513513513</v>
      </c>
      <c r="BG17" s="59">
        <v>24.713958810068661</v>
      </c>
      <c r="BH17" s="59">
        <v>-31.192660550458712</v>
      </c>
      <c r="BI17" s="59">
        <v>19.466666666666683</v>
      </c>
      <c r="BJ17" s="59">
        <v>-46.875</v>
      </c>
      <c r="BK17" s="59">
        <v>-39.075630252100844</v>
      </c>
      <c r="BL17" s="59" t="e">
        <v>#REF!</v>
      </c>
      <c r="BM17" s="59">
        <v>32.8125</v>
      </c>
      <c r="BN17" s="59">
        <v>16.47058823529413</v>
      </c>
      <c r="BO17" s="59">
        <v>15.151515151515156</v>
      </c>
      <c r="BP17" s="59">
        <v>-1.7543859649122879</v>
      </c>
      <c r="BQ17" s="59">
        <v>-25.892857142857139</v>
      </c>
      <c r="BR17" s="59">
        <v>12.048192771084331</v>
      </c>
      <c r="BS17" s="31">
        <v>-6.4516129032258078</v>
      </c>
      <c r="BT17" s="31">
        <v>26.436781609195407</v>
      </c>
      <c r="BU17" s="31">
        <v>-36.363636363636367</v>
      </c>
      <c r="BV17" s="31">
        <v>-15.714285714285708</v>
      </c>
      <c r="BW17" s="31">
        <v>5.0847457627118757</v>
      </c>
      <c r="BX17" s="31">
        <v>-16.129032258064512</v>
      </c>
      <c r="BY17" s="31">
        <v>-48.076923076923073</v>
      </c>
      <c r="BZ17" s="31">
        <v>-11.111111111111114</v>
      </c>
      <c r="CA17" s="31">
        <f t="shared" si="3"/>
        <v>-32</v>
      </c>
      <c r="CB17" s="31">
        <f t="shared" si="4"/>
        <v>-17.64705882352942</v>
      </c>
      <c r="CC17" s="31">
        <f t="shared" si="5"/>
        <v>-7.1428571428571388</v>
      </c>
      <c r="CD17" s="31">
        <f t="shared" si="0"/>
        <v>-30.769230769230774</v>
      </c>
      <c r="CE17" s="31">
        <f t="shared" si="1"/>
        <v>-33.333333333333343</v>
      </c>
      <c r="CF17" s="31">
        <f t="shared" si="2"/>
        <v>16.666666666666671</v>
      </c>
      <c r="CG17" s="31"/>
      <c r="CH17" s="21" t="s">
        <v>2</v>
      </c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</row>
    <row r="18" spans="1:108" ht="17.100000000000001" customHeight="1" x14ac:dyDescent="0.3">
      <c r="A18" s="58"/>
      <c r="B18" s="55"/>
      <c r="C18" s="55"/>
      <c r="D18" s="55"/>
      <c r="E18" s="55"/>
      <c r="F18" s="55"/>
      <c r="G18" s="54"/>
      <c r="H18" s="54"/>
      <c r="I18" s="57"/>
      <c r="J18" s="55"/>
      <c r="K18" s="57"/>
      <c r="L18" s="54"/>
      <c r="M18" s="54"/>
      <c r="N18" s="54"/>
      <c r="O18" s="56"/>
      <c r="P18" s="54"/>
      <c r="Q18" s="54"/>
      <c r="R18" s="54"/>
      <c r="S18" s="54"/>
      <c r="T18" s="54"/>
      <c r="U18" s="54"/>
      <c r="V18" s="54"/>
      <c r="W18" s="54"/>
      <c r="X18" s="54"/>
      <c r="Y18" s="81" t="s">
        <v>80</v>
      </c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55"/>
      <c r="AY18" s="55"/>
      <c r="AZ18" s="55"/>
      <c r="BA18" s="55"/>
      <c r="BB18" s="55"/>
      <c r="BC18" s="54"/>
      <c r="BD18" s="54"/>
      <c r="BE18" s="55"/>
      <c r="BF18" s="54"/>
      <c r="BG18" s="54"/>
      <c r="BH18" s="54"/>
      <c r="BI18" s="81" t="s">
        <v>79</v>
      </c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53"/>
      <c r="CH18" s="52"/>
      <c r="CN18" s="20"/>
      <c r="CO18" s="20"/>
      <c r="CP18" s="20"/>
      <c r="CQ18" s="20"/>
      <c r="CR18" s="20"/>
      <c r="CS18" s="20"/>
      <c r="CT18" s="20"/>
      <c r="CU18" s="20"/>
      <c r="CW18" s="20"/>
      <c r="CX18" s="20"/>
      <c r="CY18" s="20"/>
      <c r="CZ18" s="20"/>
      <c r="DA18" s="20"/>
      <c r="DB18" s="20"/>
      <c r="DC18" s="20"/>
      <c r="DD18" s="20"/>
    </row>
    <row r="19" spans="1:108" ht="17.100000000000001" customHeight="1" x14ac:dyDescent="0.3">
      <c r="A19" s="37"/>
      <c r="B19" s="14"/>
      <c r="C19" s="14"/>
      <c r="D19" s="14"/>
      <c r="E19" s="14"/>
      <c r="F19" s="14"/>
      <c r="G19" s="2"/>
      <c r="H19" s="51"/>
      <c r="I19" s="47"/>
      <c r="J19" s="47"/>
      <c r="K19" s="47"/>
      <c r="L19" s="50"/>
      <c r="M19" s="50"/>
      <c r="N19" s="50"/>
      <c r="O19" s="28"/>
      <c r="P19" s="50"/>
      <c r="Q19" s="50"/>
      <c r="R19" s="2"/>
      <c r="S19" s="2"/>
      <c r="T19" s="2"/>
      <c r="U19" s="2"/>
      <c r="V19" s="2"/>
      <c r="W19" s="2"/>
      <c r="X19" s="2"/>
      <c r="Y19" s="80" t="s">
        <v>78</v>
      </c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14"/>
      <c r="AY19" s="14"/>
      <c r="AZ19" s="14"/>
      <c r="BA19" s="14"/>
      <c r="BB19" s="14"/>
      <c r="BC19" s="2"/>
      <c r="BD19" s="2"/>
      <c r="BE19" s="14"/>
      <c r="BF19" s="2"/>
      <c r="BG19" s="2"/>
      <c r="BH19" s="2"/>
      <c r="BI19" s="80" t="s">
        <v>77</v>
      </c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79"/>
      <c r="CH19" s="30"/>
      <c r="CI19" s="49"/>
      <c r="CN19" s="20"/>
      <c r="CO19" s="20"/>
      <c r="CQ19" s="20"/>
      <c r="CR19" s="48"/>
      <c r="CS19" s="20"/>
      <c r="CT19" s="20"/>
      <c r="CU19" s="20"/>
      <c r="CW19" s="20"/>
      <c r="CX19" s="20"/>
      <c r="CZ19" s="11"/>
      <c r="DA19" s="20"/>
      <c r="DB19" s="20"/>
      <c r="DC19" s="20"/>
      <c r="DD19" s="20"/>
    </row>
    <row r="20" spans="1:108" ht="17.100000000000001" customHeight="1" x14ac:dyDescent="0.3">
      <c r="A20" s="29"/>
      <c r="B20" s="46" t="s">
        <v>76</v>
      </c>
      <c r="C20" s="46" t="s">
        <v>75</v>
      </c>
      <c r="D20" s="46" t="s">
        <v>74</v>
      </c>
      <c r="E20" s="46" t="s">
        <v>73</v>
      </c>
      <c r="F20" s="46" t="s">
        <v>72</v>
      </c>
      <c r="G20" s="46" t="s">
        <v>71</v>
      </c>
      <c r="H20" s="46" t="s">
        <v>70</v>
      </c>
      <c r="I20" s="46" t="s">
        <v>69</v>
      </c>
      <c r="J20" s="46" t="s">
        <v>68</v>
      </c>
      <c r="K20" s="46" t="s">
        <v>67</v>
      </c>
      <c r="L20" s="46" t="s">
        <v>66</v>
      </c>
      <c r="M20" s="47">
        <v>1994</v>
      </c>
      <c r="N20" s="46" t="s">
        <v>65</v>
      </c>
      <c r="O20" s="46">
        <v>1996</v>
      </c>
      <c r="P20" s="46">
        <v>1997</v>
      </c>
      <c r="Q20" s="46">
        <v>1998</v>
      </c>
      <c r="R20" s="45">
        <v>1999</v>
      </c>
      <c r="S20" s="45">
        <v>2000</v>
      </c>
      <c r="T20" s="43">
        <v>2001</v>
      </c>
      <c r="U20" s="43">
        <v>2002</v>
      </c>
      <c r="V20" s="43"/>
      <c r="W20" s="43">
        <v>2004</v>
      </c>
      <c r="X20" s="43">
        <v>2005</v>
      </c>
      <c r="Y20" s="43">
        <v>2006</v>
      </c>
      <c r="Z20" s="43">
        <v>2007</v>
      </c>
      <c r="AA20" s="43">
        <v>2008</v>
      </c>
      <c r="AB20" s="43">
        <v>2009</v>
      </c>
      <c r="AC20" s="43">
        <v>2010</v>
      </c>
      <c r="AD20" s="43">
        <v>2011</v>
      </c>
      <c r="AE20" s="43">
        <v>2012</v>
      </c>
      <c r="AF20" s="43">
        <v>2013</v>
      </c>
      <c r="AG20" s="43">
        <v>2014</v>
      </c>
      <c r="AH20" s="43">
        <v>2015</v>
      </c>
      <c r="AI20" s="43">
        <v>2016</v>
      </c>
      <c r="AJ20" s="43">
        <v>2017</v>
      </c>
      <c r="AK20" s="43">
        <v>2018</v>
      </c>
      <c r="AL20" s="43">
        <v>2019</v>
      </c>
      <c r="AM20" s="43">
        <v>2020</v>
      </c>
      <c r="AN20" s="43">
        <v>2021</v>
      </c>
      <c r="AO20" s="43">
        <v>2022</v>
      </c>
      <c r="AP20" s="43">
        <v>2023</v>
      </c>
      <c r="AQ20" s="43">
        <v>2024</v>
      </c>
      <c r="AR20" s="43">
        <v>2025</v>
      </c>
      <c r="AS20" s="44"/>
      <c r="AT20" s="43" t="s">
        <v>64</v>
      </c>
      <c r="AU20" s="43" t="s">
        <v>63</v>
      </c>
      <c r="AV20" s="43" t="s">
        <v>62</v>
      </c>
      <c r="AW20" s="43" t="s">
        <v>61</v>
      </c>
      <c r="AX20" s="43" t="s">
        <v>60</v>
      </c>
      <c r="AY20" s="43" t="s">
        <v>59</v>
      </c>
      <c r="AZ20" s="43" t="s">
        <v>58</v>
      </c>
      <c r="BA20" s="43" t="s">
        <v>57</v>
      </c>
      <c r="BB20" s="43" t="s">
        <v>56</v>
      </c>
      <c r="BC20" s="43" t="s">
        <v>55</v>
      </c>
      <c r="BD20" s="43" t="s">
        <v>54</v>
      </c>
      <c r="BE20" s="43" t="s">
        <v>53</v>
      </c>
      <c r="BF20" s="43" t="s">
        <v>52</v>
      </c>
      <c r="BG20" s="43" t="s">
        <v>51</v>
      </c>
      <c r="BH20" s="43" t="s">
        <v>50</v>
      </c>
      <c r="BI20" s="43" t="s">
        <v>49</v>
      </c>
      <c r="BJ20" s="43" t="s">
        <v>48</v>
      </c>
      <c r="BK20" s="42" t="s">
        <v>47</v>
      </c>
      <c r="BL20" s="42" t="s">
        <v>46</v>
      </c>
      <c r="BM20" s="41" t="s">
        <v>45</v>
      </c>
      <c r="BN20" s="41" t="s">
        <v>44</v>
      </c>
      <c r="BO20" s="41" t="s">
        <v>43</v>
      </c>
      <c r="BP20" s="41" t="s">
        <v>42</v>
      </c>
      <c r="BQ20" s="41" t="s">
        <v>41</v>
      </c>
      <c r="BR20" s="41" t="s">
        <v>40</v>
      </c>
      <c r="BS20" s="41" t="s">
        <v>39</v>
      </c>
      <c r="BT20" s="41" t="s">
        <v>38</v>
      </c>
      <c r="BU20" s="41" t="s">
        <v>37</v>
      </c>
      <c r="BV20" s="41" t="s">
        <v>36</v>
      </c>
      <c r="BW20" s="41" t="s">
        <v>35</v>
      </c>
      <c r="BX20" s="41" t="s">
        <v>34</v>
      </c>
      <c r="BY20" s="41" t="s">
        <v>33</v>
      </c>
      <c r="BZ20" s="41" t="s">
        <v>32</v>
      </c>
      <c r="CA20" s="41" t="s">
        <v>31</v>
      </c>
      <c r="CB20" s="41" t="s">
        <v>30</v>
      </c>
      <c r="CC20" s="41" t="s">
        <v>29</v>
      </c>
      <c r="CD20" s="41" t="s">
        <v>28</v>
      </c>
      <c r="CE20" s="41" t="s">
        <v>27</v>
      </c>
      <c r="CF20" s="41" t="s">
        <v>26</v>
      </c>
      <c r="CG20" s="41" t="s">
        <v>88</v>
      </c>
      <c r="CH20" s="21"/>
      <c r="CN20" s="40"/>
      <c r="CO20" s="40"/>
      <c r="CP20" s="40"/>
      <c r="CQ20" s="40"/>
      <c r="CR20" s="40"/>
      <c r="CS20" s="40"/>
      <c r="CT20" s="20"/>
      <c r="CW20" s="40"/>
      <c r="CX20" s="40"/>
      <c r="CY20" s="40"/>
      <c r="CZ20" s="40"/>
      <c r="DA20" s="40"/>
      <c r="DB20" s="40"/>
      <c r="DC20" s="40"/>
      <c r="DD20" s="40"/>
    </row>
    <row r="21" spans="1:108" ht="17.100000000000001" customHeight="1" x14ac:dyDescent="0.3">
      <c r="A21" s="37" t="s">
        <v>25</v>
      </c>
      <c r="B21" s="36">
        <v>121.197</v>
      </c>
      <c r="C21" s="36">
        <v>83.427999999999997</v>
      </c>
      <c r="D21" s="36">
        <v>151.9</v>
      </c>
      <c r="E21" s="36">
        <v>97.6</v>
      </c>
      <c r="F21" s="35">
        <v>115.2</v>
      </c>
      <c r="G21" s="35">
        <v>96</v>
      </c>
      <c r="H21" s="33">
        <v>190</v>
      </c>
      <c r="I21" s="33">
        <v>187</v>
      </c>
      <c r="J21" s="33">
        <v>222</v>
      </c>
      <c r="K21" s="33">
        <v>207</v>
      </c>
      <c r="L21" s="33">
        <v>219</v>
      </c>
      <c r="M21" s="33">
        <v>157</v>
      </c>
      <c r="N21" s="33">
        <v>229</v>
      </c>
      <c r="O21" s="33">
        <v>427</v>
      </c>
      <c r="P21" s="33">
        <v>271</v>
      </c>
      <c r="Q21" s="33">
        <v>348</v>
      </c>
      <c r="R21" s="33">
        <v>403</v>
      </c>
      <c r="S21" s="33">
        <v>414</v>
      </c>
      <c r="T21" s="33">
        <v>411</v>
      </c>
      <c r="U21" s="34">
        <v>164</v>
      </c>
      <c r="V21" s="39">
        <v>52</v>
      </c>
      <c r="W21" s="39">
        <v>81</v>
      </c>
      <c r="X21" s="39">
        <v>60</v>
      </c>
      <c r="Y21" s="34">
        <v>77</v>
      </c>
      <c r="Z21" s="34">
        <v>71</v>
      </c>
      <c r="AA21" s="34">
        <v>110</v>
      </c>
      <c r="AB21" s="34">
        <v>71</v>
      </c>
      <c r="AC21" s="34">
        <v>70</v>
      </c>
      <c r="AD21" s="34">
        <v>75</v>
      </c>
      <c r="AE21" s="34">
        <v>57</v>
      </c>
      <c r="AF21" s="34">
        <v>74</v>
      </c>
      <c r="AG21" s="34">
        <v>70</v>
      </c>
      <c r="AH21" s="34">
        <v>44</v>
      </c>
      <c r="AI21" s="34">
        <v>51</v>
      </c>
      <c r="AJ21" s="34">
        <v>44</v>
      </c>
      <c r="AK21" s="34">
        <v>24</v>
      </c>
      <c r="AL21" s="34">
        <f>SUM(AL6:AL6)</f>
        <v>17</v>
      </c>
      <c r="AM21" s="34">
        <f>SUM(AM6:AM6)</f>
        <v>13</v>
      </c>
      <c r="AN21" s="34">
        <f>SUM(AN6:AN6)</f>
        <v>11</v>
      </c>
      <c r="AO21" s="34">
        <f>SUM(AO6:AO6)</f>
        <v>35</v>
      </c>
      <c r="AP21" s="34">
        <f>SUM(AP6:AP6)</f>
        <v>24</v>
      </c>
      <c r="AQ21" s="34">
        <f>AQ6</f>
        <v>8</v>
      </c>
      <c r="AR21" s="34">
        <f>AR6</f>
        <v>5</v>
      </c>
      <c r="AS21" s="34"/>
      <c r="AT21" s="34">
        <v>110</v>
      </c>
      <c r="AU21" s="34">
        <v>110</v>
      </c>
      <c r="AV21" s="34">
        <v>110</v>
      </c>
      <c r="AW21" s="34">
        <v>110</v>
      </c>
      <c r="AX21" s="34">
        <v>110</v>
      </c>
      <c r="AY21" s="34">
        <v>110</v>
      </c>
      <c r="AZ21" s="34">
        <v>110</v>
      </c>
      <c r="BA21" s="34">
        <v>-6.7567567567567579</v>
      </c>
      <c r="BB21" s="34">
        <v>5.7971014492753596</v>
      </c>
      <c r="BC21" s="34">
        <v>-28.310502283105023</v>
      </c>
      <c r="BD21" s="34">
        <v>45.859872611464965</v>
      </c>
      <c r="BE21" s="34">
        <v>86.462882096069876</v>
      </c>
      <c r="BF21" s="34">
        <v>-36.533957845433257</v>
      </c>
      <c r="BG21" s="34">
        <v>28.413284132841312</v>
      </c>
      <c r="BH21" s="34">
        <v>15.804597701149419</v>
      </c>
      <c r="BI21" s="34">
        <v>2.7295285359801369</v>
      </c>
      <c r="BJ21" s="34">
        <v>-0.72463768115942173</v>
      </c>
      <c r="BK21" s="34">
        <v>-60.097323600973233</v>
      </c>
      <c r="BL21" s="34" t="e">
        <v>#REF!</v>
      </c>
      <c r="BM21" s="31">
        <v>-25.925925925925924</v>
      </c>
      <c r="BN21" s="31">
        <v>28.333333333333343</v>
      </c>
      <c r="BO21" s="31">
        <v>-7.7922077922077904</v>
      </c>
      <c r="BP21" s="31">
        <v>54.929577464788736</v>
      </c>
      <c r="BQ21" s="31">
        <v>-35.454545454545453</v>
      </c>
      <c r="BR21" s="31">
        <v>-1.4084507042253449</v>
      </c>
      <c r="BS21" s="31">
        <v>7.1428571428571388</v>
      </c>
      <c r="BT21" s="31">
        <v>-24</v>
      </c>
      <c r="BU21" s="31">
        <v>29.824561403508767</v>
      </c>
      <c r="BV21" s="31">
        <v>-5.4054054054054035</v>
      </c>
      <c r="BW21" s="31">
        <v>-37.142857142857146</v>
      </c>
      <c r="BX21" s="31">
        <v>15.909090909090921</v>
      </c>
      <c r="BY21" s="31">
        <v>-13.725490196078425</v>
      </c>
      <c r="BZ21" s="31">
        <v>-45.45454545454546</v>
      </c>
      <c r="CA21" s="31">
        <f t="shared" ref="CA21:CA32" si="6">AL21/AK21*100-100</f>
        <v>-29.166666666666657</v>
      </c>
      <c r="CB21" s="31">
        <f t="shared" ref="CB21:CB32" si="7">AM21/AL21*100-100</f>
        <v>-23.529411764705884</v>
      </c>
      <c r="CC21" s="31">
        <f t="shared" ref="CC21:CC32" si="8">AN21/AM21*100-100</f>
        <v>-15.384615384615387</v>
      </c>
      <c r="CD21" s="31">
        <f t="shared" ref="CD21:CD32" si="9">AO21/AN21*100-100</f>
        <v>218.18181818181819</v>
      </c>
      <c r="CE21" s="31">
        <f t="shared" ref="CE21:CE32" si="10">AP21/AO21*100-100</f>
        <v>-31.428571428571431</v>
      </c>
      <c r="CF21" s="31">
        <f t="shared" ref="CF21:CG31" si="11">AQ21/AP21*100-100</f>
        <v>-66.666666666666671</v>
      </c>
      <c r="CG21" s="31">
        <f t="shared" si="11"/>
        <v>-37.5</v>
      </c>
      <c r="CH21" s="30" t="s">
        <v>24</v>
      </c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</row>
    <row r="22" spans="1:108" ht="17.100000000000001" customHeight="1" x14ac:dyDescent="0.3">
      <c r="A22" s="38" t="s">
        <v>23</v>
      </c>
      <c r="B22" s="36">
        <v>226.85500000000002</v>
      </c>
      <c r="C22" s="36">
        <v>181.92699999999999</v>
      </c>
      <c r="D22" s="36">
        <v>285.89999999999998</v>
      </c>
      <c r="E22" s="36">
        <v>197.89999999999998</v>
      </c>
      <c r="F22" s="35">
        <v>213.9</v>
      </c>
      <c r="G22" s="35">
        <v>192</v>
      </c>
      <c r="H22" s="33">
        <v>426</v>
      </c>
      <c r="I22" s="33">
        <v>400</v>
      </c>
      <c r="J22" s="33">
        <v>441</v>
      </c>
      <c r="K22" s="33">
        <v>392</v>
      </c>
      <c r="L22" s="33">
        <v>427</v>
      </c>
      <c r="M22" s="33">
        <v>316</v>
      </c>
      <c r="N22" s="33">
        <v>499</v>
      </c>
      <c r="O22" s="33">
        <v>698</v>
      </c>
      <c r="P22" s="33">
        <v>486</v>
      </c>
      <c r="Q22" s="33">
        <v>633</v>
      </c>
      <c r="R22" s="33">
        <v>804</v>
      </c>
      <c r="S22" s="33">
        <v>736</v>
      </c>
      <c r="T22" s="33">
        <v>713</v>
      </c>
      <c r="U22" s="34">
        <v>332</v>
      </c>
      <c r="V22" s="34">
        <v>95</v>
      </c>
      <c r="W22" s="34">
        <v>135</v>
      </c>
      <c r="X22" s="34">
        <v>118</v>
      </c>
      <c r="Y22" s="34">
        <v>145</v>
      </c>
      <c r="Z22" s="34">
        <v>142</v>
      </c>
      <c r="AA22" s="34">
        <v>220</v>
      </c>
      <c r="AB22" s="34">
        <v>142</v>
      </c>
      <c r="AC22" s="34">
        <v>137</v>
      </c>
      <c r="AD22" s="34">
        <v>145</v>
      </c>
      <c r="AE22" s="34">
        <v>117</v>
      </c>
      <c r="AF22" s="34">
        <v>138</v>
      </c>
      <c r="AG22" s="34">
        <v>129</v>
      </c>
      <c r="AH22" s="34">
        <v>91</v>
      </c>
      <c r="AI22" s="34">
        <v>88</v>
      </c>
      <c r="AJ22" s="34">
        <v>79</v>
      </c>
      <c r="AK22" s="34">
        <v>48</v>
      </c>
      <c r="AL22" s="34">
        <f>SUM($AL$6:AL7)</f>
        <v>37</v>
      </c>
      <c r="AM22" s="34">
        <f>SUM($AM$6:AM7)</f>
        <v>25</v>
      </c>
      <c r="AN22" s="34">
        <f>SUM($AN$6:AN7)</f>
        <v>23</v>
      </c>
      <c r="AO22" s="34">
        <f>SUM($AO$6:AO7)</f>
        <v>55</v>
      </c>
      <c r="AP22" s="34">
        <f>SUM($AP$6:AP7)</f>
        <v>48</v>
      </c>
      <c r="AQ22" s="34">
        <f>SUM(AQ6:AQ7)</f>
        <v>14</v>
      </c>
      <c r="AR22" s="34">
        <f>SUM(AR6:AR7)</f>
        <v>10</v>
      </c>
      <c r="AS22" s="34"/>
      <c r="AT22" s="33">
        <v>220</v>
      </c>
      <c r="AU22" s="33">
        <v>220</v>
      </c>
      <c r="AV22" s="33">
        <v>220</v>
      </c>
      <c r="AW22" s="33">
        <v>220</v>
      </c>
      <c r="AX22" s="33">
        <v>220</v>
      </c>
      <c r="AY22" s="33">
        <v>220</v>
      </c>
      <c r="AZ22" s="33">
        <v>10.25</v>
      </c>
      <c r="BA22" s="31">
        <v>-11.111111111111114</v>
      </c>
      <c r="BB22" s="31">
        <v>8.9285714285714306</v>
      </c>
      <c r="BC22" s="31">
        <v>-25.995316159250592</v>
      </c>
      <c r="BD22" s="31">
        <v>57.911392405063282</v>
      </c>
      <c r="BE22" s="31">
        <v>39.879759519038089</v>
      </c>
      <c r="BF22" s="31">
        <v>-30.372492836676216</v>
      </c>
      <c r="BG22" s="31">
        <v>30.246913580246911</v>
      </c>
      <c r="BH22" s="31">
        <v>27.014218009478668</v>
      </c>
      <c r="BI22" s="31">
        <v>-8.4577114427860636</v>
      </c>
      <c r="BJ22" s="31">
        <v>-3.125</v>
      </c>
      <c r="BK22" s="31">
        <v>-53.436185133239832</v>
      </c>
      <c r="BL22" s="31">
        <v>-59.337349397590359</v>
      </c>
      <c r="BM22" s="31">
        <v>-12.592592592592595</v>
      </c>
      <c r="BN22" s="31">
        <v>22.881355932203391</v>
      </c>
      <c r="BO22" s="31">
        <v>-2.0689655172413808</v>
      </c>
      <c r="BP22" s="31">
        <v>54.929577464788736</v>
      </c>
      <c r="BQ22" s="31">
        <v>-35.454545454545453</v>
      </c>
      <c r="BR22" s="31">
        <v>-3.5211267605633765</v>
      </c>
      <c r="BS22" s="31">
        <v>5.8394160583941499</v>
      </c>
      <c r="BT22" s="31">
        <v>-19.310344827586206</v>
      </c>
      <c r="BU22" s="31">
        <v>17.948717948717956</v>
      </c>
      <c r="BV22" s="31">
        <v>-6.5217391304347814</v>
      </c>
      <c r="BW22" s="31">
        <v>-29.457364341085267</v>
      </c>
      <c r="BX22" s="31">
        <v>-3.2967032967032992</v>
      </c>
      <c r="BY22" s="31">
        <v>-10.227272727272734</v>
      </c>
      <c r="BZ22" s="31">
        <v>-39.24050632911392</v>
      </c>
      <c r="CA22" s="31">
        <f t="shared" si="6"/>
        <v>-22.916666666666657</v>
      </c>
      <c r="CB22" s="31">
        <f t="shared" si="7"/>
        <v>-32.432432432432435</v>
      </c>
      <c r="CC22" s="31">
        <f t="shared" si="8"/>
        <v>-8</v>
      </c>
      <c r="CD22" s="31">
        <f t="shared" si="9"/>
        <v>139.13043478260869</v>
      </c>
      <c r="CE22" s="31">
        <f t="shared" si="10"/>
        <v>-12.727272727272734</v>
      </c>
      <c r="CF22" s="31">
        <f t="shared" si="11"/>
        <v>-70.833333333333329</v>
      </c>
      <c r="CG22" s="31">
        <f>AR22/AQ22*100-100</f>
        <v>-28.571428571428569</v>
      </c>
      <c r="CH22" s="30" t="s">
        <v>22</v>
      </c>
      <c r="CM22" s="11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</row>
    <row r="23" spans="1:108" ht="17.100000000000001" customHeight="1" x14ac:dyDescent="0.3">
      <c r="A23" s="37" t="s">
        <v>21</v>
      </c>
      <c r="B23" s="36">
        <v>356.14700000000005</v>
      </c>
      <c r="C23" s="36">
        <v>280.63599999999997</v>
      </c>
      <c r="D23" s="36">
        <v>408.7</v>
      </c>
      <c r="E23" s="36">
        <v>289</v>
      </c>
      <c r="F23" s="35">
        <v>351.20000000000005</v>
      </c>
      <c r="G23" s="35">
        <v>297</v>
      </c>
      <c r="H23" s="33">
        <v>616</v>
      </c>
      <c r="I23" s="33">
        <v>640</v>
      </c>
      <c r="J23" s="33">
        <v>677</v>
      </c>
      <c r="K23" s="33">
        <v>570</v>
      </c>
      <c r="L23" s="33">
        <v>651</v>
      </c>
      <c r="M23" s="33">
        <v>455</v>
      </c>
      <c r="N23" s="33">
        <v>761</v>
      </c>
      <c r="O23" s="33">
        <v>894</v>
      </c>
      <c r="P23" s="33">
        <v>765</v>
      </c>
      <c r="Q23" s="33">
        <v>1043</v>
      </c>
      <c r="R23" s="33">
        <v>1169</v>
      </c>
      <c r="S23" s="33">
        <v>1073</v>
      </c>
      <c r="T23" s="33">
        <v>914</v>
      </c>
      <c r="U23" s="34">
        <v>477</v>
      </c>
      <c r="V23" s="34">
        <v>138</v>
      </c>
      <c r="W23" s="34">
        <v>193</v>
      </c>
      <c r="X23" s="34">
        <v>181</v>
      </c>
      <c r="Y23" s="34">
        <v>228</v>
      </c>
      <c r="Z23" s="34">
        <v>228</v>
      </c>
      <c r="AA23" s="34">
        <v>352</v>
      </c>
      <c r="AB23" s="34">
        <v>222</v>
      </c>
      <c r="AC23" s="34">
        <v>211</v>
      </c>
      <c r="AD23" s="34">
        <v>228</v>
      </c>
      <c r="AE23" s="34">
        <v>183</v>
      </c>
      <c r="AF23" s="34">
        <v>197</v>
      </c>
      <c r="AG23" s="34">
        <v>191</v>
      </c>
      <c r="AH23" s="34">
        <v>157</v>
      </c>
      <c r="AI23" s="34">
        <v>126</v>
      </c>
      <c r="AJ23" s="34">
        <v>116</v>
      </c>
      <c r="AK23" s="34">
        <v>73</v>
      </c>
      <c r="AL23" s="34">
        <f>SUM($AL$6:AL8)</f>
        <v>52</v>
      </c>
      <c r="AM23" s="34">
        <f>SUM(AM6:AM8)</f>
        <v>39</v>
      </c>
      <c r="AN23" s="34">
        <f>SUM($AN$6:AN8)</f>
        <v>37</v>
      </c>
      <c r="AO23" s="34">
        <f>SUM($AO$6:AO8)</f>
        <v>65</v>
      </c>
      <c r="AP23" s="34">
        <f>SUM($AP$6:AP8)</f>
        <v>72</v>
      </c>
      <c r="AQ23" s="34">
        <f>SUM(AQ6:AQ8)</f>
        <v>20</v>
      </c>
      <c r="AR23" s="34">
        <f>SUM(AR6:AR8)</f>
        <v>15</v>
      </c>
      <c r="AS23" s="33"/>
      <c r="AT23" s="33">
        <v>352</v>
      </c>
      <c r="AU23" s="33">
        <v>352</v>
      </c>
      <c r="AV23" s="33">
        <v>352</v>
      </c>
      <c r="AW23" s="33">
        <v>352</v>
      </c>
      <c r="AX23" s="33">
        <v>352</v>
      </c>
      <c r="AY23" s="33">
        <v>352</v>
      </c>
      <c r="AZ23" s="33">
        <v>5.78125</v>
      </c>
      <c r="BA23" s="31">
        <v>-15.805022156573116</v>
      </c>
      <c r="BB23" s="31">
        <v>14.21052631578948</v>
      </c>
      <c r="BC23" s="31">
        <v>-30.107526881720432</v>
      </c>
      <c r="BD23" s="31">
        <v>67.252747252747241</v>
      </c>
      <c r="BE23" s="31">
        <v>17.477003942181341</v>
      </c>
      <c r="BF23" s="31">
        <v>-14.429530201342288</v>
      </c>
      <c r="BG23" s="31">
        <v>36.339869281045765</v>
      </c>
      <c r="BH23" s="31">
        <v>12.080536912751683</v>
      </c>
      <c r="BI23" s="31">
        <v>-8.2121471343028247</v>
      </c>
      <c r="BJ23" s="31">
        <v>-14.818266542404473</v>
      </c>
      <c r="BK23" s="31">
        <v>-47.811816192560173</v>
      </c>
      <c r="BL23" s="31">
        <v>-59.538784067085956</v>
      </c>
      <c r="BM23" s="31">
        <v>-6.2176165803108745</v>
      </c>
      <c r="BN23" s="31">
        <v>25.966850828729264</v>
      </c>
      <c r="BO23" s="31">
        <v>0</v>
      </c>
      <c r="BP23" s="31">
        <v>54.385964912280684</v>
      </c>
      <c r="BQ23" s="31">
        <v>-36.93181818181818</v>
      </c>
      <c r="BR23" s="31">
        <v>-4.9549549549549567</v>
      </c>
      <c r="BS23" s="31">
        <v>8.056872037914701</v>
      </c>
      <c r="BT23" s="31">
        <v>-19.73684210526315</v>
      </c>
      <c r="BU23" s="31">
        <v>7.6502732240437297</v>
      </c>
      <c r="BV23" s="31">
        <v>-3.0456852791878219</v>
      </c>
      <c r="BW23" s="31">
        <v>-17.801047120418843</v>
      </c>
      <c r="BX23" s="31">
        <v>-19.745222929936304</v>
      </c>
      <c r="BY23" s="31">
        <v>-7.9365079365079367</v>
      </c>
      <c r="BZ23" s="31">
        <v>-37.068965517241381</v>
      </c>
      <c r="CA23" s="31">
        <f t="shared" si="6"/>
        <v>-28.767123287671239</v>
      </c>
      <c r="CB23" s="31">
        <f t="shared" si="7"/>
        <v>-25</v>
      </c>
      <c r="CC23" s="31">
        <f t="shared" si="8"/>
        <v>-5.1282051282051384</v>
      </c>
      <c r="CD23" s="31">
        <f t="shared" si="9"/>
        <v>75.675675675675677</v>
      </c>
      <c r="CE23" s="31">
        <f t="shared" si="10"/>
        <v>10.769230769230774</v>
      </c>
      <c r="CF23" s="31">
        <f t="shared" si="11"/>
        <v>-72.222222222222229</v>
      </c>
      <c r="CG23" s="31">
        <f>AR23/AQ23*100-100</f>
        <v>-25</v>
      </c>
      <c r="CH23" s="30" t="s">
        <v>20</v>
      </c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</row>
    <row r="24" spans="1:108" ht="17.100000000000001" customHeight="1" x14ac:dyDescent="0.3">
      <c r="A24" s="38" t="s">
        <v>19</v>
      </c>
      <c r="B24" s="36">
        <v>473.21000000000004</v>
      </c>
      <c r="C24" s="36">
        <v>362.35699999999997</v>
      </c>
      <c r="D24" s="36">
        <v>531.79999999999995</v>
      </c>
      <c r="E24" s="36">
        <v>407.7</v>
      </c>
      <c r="F24" s="35">
        <v>500.6</v>
      </c>
      <c r="G24" s="35">
        <v>434</v>
      </c>
      <c r="H24" s="33">
        <v>788</v>
      </c>
      <c r="I24" s="33">
        <v>864</v>
      </c>
      <c r="J24" s="33">
        <v>877</v>
      </c>
      <c r="K24" s="33">
        <v>790</v>
      </c>
      <c r="L24" s="33">
        <v>873</v>
      </c>
      <c r="M24" s="33">
        <v>749</v>
      </c>
      <c r="N24" s="33">
        <v>1002</v>
      </c>
      <c r="O24" s="33">
        <v>1161</v>
      </c>
      <c r="P24" s="33">
        <v>999</v>
      </c>
      <c r="Q24" s="33">
        <v>1385</v>
      </c>
      <c r="R24" s="33">
        <v>1539</v>
      </c>
      <c r="S24" s="33">
        <v>1446</v>
      </c>
      <c r="T24" s="33">
        <v>1107</v>
      </c>
      <c r="U24" s="34">
        <v>625</v>
      </c>
      <c r="V24" s="34">
        <v>183</v>
      </c>
      <c r="W24" s="34">
        <v>256</v>
      </c>
      <c r="X24" s="34">
        <v>240</v>
      </c>
      <c r="Y24" s="34">
        <v>299</v>
      </c>
      <c r="Z24" s="34">
        <v>313</v>
      </c>
      <c r="AA24" s="34">
        <v>468</v>
      </c>
      <c r="AB24" s="34">
        <v>300</v>
      </c>
      <c r="AC24" s="34">
        <v>278</v>
      </c>
      <c r="AD24" s="34">
        <v>308</v>
      </c>
      <c r="AE24" s="34">
        <v>267</v>
      </c>
      <c r="AF24" s="34">
        <v>263</v>
      </c>
      <c r="AG24" s="34">
        <v>274</v>
      </c>
      <c r="AH24" s="34">
        <v>214</v>
      </c>
      <c r="AI24" s="34">
        <v>163</v>
      </c>
      <c r="AJ24" s="34">
        <v>150</v>
      </c>
      <c r="AK24" s="34">
        <v>102</v>
      </c>
      <c r="AL24" s="34">
        <f>SUM($AL$6:AL9)</f>
        <v>68</v>
      </c>
      <c r="AM24" s="34">
        <f>SUM($AM$6:AM9)</f>
        <v>47</v>
      </c>
      <c r="AN24" s="34">
        <f>SUM($AN$6:AN9)</f>
        <v>53</v>
      </c>
      <c r="AO24" s="34">
        <f>SUM(AO6:AO9)</f>
        <v>85</v>
      </c>
      <c r="AP24" s="34">
        <f>SUM($AP$6:AP9)</f>
        <v>89</v>
      </c>
      <c r="AQ24" s="34">
        <f>SUM(AQ6:AQ9)</f>
        <v>28</v>
      </c>
      <c r="AR24" s="34"/>
      <c r="AS24" s="33"/>
      <c r="AT24" s="33">
        <v>468</v>
      </c>
      <c r="AU24" s="33">
        <v>468</v>
      </c>
      <c r="AV24" s="33">
        <v>468</v>
      </c>
      <c r="AW24" s="33">
        <v>468</v>
      </c>
      <c r="AX24" s="33">
        <v>468</v>
      </c>
      <c r="AY24" s="33">
        <v>468</v>
      </c>
      <c r="AZ24" s="33">
        <v>1.5046296296296333</v>
      </c>
      <c r="BA24" s="31">
        <v>-9.920182440136827</v>
      </c>
      <c r="BB24" s="31">
        <v>10.506329113924053</v>
      </c>
      <c r="BC24" s="31">
        <v>-14.203894616265757</v>
      </c>
      <c r="BD24" s="31">
        <v>33.778371161548733</v>
      </c>
      <c r="BE24" s="31">
        <v>15.868263473053887</v>
      </c>
      <c r="BF24" s="31">
        <v>-13.95348837209302</v>
      </c>
      <c r="BG24" s="31">
        <v>38.638638638638639</v>
      </c>
      <c r="BH24" s="31">
        <v>11.119133574007222</v>
      </c>
      <c r="BI24" s="31">
        <v>-6.0428849902534125</v>
      </c>
      <c r="BJ24" s="31">
        <v>-23.443983402489636</v>
      </c>
      <c r="BK24" s="31">
        <v>-43.541102077687441</v>
      </c>
      <c r="BL24" s="31">
        <v>-59.04</v>
      </c>
      <c r="BM24" s="31">
        <v>-6.25</v>
      </c>
      <c r="BN24" s="31">
        <v>24.583333333333329</v>
      </c>
      <c r="BO24" s="31">
        <v>4.6822742474916339</v>
      </c>
      <c r="BP24" s="31">
        <v>49.520766773162961</v>
      </c>
      <c r="BQ24" s="31">
        <v>-35.897435897435898</v>
      </c>
      <c r="BR24" s="31">
        <v>-7.3333333333333428</v>
      </c>
      <c r="BS24" s="31">
        <v>10.791366906474821</v>
      </c>
      <c r="BT24" s="31">
        <v>-13.311688311688314</v>
      </c>
      <c r="BU24" s="31">
        <v>-1.4981273408239701</v>
      </c>
      <c r="BV24" s="31">
        <v>4.1825095057034218</v>
      </c>
      <c r="BW24" s="31">
        <v>-21.897810218978094</v>
      </c>
      <c r="BX24" s="31">
        <v>-23.831775700934571</v>
      </c>
      <c r="BY24" s="31">
        <v>-7.9754601226993884</v>
      </c>
      <c r="BZ24" s="31">
        <v>-32</v>
      </c>
      <c r="CA24" s="31">
        <f t="shared" si="6"/>
        <v>-33.333333333333343</v>
      </c>
      <c r="CB24" s="31">
        <f t="shared" si="7"/>
        <v>-30.882352941176478</v>
      </c>
      <c r="CC24" s="31">
        <f t="shared" si="8"/>
        <v>12.7659574468085</v>
      </c>
      <c r="CD24" s="31">
        <f t="shared" si="9"/>
        <v>60.377358490566053</v>
      </c>
      <c r="CE24" s="31">
        <f t="shared" si="10"/>
        <v>4.7058823529411882</v>
      </c>
      <c r="CF24" s="31">
        <f t="shared" si="11"/>
        <v>-68.539325842696627</v>
      </c>
      <c r="CG24" s="31"/>
      <c r="CH24" s="30" t="s">
        <v>18</v>
      </c>
      <c r="CM24" s="11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</row>
    <row r="25" spans="1:108" ht="17.100000000000001" customHeight="1" x14ac:dyDescent="0.3">
      <c r="A25" s="37" t="s">
        <v>17</v>
      </c>
      <c r="B25" s="36">
        <v>580.87800000000004</v>
      </c>
      <c r="C25" s="36">
        <v>481.51399999999995</v>
      </c>
      <c r="D25" s="36">
        <v>660.3</v>
      </c>
      <c r="E25" s="36">
        <v>513.80999999999995</v>
      </c>
      <c r="F25" s="35">
        <v>672.2</v>
      </c>
      <c r="G25" s="35">
        <v>592</v>
      </c>
      <c r="H25" s="33">
        <v>973</v>
      </c>
      <c r="I25" s="33">
        <v>1136</v>
      </c>
      <c r="J25" s="33">
        <v>1101</v>
      </c>
      <c r="K25" s="33">
        <v>965</v>
      </c>
      <c r="L25" s="33">
        <v>1134</v>
      </c>
      <c r="M25" s="33">
        <v>1076</v>
      </c>
      <c r="N25" s="33">
        <v>1275</v>
      </c>
      <c r="O25" s="33">
        <v>1460</v>
      </c>
      <c r="P25" s="33">
        <v>1290</v>
      </c>
      <c r="Q25" s="33">
        <v>1809</v>
      </c>
      <c r="R25" s="33">
        <v>1939</v>
      </c>
      <c r="S25" s="33">
        <v>1823</v>
      </c>
      <c r="T25" s="33">
        <v>1308</v>
      </c>
      <c r="U25" s="34">
        <v>812</v>
      </c>
      <c r="V25" s="34">
        <v>234</v>
      </c>
      <c r="W25" s="34">
        <v>320</v>
      </c>
      <c r="X25" s="34">
        <v>298</v>
      </c>
      <c r="Y25" s="34">
        <v>425</v>
      </c>
      <c r="Z25" s="34">
        <v>394</v>
      </c>
      <c r="AA25" s="34">
        <v>581</v>
      </c>
      <c r="AB25" s="34">
        <v>382</v>
      </c>
      <c r="AC25" s="34">
        <v>348</v>
      </c>
      <c r="AD25" s="34">
        <v>403</v>
      </c>
      <c r="AE25" s="34">
        <v>344</v>
      </c>
      <c r="AF25" s="34">
        <v>332</v>
      </c>
      <c r="AG25" s="34">
        <v>358</v>
      </c>
      <c r="AH25" s="34">
        <v>263</v>
      </c>
      <c r="AI25" s="34">
        <v>208</v>
      </c>
      <c r="AJ25" s="34">
        <v>191</v>
      </c>
      <c r="AK25" s="34">
        <v>135</v>
      </c>
      <c r="AL25" s="34">
        <f>SUM($AL$6:AL10)</f>
        <v>88</v>
      </c>
      <c r="AM25" s="34">
        <f>SUM(AM6:AM10)</f>
        <v>60</v>
      </c>
      <c r="AN25" s="34">
        <f>SUM($AN$6:AN10)</f>
        <v>70</v>
      </c>
      <c r="AO25" s="34">
        <f>SUM($AO$6:AO10)</f>
        <v>96</v>
      </c>
      <c r="AP25" s="34">
        <f>SUM($AP$6:AP10)</f>
        <v>106</v>
      </c>
      <c r="AQ25" s="34">
        <f>SUM(AQ6:AQ10)</f>
        <v>36</v>
      </c>
      <c r="AR25" s="34"/>
      <c r="AS25" s="33"/>
      <c r="AT25" s="33">
        <v>581</v>
      </c>
      <c r="AU25" s="33">
        <v>581</v>
      </c>
      <c r="AV25" s="33">
        <v>581</v>
      </c>
      <c r="AW25" s="33">
        <v>581</v>
      </c>
      <c r="AX25" s="33">
        <v>581</v>
      </c>
      <c r="AY25" s="33">
        <v>581</v>
      </c>
      <c r="AZ25" s="33">
        <v>-3.0809859154929597</v>
      </c>
      <c r="BA25" s="31">
        <v>-12.352406902815616</v>
      </c>
      <c r="BB25" s="31">
        <v>17.512953367875653</v>
      </c>
      <c r="BC25" s="31">
        <v>-5.1146384479717852</v>
      </c>
      <c r="BD25" s="31">
        <v>18.494423791821561</v>
      </c>
      <c r="BE25" s="31">
        <v>14.509803921568633</v>
      </c>
      <c r="BF25" s="31">
        <v>-11.643835616438352</v>
      </c>
      <c r="BG25" s="31">
        <v>40.232558139534888</v>
      </c>
      <c r="BH25" s="31">
        <v>7.186290768380303</v>
      </c>
      <c r="BI25" s="31">
        <v>-5.9824651882413633</v>
      </c>
      <c r="BJ25" s="31">
        <v>-28.250137136588037</v>
      </c>
      <c r="BK25" s="31">
        <v>-37.920489296636084</v>
      </c>
      <c r="BL25" s="31">
        <v>-60.591133004926107</v>
      </c>
      <c r="BM25" s="31">
        <v>-6.875</v>
      </c>
      <c r="BN25" s="31">
        <v>42.617449664429529</v>
      </c>
      <c r="BO25" s="31">
        <v>-7.294117647058826</v>
      </c>
      <c r="BP25" s="31">
        <v>47.46192893401016</v>
      </c>
      <c r="BQ25" s="31">
        <v>-34.251290877796905</v>
      </c>
      <c r="BR25" s="31">
        <v>-8.9005235602094217</v>
      </c>
      <c r="BS25" s="31">
        <v>15.804597701149419</v>
      </c>
      <c r="BT25" s="31">
        <v>-14.640198511166261</v>
      </c>
      <c r="BU25" s="31">
        <v>-3.4883720930232442</v>
      </c>
      <c r="BV25" s="31">
        <v>7.8313253012048278</v>
      </c>
      <c r="BW25" s="31">
        <v>-26.536312849162016</v>
      </c>
      <c r="BX25" s="31">
        <v>-20.912547528517109</v>
      </c>
      <c r="BY25" s="31">
        <v>-8.173076923076934</v>
      </c>
      <c r="BZ25" s="31">
        <v>-29.319371727748688</v>
      </c>
      <c r="CA25" s="31">
        <f t="shared" si="6"/>
        <v>-34.81481481481481</v>
      </c>
      <c r="CB25" s="31">
        <f t="shared" si="7"/>
        <v>-31.818181818181827</v>
      </c>
      <c r="CC25" s="31">
        <f t="shared" si="8"/>
        <v>16.666666666666671</v>
      </c>
      <c r="CD25" s="31">
        <f t="shared" si="9"/>
        <v>37.142857142857139</v>
      </c>
      <c r="CE25" s="31">
        <f t="shared" si="10"/>
        <v>10.416666666666671</v>
      </c>
      <c r="CF25" s="31">
        <f t="shared" si="11"/>
        <v>-66.037735849056602</v>
      </c>
      <c r="CG25" s="31"/>
      <c r="CH25" s="30" t="s">
        <v>16</v>
      </c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</row>
    <row r="26" spans="1:108" ht="17.100000000000001" customHeight="1" x14ac:dyDescent="0.3">
      <c r="A26" s="38" t="s">
        <v>15</v>
      </c>
      <c r="B26" s="36">
        <v>690.81400000000008</v>
      </c>
      <c r="C26" s="36">
        <v>621.31099999999992</v>
      </c>
      <c r="D26" s="36">
        <v>758.59999999999991</v>
      </c>
      <c r="E26" s="36">
        <v>635.2299999999999</v>
      </c>
      <c r="F26" s="35">
        <v>858.30000000000007</v>
      </c>
      <c r="G26" s="35">
        <v>725</v>
      </c>
      <c r="H26" s="33">
        <v>1216</v>
      </c>
      <c r="I26" s="33">
        <v>1418</v>
      </c>
      <c r="J26" s="33">
        <v>1314</v>
      </c>
      <c r="K26" s="33">
        <v>1264</v>
      </c>
      <c r="L26" s="33">
        <v>1387</v>
      </c>
      <c r="M26" s="33">
        <v>1411</v>
      </c>
      <c r="N26" s="33">
        <v>1667</v>
      </c>
      <c r="O26" s="33">
        <v>1703</v>
      </c>
      <c r="P26" s="33">
        <v>1662</v>
      </c>
      <c r="Q26" s="33">
        <v>2290</v>
      </c>
      <c r="R26" s="33">
        <v>2361</v>
      </c>
      <c r="S26" s="33">
        <v>2232</v>
      </c>
      <c r="T26" s="33">
        <v>1526</v>
      </c>
      <c r="U26" s="34">
        <v>982</v>
      </c>
      <c r="V26" s="34">
        <v>289</v>
      </c>
      <c r="W26" s="34">
        <v>374</v>
      </c>
      <c r="X26" s="34">
        <v>352</v>
      </c>
      <c r="Y26" s="34">
        <v>510</v>
      </c>
      <c r="Z26" s="34">
        <v>462</v>
      </c>
      <c r="AA26" s="34">
        <v>674</v>
      </c>
      <c r="AB26" s="34">
        <v>453</v>
      </c>
      <c r="AC26" s="34">
        <v>414</v>
      </c>
      <c r="AD26" s="34">
        <v>471</v>
      </c>
      <c r="AE26" s="34">
        <v>403</v>
      </c>
      <c r="AF26" s="34">
        <v>415</v>
      </c>
      <c r="AG26" s="34">
        <v>440</v>
      </c>
      <c r="AH26" s="34">
        <v>334</v>
      </c>
      <c r="AI26" s="34">
        <v>259</v>
      </c>
      <c r="AJ26" s="34">
        <v>235</v>
      </c>
      <c r="AK26" s="34">
        <v>167</v>
      </c>
      <c r="AL26" s="34">
        <f>SUM($AL$6:AL11)</f>
        <v>101</v>
      </c>
      <c r="AM26" s="34">
        <f>SUM($AM$6:AM11)</f>
        <v>70</v>
      </c>
      <c r="AN26" s="34">
        <f>SUM($AN$6:AN11)</f>
        <v>85</v>
      </c>
      <c r="AO26" s="34">
        <f>SUM($AO$6:AO11)</f>
        <v>107</v>
      </c>
      <c r="AP26" s="34">
        <f>SUM($AP$6:AP11)</f>
        <v>122</v>
      </c>
      <c r="AQ26" s="34">
        <f>SUM(AQ6:AQ11)</f>
        <v>44</v>
      </c>
      <c r="AR26" s="34"/>
      <c r="AS26" s="33"/>
      <c r="AT26" s="33">
        <v>674</v>
      </c>
      <c r="AU26" s="33">
        <v>674</v>
      </c>
      <c r="AV26" s="33">
        <v>674</v>
      </c>
      <c r="AW26" s="33">
        <v>674</v>
      </c>
      <c r="AX26" s="33">
        <v>674</v>
      </c>
      <c r="AY26" s="33">
        <v>674</v>
      </c>
      <c r="AZ26" s="33">
        <v>-7.3342736248236946</v>
      </c>
      <c r="BA26" s="31">
        <v>-3.8051750380517433</v>
      </c>
      <c r="BB26" s="31">
        <v>9.7310126582278542</v>
      </c>
      <c r="BC26" s="31">
        <v>1.7303532804614292</v>
      </c>
      <c r="BD26" s="31">
        <v>18.143160878809354</v>
      </c>
      <c r="BE26" s="31">
        <v>2.1595680863827198</v>
      </c>
      <c r="BF26" s="31">
        <v>-2.4075161479741638</v>
      </c>
      <c r="BG26" s="31">
        <v>37.785800240673893</v>
      </c>
      <c r="BH26" s="31">
        <v>3.1004366812227033</v>
      </c>
      <c r="BI26" s="31">
        <v>-5.4637865311308786</v>
      </c>
      <c r="BJ26" s="31">
        <v>-31.630824372759861</v>
      </c>
      <c r="BK26" s="31">
        <v>-35.64875491480997</v>
      </c>
      <c r="BL26" s="31">
        <v>-61.914460285132385</v>
      </c>
      <c r="BM26" s="31">
        <v>-5.8823529411764781</v>
      </c>
      <c r="BN26" s="31">
        <v>44.886363636363654</v>
      </c>
      <c r="BO26" s="31">
        <v>-9.4117647058823479</v>
      </c>
      <c r="BP26" s="31">
        <v>45.887445887445892</v>
      </c>
      <c r="BQ26" s="31">
        <v>-32.789317507418403</v>
      </c>
      <c r="BR26" s="31">
        <v>-8.6092715231788048</v>
      </c>
      <c r="BS26" s="31">
        <v>13.768115942028984</v>
      </c>
      <c r="BT26" s="31">
        <v>-14.437367303609335</v>
      </c>
      <c r="BU26" s="31">
        <v>2.9776674937965311</v>
      </c>
      <c r="BV26" s="31">
        <v>6.0240963855421796</v>
      </c>
      <c r="BW26" s="31">
        <v>-24.090909090909093</v>
      </c>
      <c r="BX26" s="31">
        <v>-22.455089820359291</v>
      </c>
      <c r="BY26" s="31">
        <v>-9.2664092664092692</v>
      </c>
      <c r="BZ26" s="31">
        <v>-28.936170212765958</v>
      </c>
      <c r="CA26" s="31">
        <f t="shared" si="6"/>
        <v>-39.520958083832333</v>
      </c>
      <c r="CB26" s="31">
        <f t="shared" si="7"/>
        <v>-30.693069306930695</v>
      </c>
      <c r="CC26" s="31">
        <f t="shared" si="8"/>
        <v>21.428571428571416</v>
      </c>
      <c r="CD26" s="31">
        <f t="shared" si="9"/>
        <v>25.882352941176464</v>
      </c>
      <c r="CE26" s="31">
        <f t="shared" si="10"/>
        <v>14.018691588785032</v>
      </c>
      <c r="CF26" s="31">
        <f t="shared" si="11"/>
        <v>-63.934426229508198</v>
      </c>
      <c r="CG26" s="31"/>
      <c r="CH26" s="30" t="s">
        <v>14</v>
      </c>
      <c r="CM26" s="11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</row>
    <row r="27" spans="1:108" ht="17.100000000000001" customHeight="1" x14ac:dyDescent="0.3">
      <c r="A27" s="37" t="s">
        <v>13</v>
      </c>
      <c r="B27" s="36">
        <v>854.80500000000006</v>
      </c>
      <c r="C27" s="36">
        <v>855.07399999999996</v>
      </c>
      <c r="D27" s="36">
        <v>974.59999999999991</v>
      </c>
      <c r="E27" s="36">
        <v>851.82999999999993</v>
      </c>
      <c r="F27" s="35">
        <v>1089.7</v>
      </c>
      <c r="G27" s="35">
        <v>897</v>
      </c>
      <c r="H27" s="33">
        <v>1535</v>
      </c>
      <c r="I27" s="33">
        <v>1752</v>
      </c>
      <c r="J27" s="33">
        <v>1620</v>
      </c>
      <c r="K27" s="33">
        <v>1533</v>
      </c>
      <c r="L27" s="33">
        <v>1713</v>
      </c>
      <c r="M27" s="33">
        <v>1669</v>
      </c>
      <c r="N27" s="33">
        <v>2055</v>
      </c>
      <c r="O27" s="33">
        <v>2078</v>
      </c>
      <c r="P27" s="33">
        <v>2119</v>
      </c>
      <c r="Q27" s="33">
        <v>2726</v>
      </c>
      <c r="R27" s="33">
        <v>2806</v>
      </c>
      <c r="S27" s="33">
        <v>2649</v>
      </c>
      <c r="T27" s="33">
        <v>1720</v>
      </c>
      <c r="U27" s="34">
        <v>1186</v>
      </c>
      <c r="V27" s="34">
        <v>361</v>
      </c>
      <c r="W27" s="34">
        <v>444</v>
      </c>
      <c r="X27" s="34">
        <v>430</v>
      </c>
      <c r="Y27" s="34">
        <v>601</v>
      </c>
      <c r="Z27" s="34">
        <v>589</v>
      </c>
      <c r="AA27" s="34">
        <v>826</v>
      </c>
      <c r="AB27" s="34">
        <v>540</v>
      </c>
      <c r="AC27" s="34">
        <v>502</v>
      </c>
      <c r="AD27" s="34">
        <v>576</v>
      </c>
      <c r="AE27" s="34">
        <v>490</v>
      </c>
      <c r="AF27" s="34">
        <v>499</v>
      </c>
      <c r="AG27" s="34">
        <v>513</v>
      </c>
      <c r="AH27" s="34">
        <v>413</v>
      </c>
      <c r="AI27" s="34">
        <v>304</v>
      </c>
      <c r="AJ27" s="34">
        <v>268</v>
      </c>
      <c r="AK27" s="34">
        <v>194</v>
      </c>
      <c r="AL27" s="34">
        <f>SUM($AL$6:AL12)</f>
        <v>129</v>
      </c>
      <c r="AM27" s="34">
        <f>SUM(AM6:AM12)</f>
        <v>97</v>
      </c>
      <c r="AN27" s="34">
        <f>SUM($AN$6:AN12)</f>
        <v>112</v>
      </c>
      <c r="AO27" s="34">
        <f>SUM($AO$6:AO12)</f>
        <v>124</v>
      </c>
      <c r="AP27" s="34">
        <f>SUM($AP$6:AP12)</f>
        <v>138</v>
      </c>
      <c r="AQ27" s="34">
        <f>SUM(AQ6:AQ12)</f>
        <v>58</v>
      </c>
      <c r="AR27" s="34"/>
      <c r="AS27" s="33"/>
      <c r="AT27" s="32">
        <v>13.978439292973462</v>
      </c>
      <c r="AU27" s="32">
        <v>-12.59696285655653</v>
      </c>
      <c r="AV27" s="32">
        <v>27.924585891551146</v>
      </c>
      <c r="AW27" s="32">
        <v>-17.683766174176384</v>
      </c>
      <c r="AX27" s="32">
        <v>71.12597547380156</v>
      </c>
      <c r="AY27" s="32">
        <v>14.13680781758957</v>
      </c>
      <c r="AZ27" s="32">
        <v>-7.5342465753424648</v>
      </c>
      <c r="BA27" s="31">
        <v>-5.3703703703703667</v>
      </c>
      <c r="BB27" s="31">
        <v>11.74168297455968</v>
      </c>
      <c r="BC27" s="31">
        <v>-2.5685931115002916</v>
      </c>
      <c r="BD27" s="31">
        <v>23.127621330137814</v>
      </c>
      <c r="BE27" s="31">
        <v>1.1192214111922141</v>
      </c>
      <c r="BF27" s="31">
        <v>1.9730510105870991</v>
      </c>
      <c r="BG27" s="31">
        <v>28.645587541293082</v>
      </c>
      <c r="BH27" s="31">
        <v>2.9347028613352819</v>
      </c>
      <c r="BI27" s="31">
        <v>-5.5951532430506035</v>
      </c>
      <c r="BJ27" s="31">
        <v>-35.069837674594183</v>
      </c>
      <c r="BK27" s="31">
        <v>-31.04651162790698</v>
      </c>
      <c r="BL27" s="31">
        <v>-62.563237774030355</v>
      </c>
      <c r="BM27" s="31">
        <v>-3.1531531531531556</v>
      </c>
      <c r="BN27" s="31">
        <v>39.767441860465112</v>
      </c>
      <c r="BO27" s="31">
        <v>-1.9966722129783676</v>
      </c>
      <c r="BP27" s="31">
        <v>40.237691001697783</v>
      </c>
      <c r="BQ27" s="31">
        <v>-34.624697336561738</v>
      </c>
      <c r="BR27" s="31">
        <v>-7.0370370370370381</v>
      </c>
      <c r="BS27" s="31">
        <v>14.741035856573717</v>
      </c>
      <c r="BT27" s="31">
        <v>-14.930555555555557</v>
      </c>
      <c r="BU27" s="31">
        <v>1.8367346938775455</v>
      </c>
      <c r="BV27" s="31">
        <v>2.8056112224448952</v>
      </c>
      <c r="BW27" s="31">
        <v>-19.49317738791423</v>
      </c>
      <c r="BX27" s="31">
        <v>-26.392251815980629</v>
      </c>
      <c r="BY27" s="31">
        <v>-11.842105263157904</v>
      </c>
      <c r="BZ27" s="31">
        <v>-27.611940298507463</v>
      </c>
      <c r="CA27" s="31">
        <f t="shared" si="6"/>
        <v>-33.505154639175259</v>
      </c>
      <c r="CB27" s="31">
        <f t="shared" si="7"/>
        <v>-24.806201550387598</v>
      </c>
      <c r="CC27" s="31">
        <f t="shared" si="8"/>
        <v>15.463917525773184</v>
      </c>
      <c r="CD27" s="31">
        <f t="shared" si="9"/>
        <v>10.714285714285722</v>
      </c>
      <c r="CE27" s="31">
        <f t="shared" si="10"/>
        <v>11.290322580645153</v>
      </c>
      <c r="CF27" s="31">
        <f t="shared" si="11"/>
        <v>-57.971014492753625</v>
      </c>
      <c r="CG27" s="31"/>
      <c r="CH27" s="30" t="s">
        <v>12</v>
      </c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</row>
    <row r="28" spans="1:108" ht="17.100000000000001" customHeight="1" x14ac:dyDescent="0.3">
      <c r="A28" s="38" t="s">
        <v>11</v>
      </c>
      <c r="B28" s="36">
        <v>1046.3910000000001</v>
      </c>
      <c r="C28" s="36">
        <v>1097.3979999999999</v>
      </c>
      <c r="D28" s="36">
        <v>1157.3999999999999</v>
      </c>
      <c r="E28" s="36">
        <v>1044.23</v>
      </c>
      <c r="F28" s="35">
        <v>1328</v>
      </c>
      <c r="G28" s="35">
        <v>1122</v>
      </c>
      <c r="H28" s="33">
        <v>1959</v>
      </c>
      <c r="I28" s="33">
        <v>2115</v>
      </c>
      <c r="J28" s="33">
        <v>1924</v>
      </c>
      <c r="K28" s="33">
        <v>1851</v>
      </c>
      <c r="L28" s="33">
        <v>2020</v>
      </c>
      <c r="M28" s="33">
        <v>1915</v>
      </c>
      <c r="N28" s="33">
        <v>2385</v>
      </c>
      <c r="O28" s="33">
        <v>2400</v>
      </c>
      <c r="P28" s="33">
        <v>2576</v>
      </c>
      <c r="Q28" s="33">
        <v>3190</v>
      </c>
      <c r="R28" s="33">
        <v>3235</v>
      </c>
      <c r="S28" s="33">
        <v>3028</v>
      </c>
      <c r="T28" s="33">
        <v>1919</v>
      </c>
      <c r="U28" s="34">
        <v>1362</v>
      </c>
      <c r="V28" s="34">
        <v>440</v>
      </c>
      <c r="W28" s="34">
        <v>527</v>
      </c>
      <c r="X28" s="34">
        <v>515</v>
      </c>
      <c r="Y28" s="34">
        <v>711</v>
      </c>
      <c r="Z28" s="34">
        <v>727</v>
      </c>
      <c r="AA28" s="34">
        <v>938</v>
      </c>
      <c r="AB28" s="34">
        <v>648</v>
      </c>
      <c r="AC28" s="34">
        <v>595</v>
      </c>
      <c r="AD28" s="34">
        <v>685</v>
      </c>
      <c r="AE28" s="34">
        <v>587</v>
      </c>
      <c r="AF28" s="34">
        <v>586</v>
      </c>
      <c r="AG28" s="34">
        <v>587</v>
      </c>
      <c r="AH28" s="34">
        <v>484</v>
      </c>
      <c r="AI28" s="34">
        <v>365</v>
      </c>
      <c r="AJ28" s="34">
        <v>296</v>
      </c>
      <c r="AK28" s="34">
        <v>236</v>
      </c>
      <c r="AL28" s="34">
        <f>SUM($AL$6:AL13)</f>
        <v>153</v>
      </c>
      <c r="AM28" s="34">
        <f>SUM($AM$6:AM13)</f>
        <v>123</v>
      </c>
      <c r="AN28" s="34">
        <f>SUM($AN$6:AN13)</f>
        <v>138</v>
      </c>
      <c r="AO28" s="34">
        <f>SUM($AO$6:AO13)</f>
        <v>144</v>
      </c>
      <c r="AP28" s="34">
        <f>SUM($AP$6:AP13)</f>
        <v>155</v>
      </c>
      <c r="AQ28" s="34">
        <f>SUM(AQ6:AQ13)</f>
        <v>72</v>
      </c>
      <c r="AR28" s="34"/>
      <c r="AS28" s="33"/>
      <c r="AT28" s="32">
        <v>5.4676607757622975</v>
      </c>
      <c r="AU28" s="32">
        <v>-9.77795057888369</v>
      </c>
      <c r="AV28" s="32">
        <v>27.175047642760688</v>
      </c>
      <c r="AW28" s="32">
        <v>-15.51204819277109</v>
      </c>
      <c r="AX28" s="32">
        <v>74.598930481283418</v>
      </c>
      <c r="AY28" s="32">
        <v>7.9632465543644742</v>
      </c>
      <c r="AZ28" s="32">
        <v>-9.0307328605200894</v>
      </c>
      <c r="BA28" s="31">
        <v>-3.7941787941787908</v>
      </c>
      <c r="BB28" s="31">
        <v>9.1301998919502978</v>
      </c>
      <c r="BC28" s="31">
        <v>-5.1980198019801946</v>
      </c>
      <c r="BD28" s="31">
        <v>24.543080939947785</v>
      </c>
      <c r="BE28" s="31">
        <v>0.62893081761006897</v>
      </c>
      <c r="BF28" s="31">
        <v>7.3333333333333286</v>
      </c>
      <c r="BG28" s="31">
        <v>23.835403726708066</v>
      </c>
      <c r="BH28" s="31">
        <v>1.4106583072100278</v>
      </c>
      <c r="BI28" s="31">
        <v>-6.3987635239567169</v>
      </c>
      <c r="BJ28" s="31">
        <v>-36.624834874504621</v>
      </c>
      <c r="BK28" s="31">
        <v>-29.025534132360605</v>
      </c>
      <c r="BL28" s="31">
        <v>-61.306901615271656</v>
      </c>
      <c r="BM28" s="31">
        <v>-2.2770398481973473</v>
      </c>
      <c r="BN28" s="31">
        <v>38.05825242718447</v>
      </c>
      <c r="BO28" s="31">
        <v>2.2503516174402307</v>
      </c>
      <c r="BP28" s="31">
        <v>29.023383768913334</v>
      </c>
      <c r="BQ28" s="31">
        <v>-30.916844349680176</v>
      </c>
      <c r="BR28" s="31">
        <v>-8.1790123456790127</v>
      </c>
      <c r="BS28" s="31">
        <v>15.126050420168056</v>
      </c>
      <c r="BT28" s="31">
        <v>-14.306569343065689</v>
      </c>
      <c r="BU28" s="31">
        <v>-0.17035775127767749</v>
      </c>
      <c r="BV28" s="31">
        <v>0.1706484641638184</v>
      </c>
      <c r="BW28" s="31">
        <v>-17.546848381601365</v>
      </c>
      <c r="BX28" s="31">
        <v>-24.586776859504127</v>
      </c>
      <c r="BY28" s="31">
        <v>-18.904109589041099</v>
      </c>
      <c r="BZ28" s="31">
        <v>-20.270270270270274</v>
      </c>
      <c r="CA28" s="31">
        <f t="shared" si="6"/>
        <v>-35.169491525423723</v>
      </c>
      <c r="CB28" s="31">
        <f t="shared" si="7"/>
        <v>-19.607843137254903</v>
      </c>
      <c r="CC28" s="31">
        <f t="shared" si="8"/>
        <v>12.195121951219519</v>
      </c>
      <c r="CD28" s="31">
        <f t="shared" si="9"/>
        <v>4.3478260869565162</v>
      </c>
      <c r="CE28" s="31">
        <f t="shared" si="10"/>
        <v>7.6388888888888857</v>
      </c>
      <c r="CF28" s="31">
        <f t="shared" si="11"/>
        <v>-53.548387096774192</v>
      </c>
      <c r="CG28" s="31"/>
      <c r="CH28" s="30" t="s">
        <v>10</v>
      </c>
      <c r="CM28" s="11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</row>
    <row r="29" spans="1:108" ht="17.100000000000001" customHeight="1" x14ac:dyDescent="0.3">
      <c r="A29" s="37" t="s">
        <v>9</v>
      </c>
      <c r="B29" s="36">
        <v>1186.066</v>
      </c>
      <c r="C29" s="36">
        <v>1270.298</v>
      </c>
      <c r="D29" s="36">
        <v>1340.8999999999999</v>
      </c>
      <c r="E29" s="36">
        <v>1227.93</v>
      </c>
      <c r="F29" s="35">
        <v>1552.7</v>
      </c>
      <c r="G29" s="35">
        <v>1294</v>
      </c>
      <c r="H29" s="33">
        <v>2333</v>
      </c>
      <c r="I29" s="33">
        <v>2474</v>
      </c>
      <c r="J29" s="33">
        <v>2182</v>
      </c>
      <c r="K29" s="33">
        <v>2164</v>
      </c>
      <c r="L29" s="33">
        <v>2289</v>
      </c>
      <c r="M29" s="33">
        <v>2116</v>
      </c>
      <c r="N29" s="33">
        <v>2696</v>
      </c>
      <c r="O29" s="33">
        <v>2770</v>
      </c>
      <c r="P29" s="33">
        <v>3087</v>
      </c>
      <c r="Q29" s="33">
        <v>3764</v>
      </c>
      <c r="R29" s="33">
        <v>3562</v>
      </c>
      <c r="S29" s="33">
        <v>3355</v>
      </c>
      <c r="T29" s="33">
        <v>2137</v>
      </c>
      <c r="U29" s="34">
        <v>1521</v>
      </c>
      <c r="V29" s="34">
        <v>524</v>
      </c>
      <c r="W29" s="34">
        <v>611</v>
      </c>
      <c r="X29" s="34">
        <v>599</v>
      </c>
      <c r="Y29" s="34">
        <v>819</v>
      </c>
      <c r="Z29" s="34">
        <v>849</v>
      </c>
      <c r="AA29" s="34">
        <v>1068</v>
      </c>
      <c r="AB29" s="34">
        <v>750</v>
      </c>
      <c r="AC29" s="34">
        <v>693</v>
      </c>
      <c r="AD29" s="34">
        <v>790</v>
      </c>
      <c r="AE29" s="34">
        <v>684</v>
      </c>
      <c r="AF29" s="34">
        <v>674</v>
      </c>
      <c r="AG29" s="34">
        <v>680</v>
      </c>
      <c r="AH29" s="34">
        <v>555</v>
      </c>
      <c r="AI29" s="34">
        <v>422</v>
      </c>
      <c r="AJ29" s="34">
        <v>328</v>
      </c>
      <c r="AK29" s="34">
        <v>268</v>
      </c>
      <c r="AL29" s="34">
        <f>SUM($AL$6:AL14)</f>
        <v>179</v>
      </c>
      <c r="AM29" s="34">
        <f>SUM(AM6:AM14)</f>
        <v>148</v>
      </c>
      <c r="AN29" s="34">
        <f>SUM($AN$6:AN14)</f>
        <v>165</v>
      </c>
      <c r="AO29" s="34">
        <f>SUM($AO$6:AO14)</f>
        <v>163</v>
      </c>
      <c r="AP29" s="34">
        <f>SUM($AP$6:AP14)</f>
        <v>175</v>
      </c>
      <c r="AQ29" s="34">
        <f>SUM(AQ6:AQ14)</f>
        <v>86</v>
      </c>
      <c r="AR29" s="34"/>
      <c r="AS29" s="33"/>
      <c r="AT29" s="32">
        <v>5.5579084592749126</v>
      </c>
      <c r="AU29" s="32">
        <v>-8.4249384741591342</v>
      </c>
      <c r="AV29" s="32">
        <v>26.448576058895853</v>
      </c>
      <c r="AW29" s="32">
        <v>-16.661299671539908</v>
      </c>
      <c r="AX29" s="32">
        <v>80.29366306027822</v>
      </c>
      <c r="AY29" s="32">
        <v>6.0437205315045048</v>
      </c>
      <c r="AZ29" s="32">
        <v>-11.802748585286992</v>
      </c>
      <c r="BA29" s="31">
        <v>-0.82493125572868564</v>
      </c>
      <c r="BB29" s="31">
        <v>5.7763401109057355</v>
      </c>
      <c r="BC29" s="31">
        <v>-7.5578855395369118</v>
      </c>
      <c r="BD29" s="31">
        <v>27.41020793950851</v>
      </c>
      <c r="BE29" s="31">
        <v>2.7448071216617222</v>
      </c>
      <c r="BF29" s="31">
        <v>11.444043321299645</v>
      </c>
      <c r="BG29" s="31">
        <v>21.930677032717853</v>
      </c>
      <c r="BH29" s="31">
        <v>-5.3666312433581282</v>
      </c>
      <c r="BI29" s="31">
        <v>-5.8113419427288022</v>
      </c>
      <c r="BJ29" s="31">
        <v>-36.30402384500745</v>
      </c>
      <c r="BK29" s="31">
        <v>-28.825456247075337</v>
      </c>
      <c r="BL29" s="31">
        <v>-59.82905982905983</v>
      </c>
      <c r="BM29" s="31">
        <v>-1.963993453355144</v>
      </c>
      <c r="BN29" s="31">
        <v>36.727879799666113</v>
      </c>
      <c r="BO29" s="31">
        <v>3.6630036630036784</v>
      </c>
      <c r="BP29" s="31">
        <v>25.795053003533582</v>
      </c>
      <c r="BQ29" s="31">
        <v>-29.775280898876403</v>
      </c>
      <c r="BR29" s="31">
        <v>-7.5999999999999943</v>
      </c>
      <c r="BS29" s="31">
        <v>13.997113997114013</v>
      </c>
      <c r="BT29" s="31">
        <v>-13.417721518987349</v>
      </c>
      <c r="BU29" s="31">
        <v>-1.4619883040935662</v>
      </c>
      <c r="BV29" s="31">
        <v>0.8902077151335277</v>
      </c>
      <c r="BW29" s="31">
        <v>-18.382352941176478</v>
      </c>
      <c r="BX29" s="31">
        <v>-23.963963963963963</v>
      </c>
      <c r="BY29" s="31">
        <v>-22.274881516587669</v>
      </c>
      <c r="BZ29" s="31">
        <v>-18.292682926829272</v>
      </c>
      <c r="CA29" s="31">
        <f t="shared" si="6"/>
        <v>-33.208955223880594</v>
      </c>
      <c r="CB29" s="31">
        <f t="shared" si="7"/>
        <v>-17.318435754189949</v>
      </c>
      <c r="CC29" s="31">
        <f t="shared" si="8"/>
        <v>11.486486486486484</v>
      </c>
      <c r="CD29" s="31">
        <f t="shared" si="9"/>
        <v>-1.2121212121212039</v>
      </c>
      <c r="CE29" s="31">
        <f t="shared" si="10"/>
        <v>7.3619631901840563</v>
      </c>
      <c r="CF29" s="31">
        <f t="shared" si="11"/>
        <v>-50.857142857142854</v>
      </c>
      <c r="CG29" s="31"/>
      <c r="CH29" s="30" t="s">
        <v>8</v>
      </c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</row>
    <row r="30" spans="1:108" ht="17.100000000000001" customHeight="1" x14ac:dyDescent="0.3">
      <c r="A30" s="38" t="s">
        <v>7</v>
      </c>
      <c r="B30" s="36">
        <v>1326.3310000000001</v>
      </c>
      <c r="C30" s="36">
        <v>1430.492</v>
      </c>
      <c r="D30" s="36">
        <v>1503.1999999999998</v>
      </c>
      <c r="E30" s="36">
        <v>1394.23</v>
      </c>
      <c r="F30" s="35">
        <v>1769</v>
      </c>
      <c r="G30" s="35">
        <v>1464</v>
      </c>
      <c r="H30" s="33">
        <v>2648</v>
      </c>
      <c r="I30" s="33">
        <v>2775</v>
      </c>
      <c r="J30" s="33">
        <v>2415</v>
      </c>
      <c r="K30" s="33">
        <v>2429</v>
      </c>
      <c r="L30" s="33">
        <v>2505</v>
      </c>
      <c r="M30" s="33">
        <v>2274</v>
      </c>
      <c r="N30" s="33">
        <v>2980</v>
      </c>
      <c r="O30" s="33">
        <v>3050</v>
      </c>
      <c r="P30" s="33">
        <v>3480</v>
      </c>
      <c r="Q30" s="33">
        <v>4300</v>
      </c>
      <c r="R30" s="33">
        <v>3848</v>
      </c>
      <c r="S30" s="33">
        <v>3729</v>
      </c>
      <c r="T30" s="33">
        <v>2313</v>
      </c>
      <c r="U30" s="34">
        <v>1639</v>
      </c>
      <c r="V30" s="34">
        <v>601</v>
      </c>
      <c r="W30" s="34">
        <v>669</v>
      </c>
      <c r="X30" s="34">
        <v>692</v>
      </c>
      <c r="Y30" s="34">
        <v>922</v>
      </c>
      <c r="Z30" s="34">
        <v>970</v>
      </c>
      <c r="AA30" s="34">
        <v>1215</v>
      </c>
      <c r="AB30" s="34">
        <v>840</v>
      </c>
      <c r="AC30" s="34">
        <v>781</v>
      </c>
      <c r="AD30" s="34">
        <v>876</v>
      </c>
      <c r="AE30" s="34">
        <v>778</v>
      </c>
      <c r="AF30" s="34">
        <v>740</v>
      </c>
      <c r="AG30" s="34">
        <v>734</v>
      </c>
      <c r="AH30" s="34">
        <v>603</v>
      </c>
      <c r="AI30" s="34">
        <v>470</v>
      </c>
      <c r="AJ30" s="34">
        <v>358</v>
      </c>
      <c r="AK30" s="34">
        <v>320</v>
      </c>
      <c r="AL30" s="34">
        <f>SUM($AL$6:AL15)</f>
        <v>198</v>
      </c>
      <c r="AM30" s="34">
        <f>SUM($AM$6:AM15)</f>
        <v>162</v>
      </c>
      <c r="AN30" s="34">
        <f>SUM($AN$6:AN15)</f>
        <v>178</v>
      </c>
      <c r="AO30" s="34">
        <f>SUM($AO$6:AO15)</f>
        <v>171</v>
      </c>
      <c r="AP30" s="34">
        <f>SUM($AP$6:AP15)</f>
        <v>182</v>
      </c>
      <c r="AQ30" s="34">
        <f>SUM(AQ6:AQ15)</f>
        <v>93</v>
      </c>
      <c r="AR30" s="34"/>
      <c r="AS30" s="33"/>
      <c r="AT30" s="32">
        <v>5.0827267821141078</v>
      </c>
      <c r="AU30" s="32">
        <v>-7.2492017030335205</v>
      </c>
      <c r="AV30" s="32">
        <v>26.88007000279724</v>
      </c>
      <c r="AW30" s="32">
        <v>-17.241379310344826</v>
      </c>
      <c r="AX30" s="32">
        <v>80.874316939890718</v>
      </c>
      <c r="AY30" s="32">
        <v>4.7960725075528643</v>
      </c>
      <c r="AZ30" s="32">
        <v>-12.972972972972968</v>
      </c>
      <c r="BA30" s="31">
        <v>0.5797101449275317</v>
      </c>
      <c r="BB30" s="31">
        <v>3.1288596130094675</v>
      </c>
      <c r="BC30" s="31">
        <v>-9.2215568862275461</v>
      </c>
      <c r="BD30" s="31">
        <v>31.046613896218105</v>
      </c>
      <c r="BE30" s="31">
        <v>2.3489932885906057</v>
      </c>
      <c r="BF30" s="31">
        <v>14.098360655737707</v>
      </c>
      <c r="BG30" s="31">
        <v>23.563218390804593</v>
      </c>
      <c r="BH30" s="31">
        <v>-10.511627906976742</v>
      </c>
      <c r="BI30" s="31">
        <v>-3.0925155925155821</v>
      </c>
      <c r="BJ30" s="31">
        <v>-37.972646822204347</v>
      </c>
      <c r="BK30" s="31">
        <v>-29.139645482057929</v>
      </c>
      <c r="BL30" s="31">
        <v>-59.182428309945088</v>
      </c>
      <c r="BM30" s="31">
        <v>3.437967115097166</v>
      </c>
      <c r="BN30" s="31">
        <v>33.236994219653184</v>
      </c>
      <c r="BO30" s="31">
        <v>5.2060737527114895</v>
      </c>
      <c r="BP30" s="31">
        <v>25.257731958762889</v>
      </c>
      <c r="BQ30" s="31">
        <v>-30.864197530864203</v>
      </c>
      <c r="BR30" s="31">
        <v>-7.0238095238095184</v>
      </c>
      <c r="BS30" s="31">
        <v>12.163892445582576</v>
      </c>
      <c r="BT30" s="31">
        <v>-11.187214611872136</v>
      </c>
      <c r="BU30" s="31">
        <v>-4.8843187660668406</v>
      </c>
      <c r="BV30" s="31">
        <v>-0.81081081081080697</v>
      </c>
      <c r="BW30" s="31">
        <v>-17.847411444141699</v>
      </c>
      <c r="BX30" s="31">
        <v>-22.056384742951906</v>
      </c>
      <c r="BY30" s="31">
        <v>-23.829787234042556</v>
      </c>
      <c r="BZ30" s="31">
        <v>-10.614525139664806</v>
      </c>
      <c r="CA30" s="31">
        <f t="shared" si="6"/>
        <v>-38.125</v>
      </c>
      <c r="CB30" s="31">
        <f t="shared" si="7"/>
        <v>-18.181818181818173</v>
      </c>
      <c r="CC30" s="31">
        <f t="shared" si="8"/>
        <v>9.8765432098765444</v>
      </c>
      <c r="CD30" s="31">
        <f t="shared" si="9"/>
        <v>-3.9325842696629252</v>
      </c>
      <c r="CE30" s="31">
        <f t="shared" si="10"/>
        <v>6.4327485380117082</v>
      </c>
      <c r="CF30" s="31">
        <f t="shared" si="11"/>
        <v>-48.901098901098905</v>
      </c>
      <c r="CG30" s="31"/>
      <c r="CH30" s="30" t="s">
        <v>6</v>
      </c>
      <c r="CM30" s="11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</row>
    <row r="31" spans="1:108" ht="17.100000000000001" customHeight="1" x14ac:dyDescent="0.3">
      <c r="A31" s="37" t="s">
        <v>5</v>
      </c>
      <c r="B31" s="36">
        <v>1429.777</v>
      </c>
      <c r="C31" s="36">
        <v>1697.923</v>
      </c>
      <c r="D31" s="36">
        <v>1639.7999999999997</v>
      </c>
      <c r="E31" s="36">
        <v>1531.83</v>
      </c>
      <c r="F31" s="35">
        <v>1922.6</v>
      </c>
      <c r="G31" s="35">
        <v>1651</v>
      </c>
      <c r="H31" s="33">
        <v>2880</v>
      </c>
      <c r="I31" s="33">
        <v>3037</v>
      </c>
      <c r="J31" s="33">
        <v>2647</v>
      </c>
      <c r="K31" s="33">
        <v>2748</v>
      </c>
      <c r="L31" s="33">
        <v>2724</v>
      </c>
      <c r="M31" s="33">
        <v>2454</v>
      </c>
      <c r="N31" s="33">
        <v>3197</v>
      </c>
      <c r="O31" s="33">
        <v>3294</v>
      </c>
      <c r="P31" s="33">
        <v>3792</v>
      </c>
      <c r="Q31" s="33">
        <v>4811</v>
      </c>
      <c r="R31" s="33">
        <v>4154</v>
      </c>
      <c r="S31" s="33">
        <v>4112</v>
      </c>
      <c r="T31" s="33">
        <v>2548</v>
      </c>
      <c r="U31" s="34">
        <v>1791</v>
      </c>
      <c r="V31" s="34">
        <v>662</v>
      </c>
      <c r="W31" s="34">
        <v>740</v>
      </c>
      <c r="X31" s="34">
        <v>766</v>
      </c>
      <c r="Y31" s="34">
        <v>1012</v>
      </c>
      <c r="Z31" s="34">
        <v>1095</v>
      </c>
      <c r="AA31" s="34">
        <v>1319</v>
      </c>
      <c r="AB31" s="34">
        <v>931</v>
      </c>
      <c r="AC31" s="34">
        <v>855</v>
      </c>
      <c r="AD31" s="34">
        <v>958</v>
      </c>
      <c r="AE31" s="34">
        <v>865</v>
      </c>
      <c r="AF31" s="34">
        <v>807</v>
      </c>
      <c r="AG31" s="34">
        <v>779</v>
      </c>
      <c r="AH31" s="34">
        <v>652</v>
      </c>
      <c r="AI31" s="34">
        <v>523</v>
      </c>
      <c r="AJ31" s="34">
        <v>386</v>
      </c>
      <c r="AK31" s="34">
        <v>355</v>
      </c>
      <c r="AL31" s="34">
        <f>SUM($AL$6:AL16)</f>
        <v>213</v>
      </c>
      <c r="AM31" s="34">
        <f>SUM(AM6:AM16)</f>
        <v>176</v>
      </c>
      <c r="AN31" s="34">
        <f>SUM(AN6:AN16)</f>
        <v>189</v>
      </c>
      <c r="AO31" s="34">
        <f>SUM($AO$6:AO16)</f>
        <v>183</v>
      </c>
      <c r="AP31" s="34">
        <f>SUM($AP$6:AP16)</f>
        <v>189</v>
      </c>
      <c r="AQ31" s="34">
        <f>SUM(AQ6:AQ16)</f>
        <v>99</v>
      </c>
      <c r="AR31" s="34"/>
      <c r="AS31" s="33"/>
      <c r="AT31" s="32">
        <v>-3.4231823233444771</v>
      </c>
      <c r="AU31" s="32">
        <v>-6.5843395536040816</v>
      </c>
      <c r="AV31" s="32">
        <v>25.510010901993041</v>
      </c>
      <c r="AW31" s="32">
        <v>-14.12670342244877</v>
      </c>
      <c r="AX31" s="32">
        <v>74.439733494851595</v>
      </c>
      <c r="AY31" s="32">
        <v>5.4513888888888857</v>
      </c>
      <c r="AZ31" s="32">
        <v>-12.841620019756334</v>
      </c>
      <c r="BA31" s="31">
        <v>3.8156403475632743</v>
      </c>
      <c r="BB31" s="31">
        <v>-0.8733624454148412</v>
      </c>
      <c r="BC31" s="31">
        <v>-9.9118942731277571</v>
      </c>
      <c r="BD31" s="31">
        <v>30.27709861450694</v>
      </c>
      <c r="BE31" s="31">
        <v>3.0340944635595832</v>
      </c>
      <c r="BF31" s="31">
        <v>15.118397085610198</v>
      </c>
      <c r="BG31" s="31">
        <v>26.872362869198312</v>
      </c>
      <c r="BH31" s="31">
        <v>-13.656204531282484</v>
      </c>
      <c r="BI31" s="31">
        <v>-1.0110736639383759</v>
      </c>
      <c r="BJ31" s="31">
        <v>-38.035019455252915</v>
      </c>
      <c r="BK31" s="31">
        <v>-29.709576138147568</v>
      </c>
      <c r="BL31" s="31">
        <v>-58.682300390843103</v>
      </c>
      <c r="BM31" s="31">
        <v>3.5135135135135158</v>
      </c>
      <c r="BN31" s="31">
        <v>32.114882506527408</v>
      </c>
      <c r="BO31" s="31">
        <v>8.2015810276679986</v>
      </c>
      <c r="BP31" s="31">
        <v>20.456621004566202</v>
      </c>
      <c r="BQ31" s="31">
        <v>-29.416224412433664</v>
      </c>
      <c r="BR31" s="31">
        <v>-8.1632653061224403</v>
      </c>
      <c r="BS31" s="31">
        <v>12.046783625730995</v>
      </c>
      <c r="BT31" s="31">
        <v>-9.7077244258872639</v>
      </c>
      <c r="BU31" s="31">
        <v>-6.7052023121387236</v>
      </c>
      <c r="BV31" s="31">
        <v>-3.4696406443618315</v>
      </c>
      <c r="BW31" s="31">
        <v>-16.302952503209241</v>
      </c>
      <c r="BX31" s="31">
        <v>-19.785276073619627</v>
      </c>
      <c r="BY31" s="31">
        <v>-26.195028680688338</v>
      </c>
      <c r="BZ31" s="31">
        <v>-8.0310880829015474</v>
      </c>
      <c r="CA31" s="31">
        <f t="shared" si="6"/>
        <v>-40</v>
      </c>
      <c r="CB31" s="31">
        <f t="shared" si="7"/>
        <v>-17.370892018779344</v>
      </c>
      <c r="CC31" s="31">
        <f t="shared" si="8"/>
        <v>7.3863636363636402</v>
      </c>
      <c r="CD31" s="31">
        <f t="shared" si="9"/>
        <v>-3.1746031746031775</v>
      </c>
      <c r="CE31" s="31">
        <f t="shared" si="10"/>
        <v>3.2786885245901658</v>
      </c>
      <c r="CF31" s="31">
        <f t="shared" si="11"/>
        <v>-47.619047619047613</v>
      </c>
      <c r="CG31" s="31"/>
      <c r="CH31" s="30" t="s">
        <v>4</v>
      </c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</row>
    <row r="32" spans="1:108" ht="17.100000000000001" customHeight="1" x14ac:dyDescent="0.3">
      <c r="A32" s="29" t="s">
        <v>3</v>
      </c>
      <c r="B32" s="28">
        <v>1553.6220000000001</v>
      </c>
      <c r="C32" s="28">
        <v>1881.2570000000001</v>
      </c>
      <c r="D32" s="28">
        <v>1774.1999999999998</v>
      </c>
      <c r="E32" s="28">
        <v>1696.03</v>
      </c>
      <c r="F32" s="27">
        <v>2102</v>
      </c>
      <c r="G32" s="27">
        <v>1865</v>
      </c>
      <c r="H32" s="26">
        <v>3138</v>
      </c>
      <c r="I32" s="26">
        <v>3325</v>
      </c>
      <c r="J32" s="26">
        <v>2901</v>
      </c>
      <c r="K32" s="26">
        <v>3074</v>
      </c>
      <c r="L32" s="26">
        <v>2963</v>
      </c>
      <c r="M32" s="26">
        <v>2664</v>
      </c>
      <c r="N32" s="26">
        <v>3365</v>
      </c>
      <c r="O32" s="26">
        <v>3590</v>
      </c>
      <c r="P32" s="26">
        <v>4229</v>
      </c>
      <c r="Q32" s="26">
        <v>5356</v>
      </c>
      <c r="R32" s="26">
        <v>4529</v>
      </c>
      <c r="S32" s="26">
        <v>4560</v>
      </c>
      <c r="T32" s="26">
        <v>2786</v>
      </c>
      <c r="U32" s="25">
        <v>1936</v>
      </c>
      <c r="V32" s="25">
        <v>729</v>
      </c>
      <c r="W32" s="25">
        <v>804</v>
      </c>
      <c r="X32" s="25">
        <v>851</v>
      </c>
      <c r="Y32" s="25">
        <v>1111</v>
      </c>
      <c r="Z32" s="25">
        <v>1209</v>
      </c>
      <c r="AA32" s="25">
        <v>1431</v>
      </c>
      <c r="AB32" s="25">
        <v>1014</v>
      </c>
      <c r="AC32" s="25">
        <v>948</v>
      </c>
      <c r="AD32" s="25">
        <v>1045</v>
      </c>
      <c r="AE32" s="24">
        <v>975</v>
      </c>
      <c r="AF32" s="24">
        <v>877</v>
      </c>
      <c r="AG32" s="24">
        <v>838</v>
      </c>
      <c r="AH32" s="24">
        <v>714</v>
      </c>
      <c r="AI32" s="24">
        <v>575</v>
      </c>
      <c r="AJ32" s="24">
        <v>413</v>
      </c>
      <c r="AK32" s="24">
        <v>379</v>
      </c>
      <c r="AL32" s="24">
        <f>SUM($AL$6:AL17)</f>
        <v>230</v>
      </c>
      <c r="AM32" s="24">
        <f>SUM($AM$6:AM17)</f>
        <v>190</v>
      </c>
      <c r="AN32" s="24">
        <f>SUM(AN7:AN17)</f>
        <v>191</v>
      </c>
      <c r="AO32" s="24">
        <f>SUM($AO$6:AO17)</f>
        <v>192</v>
      </c>
      <c r="AP32" s="24">
        <f>SUM($AP$6:AP17)</f>
        <v>195</v>
      </c>
      <c r="AQ32" s="24">
        <f>SUM(AQ6:AQ17)</f>
        <v>106</v>
      </c>
      <c r="AR32" s="24"/>
      <c r="AS32" s="24"/>
      <c r="AT32" s="23">
        <v>-5.6907163667696778</v>
      </c>
      <c r="AU32" s="23">
        <v>-4.4059294329838679</v>
      </c>
      <c r="AV32" s="23">
        <v>23.936486972518182</v>
      </c>
      <c r="AW32" s="23">
        <v>-11.274976213130358</v>
      </c>
      <c r="AX32" s="23">
        <v>68.257372654155489</v>
      </c>
      <c r="AY32" s="23">
        <v>5.9592096876991718</v>
      </c>
      <c r="AZ32" s="23">
        <v>-12.751879699248121</v>
      </c>
      <c r="BA32" s="22">
        <v>5.9634608755601448</v>
      </c>
      <c r="BB32" s="22">
        <v>-3.6109303838646696</v>
      </c>
      <c r="BC32" s="22">
        <v>-10.09112386095174</v>
      </c>
      <c r="BD32" s="22">
        <v>26.313813813813809</v>
      </c>
      <c r="BE32" s="22">
        <v>6.6864784546805396</v>
      </c>
      <c r="BF32" s="22">
        <v>17.799442896935929</v>
      </c>
      <c r="BG32" s="22">
        <v>26.649326081816028</v>
      </c>
      <c r="BH32" s="22">
        <v>-15.440627333831216</v>
      </c>
      <c r="BI32" s="22">
        <v>0.68447780967100869</v>
      </c>
      <c r="BJ32" s="22">
        <v>-38.903508771929829</v>
      </c>
      <c r="BK32" s="22">
        <v>-30.509691313711414</v>
      </c>
      <c r="BL32" s="22">
        <v>-58.471074380165291</v>
      </c>
      <c r="BM32" s="22">
        <v>5.8457711442786007</v>
      </c>
      <c r="BN32" s="22">
        <v>30.552291421856637</v>
      </c>
      <c r="BO32" s="22">
        <v>8.820882088208819</v>
      </c>
      <c r="BP32" s="22">
        <v>18.362282878411904</v>
      </c>
      <c r="BQ32" s="22">
        <v>-29.140461215932916</v>
      </c>
      <c r="BR32" s="22">
        <v>-6.5088757396449637</v>
      </c>
      <c r="BS32" s="22">
        <v>10.232067510548532</v>
      </c>
      <c r="BT32" s="22">
        <v>-6.6985645933014411</v>
      </c>
      <c r="BU32" s="22">
        <v>-10.051282051282044</v>
      </c>
      <c r="BV32" s="22">
        <v>-4.4469783352337515</v>
      </c>
      <c r="BW32" s="22">
        <v>-14.797136038186153</v>
      </c>
      <c r="BX32" s="22">
        <v>-19.467787114845933</v>
      </c>
      <c r="BY32" s="22">
        <v>-28.173913043478265</v>
      </c>
      <c r="BZ32" s="22">
        <v>-8.2324455205811091</v>
      </c>
      <c r="CA32" s="22">
        <f t="shared" si="6"/>
        <v>-39.313984168865431</v>
      </c>
      <c r="CB32" s="22">
        <f t="shared" si="7"/>
        <v>-17.391304347826093</v>
      </c>
      <c r="CC32" s="22">
        <f t="shared" si="8"/>
        <v>0.52631578947368496</v>
      </c>
      <c r="CD32" s="22">
        <f t="shared" si="9"/>
        <v>0.52356020942407611</v>
      </c>
      <c r="CE32" s="22">
        <f t="shared" si="10"/>
        <v>1.5625</v>
      </c>
      <c r="CF32" s="22">
        <f>AQ32/AP32*100-100</f>
        <v>-45.641025641025642</v>
      </c>
      <c r="CG32" s="31"/>
      <c r="CH32" s="21" t="s">
        <v>2</v>
      </c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</row>
    <row r="33" spans="1:91" ht="16.5" customHeight="1" x14ac:dyDescent="0.35">
      <c r="A33" s="19" t="s">
        <v>1</v>
      </c>
      <c r="B33" s="7"/>
      <c r="C33" s="7"/>
      <c r="D33" s="7"/>
      <c r="E33" s="7"/>
      <c r="F33" s="7"/>
      <c r="G33" s="7"/>
      <c r="H33" s="7"/>
      <c r="I33" s="7"/>
      <c r="J33" s="15"/>
      <c r="K33" s="15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14"/>
      <c r="AT33" s="7"/>
      <c r="AU33" s="7"/>
      <c r="AV33" s="7"/>
      <c r="AW33" s="7"/>
      <c r="AX33" s="7"/>
      <c r="AY33" s="7"/>
      <c r="AZ33" s="7"/>
      <c r="BA33" s="7"/>
      <c r="BE33" s="13"/>
      <c r="BF33" s="13"/>
      <c r="BG33" s="13"/>
      <c r="BH33" s="13"/>
      <c r="BI33" s="13"/>
      <c r="BJ33" s="13"/>
      <c r="BK33" s="13"/>
      <c r="BL33" s="13"/>
      <c r="CF33" s="7"/>
      <c r="CG33" s="7"/>
      <c r="CH33" s="18" t="s">
        <v>0</v>
      </c>
      <c r="CM33" s="17"/>
    </row>
    <row r="34" spans="1:91" ht="20.25" customHeight="1" x14ac:dyDescent="0.35">
      <c r="A34" s="16"/>
      <c r="B34" s="7"/>
      <c r="C34" s="7"/>
      <c r="D34" s="7"/>
      <c r="E34" s="7"/>
      <c r="F34" s="7"/>
      <c r="G34" s="7"/>
      <c r="H34" s="7"/>
      <c r="I34" s="7"/>
      <c r="J34" s="15"/>
      <c r="K34" s="15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AS34" s="14"/>
      <c r="AT34" s="7"/>
      <c r="AU34" s="7"/>
      <c r="AV34" s="7"/>
      <c r="AW34" s="7"/>
      <c r="AX34" s="7"/>
      <c r="AY34" s="7"/>
      <c r="AZ34" s="7"/>
      <c r="BA34" s="7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7"/>
      <c r="CG34" s="7"/>
      <c r="CH34" s="12"/>
      <c r="CM34" s="11"/>
    </row>
    <row r="35" spans="1:91" ht="20.25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9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5"/>
    </row>
    <row r="36" spans="1:91" ht="18" x14ac:dyDescent="0.35">
      <c r="A36" s="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6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</row>
    <row r="37" spans="1:91" ht="18" x14ac:dyDescent="0.35">
      <c r="A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91" ht="18" x14ac:dyDescent="0.35">
      <c r="A38" s="3"/>
    </row>
    <row r="39" spans="1:91" hidden="1" x14ac:dyDescent="0.25">
      <c r="P39" s="1">
        <v>3087</v>
      </c>
      <c r="Q39" s="1">
        <v>3912</v>
      </c>
    </row>
  </sheetData>
  <mergeCells count="8">
    <mergeCell ref="Y4:AW4"/>
    <mergeCell ref="Y3:AW3"/>
    <mergeCell ref="Y18:AW18"/>
    <mergeCell ref="Y19:AW19"/>
    <mergeCell ref="BI4:CF4"/>
    <mergeCell ref="BI3:CF3"/>
    <mergeCell ref="BI18:CF18"/>
    <mergeCell ref="BI19:CF19"/>
  </mergeCells>
  <printOptions horizontalCentered="1" verticalCentered="1"/>
  <pageMargins left="0.59055118110236227" right="0.59055118110236227" top="0" bottom="0" header="0" footer="0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 5.18</vt:lpstr>
      <vt:lpstr>'T 5.18'!Print_Area_MI</vt:lpstr>
      <vt:lpstr>'T 5.18'!Yazdırma_Alanı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2025-03-17T20:07:47Z</dcterms:created>
  <dcterms:modified xsi:type="dcterms:W3CDTF">2025-06-29T21:35:01Z</dcterms:modified>
</cp:coreProperties>
</file>