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B6ECAA5F-5A1E-44F7-99B7-2C1CEE0BC91B}" xr6:coauthVersionLast="36" xr6:coauthVersionMax="36" xr10:uidLastSave="{00000000-0000-0000-0000-000000000000}"/>
  <bookViews>
    <workbookView xWindow="0" yWindow="0" windowWidth="28800" windowHeight="11340" xr2:uid="{C5A2418E-66D2-47B8-8053-B4D27825585E}"/>
  </bookViews>
  <sheets>
    <sheet name="T 5.12" sheetId="2" r:id="rId1"/>
  </sheets>
  <definedNames>
    <definedName name="_xlnm.Print_Area" localSheetId="0">'T 5.12'!$A$1:$K$187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4" i="2" l="1"/>
  <c r="E184" i="2"/>
  <c r="D184" i="2"/>
  <c r="C184" i="2"/>
  <c r="I186" i="2" l="1"/>
  <c r="I115" i="2"/>
  <c r="I184" i="2"/>
  <c r="J184" i="2"/>
  <c r="H184" i="2"/>
  <c r="K186" i="2"/>
  <c r="J186" i="2"/>
  <c r="H186" i="2"/>
  <c r="F186" i="2"/>
  <c r="E186" i="2"/>
  <c r="D186" i="2"/>
  <c r="C186" i="2"/>
  <c r="K185" i="2"/>
  <c r="J185" i="2"/>
  <c r="I185" i="2"/>
  <c r="H185" i="2"/>
  <c r="F185" i="2"/>
  <c r="E185" i="2"/>
  <c r="D185" i="2"/>
  <c r="C185" i="2"/>
  <c r="K184" i="2"/>
  <c r="F16" i="2" l="1"/>
  <c r="K16" i="2"/>
  <c r="F17" i="2"/>
  <c r="K17" i="2"/>
  <c r="F18" i="2"/>
  <c r="K18" i="2"/>
  <c r="F19" i="2"/>
  <c r="K19" i="2"/>
  <c r="F20" i="2"/>
  <c r="K20" i="2"/>
  <c r="F21" i="2"/>
  <c r="K21" i="2"/>
  <c r="F22" i="2"/>
  <c r="K22" i="2"/>
  <c r="F23" i="2"/>
  <c r="K23" i="2"/>
  <c r="F24" i="2"/>
  <c r="K24" i="2"/>
  <c r="F25" i="2"/>
  <c r="K25" i="2"/>
  <c r="C29" i="2"/>
  <c r="H29" i="2"/>
  <c r="C30" i="2"/>
  <c r="H30" i="2"/>
  <c r="C31" i="2"/>
  <c r="H31" i="2"/>
  <c r="C32" i="2"/>
  <c r="H32" i="2"/>
  <c r="C33" i="2"/>
  <c r="H33" i="2"/>
  <c r="C34" i="2"/>
  <c r="H34" i="2"/>
  <c r="C35" i="2"/>
  <c r="H35" i="2"/>
  <c r="C36" i="2"/>
  <c r="H36" i="2"/>
  <c r="C37" i="2"/>
  <c r="H37" i="2"/>
  <c r="C38" i="2"/>
  <c r="H38" i="2"/>
  <c r="C39" i="2"/>
  <c r="H39" i="2"/>
  <c r="C41" i="2"/>
  <c r="D41" i="2"/>
  <c r="E41" i="2"/>
  <c r="H41" i="2"/>
  <c r="I41" i="2"/>
  <c r="J41" i="2"/>
  <c r="C42" i="2"/>
  <c r="D42" i="2"/>
  <c r="E42" i="2"/>
  <c r="H42" i="2"/>
  <c r="I42" i="2"/>
  <c r="J42" i="2"/>
  <c r="C43" i="2"/>
  <c r="D43" i="2"/>
  <c r="E43" i="2"/>
  <c r="H43" i="2"/>
  <c r="I43" i="2"/>
  <c r="J43" i="2"/>
  <c r="C44" i="2"/>
  <c r="D44" i="2"/>
  <c r="E44" i="2"/>
  <c r="H44" i="2"/>
  <c r="I44" i="2"/>
  <c r="J44" i="2"/>
  <c r="C45" i="2"/>
  <c r="D45" i="2"/>
  <c r="E45" i="2"/>
  <c r="H45" i="2"/>
  <c r="I45" i="2"/>
  <c r="J45" i="2"/>
  <c r="C46" i="2"/>
  <c r="D46" i="2"/>
  <c r="E46" i="2"/>
  <c r="H46" i="2"/>
  <c r="I46" i="2"/>
  <c r="J46" i="2"/>
  <c r="C47" i="2"/>
  <c r="D47" i="2"/>
  <c r="E47" i="2"/>
  <c r="H47" i="2"/>
  <c r="I47" i="2"/>
  <c r="J47" i="2"/>
  <c r="C48" i="2"/>
  <c r="D48" i="2"/>
  <c r="E48" i="2"/>
  <c r="H48" i="2"/>
  <c r="I48" i="2"/>
  <c r="J48" i="2"/>
  <c r="C49" i="2"/>
  <c r="D49" i="2"/>
  <c r="E49" i="2"/>
  <c r="H49" i="2"/>
  <c r="I49" i="2"/>
  <c r="J49" i="2"/>
  <c r="C50" i="2"/>
  <c r="D50" i="2"/>
  <c r="E50" i="2"/>
  <c r="H50" i="2"/>
  <c r="I50" i="2"/>
  <c r="J50" i="2"/>
  <c r="C51" i="2"/>
  <c r="D51" i="2"/>
  <c r="E51" i="2"/>
  <c r="H51" i="2"/>
  <c r="I51" i="2"/>
  <c r="J51" i="2"/>
  <c r="C52" i="2"/>
  <c r="D52" i="2"/>
  <c r="E52" i="2"/>
  <c r="F52" i="2"/>
  <c r="H52" i="2"/>
  <c r="I52" i="2"/>
  <c r="J52" i="2"/>
  <c r="K52" i="2"/>
  <c r="C54" i="2"/>
  <c r="D54" i="2"/>
  <c r="E54" i="2"/>
  <c r="F54" i="2"/>
  <c r="H54" i="2"/>
  <c r="I54" i="2"/>
  <c r="J54" i="2"/>
  <c r="K54" i="2"/>
  <c r="C55" i="2"/>
  <c r="D55" i="2"/>
  <c r="E55" i="2"/>
  <c r="F55" i="2"/>
  <c r="H55" i="2"/>
  <c r="I55" i="2"/>
  <c r="J55" i="2"/>
  <c r="K55" i="2"/>
  <c r="C56" i="2"/>
  <c r="D56" i="2"/>
  <c r="E56" i="2"/>
  <c r="F56" i="2"/>
  <c r="H56" i="2"/>
  <c r="I56" i="2"/>
  <c r="J56" i="2"/>
  <c r="K56" i="2"/>
  <c r="C57" i="2"/>
  <c r="D57" i="2"/>
  <c r="E57" i="2"/>
  <c r="F57" i="2"/>
  <c r="H57" i="2"/>
  <c r="I57" i="2"/>
  <c r="J57" i="2"/>
  <c r="K57" i="2"/>
  <c r="C58" i="2"/>
  <c r="D58" i="2"/>
  <c r="E58" i="2"/>
  <c r="F58" i="2"/>
  <c r="H58" i="2"/>
  <c r="I58" i="2"/>
  <c r="J58" i="2"/>
  <c r="K58" i="2"/>
  <c r="C59" i="2"/>
  <c r="D59" i="2"/>
  <c r="E59" i="2"/>
  <c r="F59" i="2"/>
  <c r="H59" i="2"/>
  <c r="I59" i="2"/>
  <c r="J59" i="2"/>
  <c r="K59" i="2"/>
  <c r="C60" i="2"/>
  <c r="D60" i="2"/>
  <c r="E60" i="2"/>
  <c r="F60" i="2"/>
  <c r="H60" i="2"/>
  <c r="I60" i="2"/>
  <c r="J60" i="2"/>
  <c r="K60" i="2"/>
  <c r="C61" i="2"/>
  <c r="D61" i="2"/>
  <c r="E61" i="2"/>
  <c r="F61" i="2"/>
  <c r="H61" i="2"/>
  <c r="I61" i="2"/>
  <c r="J61" i="2"/>
  <c r="K61" i="2"/>
  <c r="C62" i="2"/>
  <c r="D62" i="2"/>
  <c r="E62" i="2"/>
  <c r="F62" i="2"/>
  <c r="H62" i="2"/>
  <c r="I62" i="2"/>
  <c r="J62" i="2"/>
  <c r="K62" i="2"/>
  <c r="C63" i="2"/>
  <c r="D63" i="2"/>
  <c r="E63" i="2"/>
  <c r="F63" i="2"/>
  <c r="H63" i="2"/>
  <c r="I63" i="2"/>
  <c r="J63" i="2"/>
  <c r="K63" i="2"/>
  <c r="C64" i="2"/>
  <c r="D64" i="2"/>
  <c r="E64" i="2"/>
  <c r="F64" i="2"/>
  <c r="H64" i="2"/>
  <c r="I64" i="2"/>
  <c r="J64" i="2"/>
  <c r="K64" i="2"/>
  <c r="C65" i="2"/>
  <c r="D65" i="2"/>
  <c r="E65" i="2"/>
  <c r="F65" i="2"/>
  <c r="H65" i="2"/>
  <c r="I65" i="2"/>
  <c r="J65" i="2"/>
  <c r="K65" i="2"/>
  <c r="C67" i="2"/>
  <c r="D67" i="2"/>
  <c r="E67" i="2"/>
  <c r="F67" i="2"/>
  <c r="H67" i="2"/>
  <c r="I67" i="2"/>
  <c r="J67" i="2"/>
  <c r="K67" i="2"/>
  <c r="C68" i="2"/>
  <c r="D68" i="2"/>
  <c r="E68" i="2"/>
  <c r="F68" i="2"/>
  <c r="H68" i="2"/>
  <c r="I68" i="2"/>
  <c r="J68" i="2"/>
  <c r="K68" i="2"/>
  <c r="C69" i="2"/>
  <c r="D69" i="2"/>
  <c r="E69" i="2"/>
  <c r="F69" i="2"/>
  <c r="H69" i="2"/>
  <c r="I69" i="2"/>
  <c r="J69" i="2"/>
  <c r="K69" i="2"/>
  <c r="C70" i="2"/>
  <c r="D70" i="2"/>
  <c r="E70" i="2"/>
  <c r="F70" i="2"/>
  <c r="H70" i="2"/>
  <c r="I70" i="2"/>
  <c r="J70" i="2"/>
  <c r="K70" i="2"/>
  <c r="C71" i="2"/>
  <c r="D71" i="2"/>
  <c r="E71" i="2"/>
  <c r="F71" i="2"/>
  <c r="H71" i="2"/>
  <c r="I71" i="2"/>
  <c r="J71" i="2"/>
  <c r="K71" i="2"/>
  <c r="C72" i="2"/>
  <c r="D72" i="2"/>
  <c r="E72" i="2"/>
  <c r="F72" i="2"/>
  <c r="H72" i="2"/>
  <c r="I72" i="2"/>
  <c r="J72" i="2"/>
  <c r="K72" i="2"/>
  <c r="C73" i="2"/>
  <c r="D73" i="2"/>
  <c r="E73" i="2"/>
  <c r="F73" i="2"/>
  <c r="H73" i="2"/>
  <c r="I73" i="2"/>
  <c r="J73" i="2"/>
  <c r="K73" i="2"/>
  <c r="C74" i="2"/>
  <c r="D74" i="2"/>
  <c r="E74" i="2"/>
  <c r="F74" i="2"/>
  <c r="H74" i="2"/>
  <c r="I74" i="2"/>
  <c r="J74" i="2"/>
  <c r="K74" i="2"/>
  <c r="C75" i="2"/>
  <c r="D75" i="2"/>
  <c r="E75" i="2"/>
  <c r="F75" i="2"/>
  <c r="H75" i="2"/>
  <c r="I75" i="2"/>
  <c r="J75" i="2"/>
  <c r="K75" i="2"/>
  <c r="C76" i="2"/>
  <c r="D76" i="2"/>
  <c r="E76" i="2"/>
  <c r="F76" i="2"/>
  <c r="H76" i="2"/>
  <c r="I76" i="2"/>
  <c r="J76" i="2"/>
  <c r="K76" i="2"/>
  <c r="C77" i="2"/>
  <c r="D77" i="2"/>
  <c r="E77" i="2"/>
  <c r="F77" i="2"/>
  <c r="H77" i="2"/>
  <c r="I77" i="2"/>
  <c r="J77" i="2"/>
  <c r="K77" i="2"/>
  <c r="C78" i="2"/>
  <c r="D78" i="2"/>
  <c r="E78" i="2"/>
  <c r="F78" i="2"/>
  <c r="H78" i="2"/>
  <c r="I78" i="2"/>
  <c r="J78" i="2"/>
  <c r="K78" i="2"/>
  <c r="C80" i="2"/>
  <c r="D80" i="2"/>
  <c r="E80" i="2"/>
  <c r="F80" i="2"/>
  <c r="H80" i="2"/>
  <c r="I80" i="2"/>
  <c r="J80" i="2"/>
  <c r="K80" i="2"/>
  <c r="C81" i="2"/>
  <c r="D81" i="2"/>
  <c r="E81" i="2"/>
  <c r="F81" i="2"/>
  <c r="H81" i="2"/>
  <c r="I81" i="2"/>
  <c r="J81" i="2"/>
  <c r="K81" i="2"/>
  <c r="C82" i="2"/>
  <c r="D82" i="2"/>
  <c r="E82" i="2"/>
  <c r="F82" i="2"/>
  <c r="H82" i="2"/>
  <c r="I82" i="2"/>
  <c r="J82" i="2"/>
  <c r="K82" i="2"/>
  <c r="C83" i="2"/>
  <c r="D83" i="2"/>
  <c r="E83" i="2"/>
  <c r="F83" i="2"/>
  <c r="H83" i="2"/>
  <c r="I83" i="2"/>
  <c r="J83" i="2"/>
  <c r="K83" i="2"/>
  <c r="C84" i="2"/>
  <c r="D84" i="2"/>
  <c r="E84" i="2"/>
  <c r="F84" i="2"/>
  <c r="H84" i="2"/>
  <c r="I84" i="2"/>
  <c r="J84" i="2"/>
  <c r="K84" i="2"/>
  <c r="C85" i="2"/>
  <c r="D85" i="2"/>
  <c r="E85" i="2"/>
  <c r="F85" i="2"/>
  <c r="H85" i="2"/>
  <c r="I85" i="2"/>
  <c r="J85" i="2"/>
  <c r="K85" i="2"/>
  <c r="C86" i="2"/>
  <c r="D86" i="2"/>
  <c r="E86" i="2"/>
  <c r="F86" i="2"/>
  <c r="H86" i="2"/>
  <c r="I86" i="2"/>
  <c r="J86" i="2"/>
  <c r="K86" i="2"/>
  <c r="C87" i="2"/>
  <c r="D87" i="2"/>
  <c r="E87" i="2"/>
  <c r="F87" i="2"/>
  <c r="H87" i="2"/>
  <c r="I87" i="2"/>
  <c r="J87" i="2"/>
  <c r="K87" i="2"/>
  <c r="C88" i="2"/>
  <c r="D88" i="2"/>
  <c r="E88" i="2"/>
  <c r="F88" i="2"/>
  <c r="H88" i="2"/>
  <c r="I88" i="2"/>
  <c r="J88" i="2"/>
  <c r="K88" i="2"/>
  <c r="C89" i="2"/>
  <c r="D89" i="2"/>
  <c r="E89" i="2"/>
  <c r="F89" i="2"/>
  <c r="H89" i="2"/>
  <c r="I89" i="2"/>
  <c r="J89" i="2"/>
  <c r="K89" i="2"/>
  <c r="C90" i="2"/>
  <c r="D90" i="2"/>
  <c r="E90" i="2"/>
  <c r="F90" i="2"/>
  <c r="H90" i="2"/>
  <c r="I90" i="2"/>
  <c r="J90" i="2"/>
  <c r="K90" i="2"/>
  <c r="C91" i="2"/>
  <c r="D91" i="2"/>
  <c r="E91" i="2"/>
  <c r="F91" i="2"/>
  <c r="H91" i="2"/>
  <c r="I91" i="2"/>
  <c r="J91" i="2"/>
  <c r="K91" i="2"/>
  <c r="C93" i="2"/>
  <c r="D93" i="2"/>
  <c r="E93" i="2"/>
  <c r="F93" i="2"/>
  <c r="H93" i="2"/>
  <c r="I93" i="2"/>
  <c r="J93" i="2"/>
  <c r="K93" i="2"/>
  <c r="C94" i="2"/>
  <c r="D94" i="2"/>
  <c r="E94" i="2"/>
  <c r="F94" i="2"/>
  <c r="H94" i="2"/>
  <c r="I94" i="2"/>
  <c r="J94" i="2"/>
  <c r="K94" i="2"/>
  <c r="C95" i="2"/>
  <c r="D95" i="2"/>
  <c r="E95" i="2"/>
  <c r="F95" i="2"/>
  <c r="H95" i="2"/>
  <c r="I95" i="2"/>
  <c r="J95" i="2"/>
  <c r="K95" i="2"/>
  <c r="C96" i="2"/>
  <c r="D96" i="2"/>
  <c r="E96" i="2"/>
  <c r="F96" i="2"/>
  <c r="H96" i="2"/>
  <c r="I96" i="2"/>
  <c r="J96" i="2"/>
  <c r="K96" i="2"/>
  <c r="C97" i="2"/>
  <c r="D97" i="2"/>
  <c r="E97" i="2"/>
  <c r="F97" i="2"/>
  <c r="H97" i="2"/>
  <c r="I97" i="2"/>
  <c r="J97" i="2"/>
  <c r="K97" i="2"/>
  <c r="C98" i="2"/>
  <c r="D98" i="2"/>
  <c r="E98" i="2"/>
  <c r="F98" i="2"/>
  <c r="H98" i="2"/>
  <c r="I98" i="2"/>
  <c r="J98" i="2"/>
  <c r="K98" i="2"/>
  <c r="C99" i="2"/>
  <c r="D99" i="2"/>
  <c r="E99" i="2"/>
  <c r="F99" i="2"/>
  <c r="H99" i="2"/>
  <c r="I99" i="2"/>
  <c r="J99" i="2"/>
  <c r="K99" i="2"/>
  <c r="C100" i="2"/>
  <c r="D100" i="2"/>
  <c r="E100" i="2"/>
  <c r="F100" i="2"/>
  <c r="H100" i="2"/>
  <c r="I100" i="2"/>
  <c r="J100" i="2"/>
  <c r="K100" i="2"/>
  <c r="C101" i="2"/>
  <c r="D101" i="2"/>
  <c r="E101" i="2"/>
  <c r="F101" i="2"/>
  <c r="H101" i="2"/>
  <c r="I101" i="2"/>
  <c r="J101" i="2"/>
  <c r="K101" i="2"/>
  <c r="C102" i="2"/>
  <c r="D102" i="2"/>
  <c r="E102" i="2"/>
  <c r="F102" i="2"/>
  <c r="H102" i="2"/>
  <c r="I102" i="2"/>
  <c r="J102" i="2"/>
  <c r="K102" i="2"/>
  <c r="C103" i="2"/>
  <c r="D103" i="2"/>
  <c r="E103" i="2"/>
  <c r="F103" i="2"/>
  <c r="H103" i="2"/>
  <c r="I103" i="2"/>
  <c r="J103" i="2"/>
  <c r="K103" i="2"/>
  <c r="C104" i="2"/>
  <c r="D104" i="2"/>
  <c r="E104" i="2"/>
  <c r="F104" i="2"/>
  <c r="H104" i="2"/>
  <c r="I104" i="2"/>
  <c r="J104" i="2"/>
  <c r="K104" i="2"/>
  <c r="C106" i="2"/>
  <c r="D106" i="2"/>
  <c r="E106" i="2"/>
  <c r="F106" i="2"/>
  <c r="H106" i="2"/>
  <c r="I106" i="2"/>
  <c r="J106" i="2"/>
  <c r="K106" i="2"/>
  <c r="C107" i="2"/>
  <c r="D107" i="2"/>
  <c r="E107" i="2"/>
  <c r="F107" i="2"/>
  <c r="H107" i="2"/>
  <c r="I107" i="2"/>
  <c r="J107" i="2"/>
  <c r="K107" i="2"/>
  <c r="C108" i="2"/>
  <c r="D108" i="2"/>
  <c r="E108" i="2"/>
  <c r="F108" i="2"/>
  <c r="H108" i="2"/>
  <c r="I108" i="2"/>
  <c r="J108" i="2"/>
  <c r="K108" i="2"/>
  <c r="C109" i="2"/>
  <c r="D109" i="2"/>
  <c r="E109" i="2"/>
  <c r="F109" i="2"/>
  <c r="H109" i="2"/>
  <c r="I109" i="2"/>
  <c r="J109" i="2"/>
  <c r="K109" i="2"/>
  <c r="C110" i="2"/>
  <c r="D110" i="2"/>
  <c r="E110" i="2"/>
  <c r="F110" i="2"/>
  <c r="H110" i="2"/>
  <c r="I110" i="2"/>
  <c r="J110" i="2"/>
  <c r="K110" i="2"/>
  <c r="C111" i="2"/>
  <c r="D111" i="2"/>
  <c r="E111" i="2"/>
  <c r="F111" i="2"/>
  <c r="H111" i="2"/>
  <c r="I111" i="2"/>
  <c r="J111" i="2"/>
  <c r="K111" i="2"/>
  <c r="C112" i="2"/>
  <c r="D112" i="2"/>
  <c r="E112" i="2"/>
  <c r="F112" i="2"/>
  <c r="H112" i="2"/>
  <c r="I112" i="2"/>
  <c r="J112" i="2"/>
  <c r="K112" i="2"/>
  <c r="C113" i="2"/>
  <c r="D113" i="2"/>
  <c r="E113" i="2"/>
  <c r="F113" i="2"/>
  <c r="H113" i="2"/>
  <c r="I113" i="2"/>
  <c r="J113" i="2"/>
  <c r="K113" i="2"/>
  <c r="C114" i="2"/>
  <c r="D114" i="2"/>
  <c r="E114" i="2"/>
  <c r="F114" i="2"/>
  <c r="H114" i="2"/>
  <c r="I114" i="2"/>
  <c r="J114" i="2"/>
  <c r="K114" i="2"/>
  <c r="C115" i="2"/>
  <c r="D115" i="2"/>
  <c r="E115" i="2"/>
  <c r="F115" i="2"/>
  <c r="H115" i="2"/>
  <c r="J115" i="2"/>
  <c r="K115" i="2"/>
  <c r="C116" i="2"/>
  <c r="D116" i="2"/>
  <c r="E116" i="2"/>
  <c r="F116" i="2"/>
  <c r="H116" i="2"/>
  <c r="I116" i="2"/>
  <c r="J116" i="2"/>
  <c r="K116" i="2"/>
  <c r="C117" i="2"/>
  <c r="D117" i="2"/>
  <c r="E117" i="2"/>
  <c r="F117" i="2"/>
  <c r="H117" i="2"/>
  <c r="I117" i="2"/>
  <c r="J117" i="2"/>
  <c r="K117" i="2"/>
  <c r="C119" i="2"/>
  <c r="D119" i="2"/>
  <c r="E119" i="2"/>
  <c r="F119" i="2"/>
  <c r="H119" i="2"/>
  <c r="I119" i="2"/>
  <c r="J119" i="2"/>
  <c r="K119" i="2"/>
  <c r="C120" i="2"/>
  <c r="D120" i="2"/>
  <c r="E120" i="2"/>
  <c r="F120" i="2"/>
  <c r="H120" i="2"/>
  <c r="I120" i="2"/>
  <c r="J120" i="2"/>
  <c r="K120" i="2"/>
  <c r="C121" i="2"/>
  <c r="D121" i="2"/>
  <c r="E121" i="2"/>
  <c r="F121" i="2"/>
  <c r="H121" i="2"/>
  <c r="I121" i="2"/>
  <c r="J121" i="2"/>
  <c r="K121" i="2"/>
  <c r="C122" i="2"/>
  <c r="D122" i="2"/>
  <c r="E122" i="2"/>
  <c r="F122" i="2"/>
  <c r="H122" i="2"/>
  <c r="I122" i="2"/>
  <c r="J122" i="2"/>
  <c r="K122" i="2"/>
  <c r="C123" i="2"/>
  <c r="D123" i="2"/>
  <c r="E123" i="2"/>
  <c r="F123" i="2"/>
  <c r="H123" i="2"/>
  <c r="I123" i="2"/>
  <c r="J123" i="2"/>
  <c r="K123" i="2"/>
  <c r="C124" i="2"/>
  <c r="D124" i="2"/>
  <c r="E124" i="2"/>
  <c r="F124" i="2"/>
  <c r="H124" i="2"/>
  <c r="I124" i="2"/>
  <c r="J124" i="2"/>
  <c r="K124" i="2"/>
  <c r="C125" i="2"/>
  <c r="D125" i="2"/>
  <c r="E125" i="2"/>
  <c r="F125" i="2"/>
  <c r="H125" i="2"/>
  <c r="I125" i="2"/>
  <c r="J125" i="2"/>
  <c r="K125" i="2"/>
  <c r="C126" i="2"/>
  <c r="D126" i="2"/>
  <c r="E126" i="2"/>
  <c r="F126" i="2"/>
  <c r="H126" i="2"/>
  <c r="I126" i="2"/>
  <c r="J126" i="2"/>
  <c r="K126" i="2"/>
  <c r="C127" i="2"/>
  <c r="D127" i="2"/>
  <c r="E127" i="2"/>
  <c r="F127" i="2"/>
  <c r="H127" i="2"/>
  <c r="I127" i="2"/>
  <c r="J127" i="2"/>
  <c r="K127" i="2"/>
  <c r="C128" i="2"/>
  <c r="D128" i="2"/>
  <c r="E128" i="2"/>
  <c r="F128" i="2"/>
  <c r="H128" i="2"/>
  <c r="I128" i="2"/>
  <c r="J128" i="2"/>
  <c r="K128" i="2"/>
  <c r="C129" i="2"/>
  <c r="D129" i="2"/>
  <c r="E129" i="2"/>
  <c r="F129" i="2"/>
  <c r="H129" i="2"/>
  <c r="I129" i="2"/>
  <c r="J129" i="2"/>
  <c r="K129" i="2"/>
  <c r="C130" i="2"/>
  <c r="D130" i="2"/>
  <c r="E130" i="2"/>
  <c r="F130" i="2"/>
  <c r="H130" i="2"/>
  <c r="I130" i="2"/>
  <c r="J130" i="2"/>
  <c r="K130" i="2"/>
  <c r="C132" i="2"/>
  <c r="D132" i="2"/>
  <c r="E132" i="2"/>
  <c r="F132" i="2"/>
  <c r="H132" i="2"/>
  <c r="I132" i="2"/>
  <c r="J132" i="2"/>
  <c r="K132" i="2"/>
  <c r="C133" i="2"/>
  <c r="D133" i="2"/>
  <c r="E133" i="2"/>
  <c r="F133" i="2"/>
  <c r="H133" i="2"/>
  <c r="I133" i="2"/>
  <c r="J133" i="2"/>
  <c r="K133" i="2"/>
  <c r="C134" i="2"/>
  <c r="D134" i="2"/>
  <c r="E134" i="2"/>
  <c r="F134" i="2"/>
  <c r="H134" i="2"/>
  <c r="I134" i="2"/>
  <c r="J134" i="2"/>
  <c r="K134" i="2"/>
  <c r="C135" i="2"/>
  <c r="D135" i="2"/>
  <c r="E135" i="2"/>
  <c r="F135" i="2"/>
  <c r="H135" i="2"/>
  <c r="I135" i="2"/>
  <c r="J135" i="2"/>
  <c r="K135" i="2"/>
  <c r="C136" i="2"/>
  <c r="D136" i="2"/>
  <c r="E136" i="2"/>
  <c r="F136" i="2"/>
  <c r="H136" i="2"/>
  <c r="I136" i="2"/>
  <c r="J136" i="2"/>
  <c r="K136" i="2"/>
  <c r="C137" i="2"/>
  <c r="D137" i="2"/>
  <c r="E137" i="2"/>
  <c r="F137" i="2"/>
  <c r="H137" i="2"/>
  <c r="I137" i="2"/>
  <c r="J137" i="2"/>
  <c r="K137" i="2"/>
  <c r="C138" i="2"/>
  <c r="D138" i="2"/>
  <c r="E138" i="2"/>
  <c r="F138" i="2"/>
  <c r="H138" i="2"/>
  <c r="I138" i="2"/>
  <c r="J138" i="2"/>
  <c r="K138" i="2"/>
  <c r="C139" i="2"/>
  <c r="D139" i="2"/>
  <c r="E139" i="2"/>
  <c r="F139" i="2"/>
  <c r="H139" i="2"/>
  <c r="I139" i="2"/>
  <c r="J139" i="2"/>
  <c r="K139" i="2"/>
  <c r="C140" i="2"/>
  <c r="D140" i="2"/>
  <c r="E140" i="2"/>
  <c r="F140" i="2"/>
  <c r="H140" i="2"/>
  <c r="I140" i="2"/>
  <c r="J140" i="2"/>
  <c r="K140" i="2"/>
  <c r="C141" i="2"/>
  <c r="D141" i="2"/>
  <c r="E141" i="2"/>
  <c r="F141" i="2"/>
  <c r="H141" i="2"/>
  <c r="I141" i="2"/>
  <c r="J141" i="2"/>
  <c r="K141" i="2"/>
  <c r="C142" i="2"/>
  <c r="D142" i="2"/>
  <c r="E142" i="2"/>
  <c r="F142" i="2"/>
  <c r="H142" i="2"/>
  <c r="I142" i="2"/>
  <c r="J142" i="2"/>
  <c r="K142" i="2"/>
  <c r="C143" i="2"/>
  <c r="D143" i="2"/>
  <c r="E143" i="2"/>
  <c r="F143" i="2"/>
  <c r="H143" i="2"/>
  <c r="I143" i="2"/>
  <c r="J143" i="2"/>
  <c r="K143" i="2"/>
  <c r="C145" i="2"/>
  <c r="D145" i="2"/>
  <c r="E145" i="2"/>
  <c r="F145" i="2"/>
  <c r="H145" i="2"/>
  <c r="I145" i="2"/>
  <c r="J145" i="2"/>
  <c r="K145" i="2"/>
  <c r="C146" i="2"/>
  <c r="D146" i="2"/>
  <c r="E146" i="2"/>
  <c r="F146" i="2"/>
  <c r="H146" i="2"/>
  <c r="I146" i="2"/>
  <c r="J146" i="2"/>
  <c r="K146" i="2"/>
  <c r="C147" i="2"/>
  <c r="D147" i="2"/>
  <c r="E147" i="2"/>
  <c r="F147" i="2"/>
  <c r="H147" i="2"/>
  <c r="I147" i="2"/>
  <c r="J147" i="2"/>
  <c r="K147" i="2"/>
  <c r="C148" i="2"/>
  <c r="D148" i="2"/>
  <c r="E148" i="2"/>
  <c r="F148" i="2"/>
  <c r="H148" i="2"/>
  <c r="I148" i="2"/>
  <c r="J148" i="2"/>
  <c r="K148" i="2"/>
  <c r="C149" i="2"/>
  <c r="D149" i="2"/>
  <c r="E149" i="2"/>
  <c r="F149" i="2"/>
  <c r="H149" i="2"/>
  <c r="I149" i="2"/>
  <c r="J149" i="2"/>
  <c r="K149" i="2"/>
  <c r="C150" i="2"/>
  <c r="D150" i="2"/>
  <c r="E150" i="2"/>
  <c r="F150" i="2"/>
  <c r="H150" i="2"/>
  <c r="I150" i="2"/>
  <c r="J150" i="2"/>
  <c r="K150" i="2"/>
  <c r="C151" i="2"/>
  <c r="D151" i="2"/>
  <c r="E151" i="2"/>
  <c r="F151" i="2"/>
  <c r="H151" i="2"/>
  <c r="I151" i="2"/>
  <c r="J151" i="2"/>
  <c r="K151" i="2"/>
  <c r="C152" i="2"/>
  <c r="D152" i="2"/>
  <c r="E152" i="2"/>
  <c r="F152" i="2"/>
  <c r="H152" i="2"/>
  <c r="I152" i="2"/>
  <c r="J152" i="2"/>
  <c r="K152" i="2"/>
  <c r="C153" i="2"/>
  <c r="D153" i="2"/>
  <c r="E153" i="2"/>
  <c r="F153" i="2"/>
  <c r="H153" i="2"/>
  <c r="I153" i="2"/>
  <c r="J153" i="2"/>
  <c r="K153" i="2"/>
  <c r="C154" i="2"/>
  <c r="D154" i="2"/>
  <c r="E154" i="2"/>
  <c r="F154" i="2"/>
  <c r="H154" i="2"/>
  <c r="I154" i="2"/>
  <c r="J154" i="2"/>
  <c r="K154" i="2"/>
  <c r="C155" i="2"/>
  <c r="D155" i="2"/>
  <c r="E155" i="2"/>
  <c r="F155" i="2"/>
  <c r="H155" i="2"/>
  <c r="I155" i="2"/>
  <c r="J155" i="2"/>
  <c r="K155" i="2"/>
  <c r="C156" i="2"/>
  <c r="D156" i="2"/>
  <c r="E156" i="2"/>
  <c r="F156" i="2"/>
  <c r="H156" i="2"/>
  <c r="I156" i="2"/>
  <c r="J156" i="2"/>
  <c r="K156" i="2"/>
  <c r="C158" i="2"/>
  <c r="D158" i="2"/>
  <c r="E158" i="2"/>
  <c r="F158" i="2"/>
  <c r="H158" i="2"/>
  <c r="I158" i="2"/>
  <c r="J158" i="2"/>
  <c r="K158" i="2"/>
  <c r="C159" i="2"/>
  <c r="D159" i="2"/>
  <c r="E159" i="2"/>
  <c r="F159" i="2"/>
  <c r="H159" i="2"/>
  <c r="I159" i="2"/>
  <c r="J159" i="2"/>
  <c r="K159" i="2"/>
  <c r="C160" i="2"/>
  <c r="D160" i="2"/>
  <c r="E160" i="2"/>
  <c r="F160" i="2"/>
  <c r="H160" i="2"/>
  <c r="I160" i="2"/>
  <c r="J160" i="2"/>
  <c r="K160" i="2"/>
  <c r="C161" i="2"/>
  <c r="D161" i="2"/>
  <c r="E161" i="2"/>
  <c r="F161" i="2"/>
  <c r="H161" i="2"/>
  <c r="I161" i="2"/>
  <c r="J161" i="2"/>
  <c r="K161" i="2"/>
  <c r="C162" i="2"/>
  <c r="D162" i="2"/>
  <c r="E162" i="2"/>
  <c r="F162" i="2"/>
  <c r="H162" i="2"/>
  <c r="I162" i="2"/>
  <c r="J162" i="2"/>
  <c r="K162" i="2"/>
  <c r="C163" i="2"/>
  <c r="D163" i="2"/>
  <c r="E163" i="2"/>
  <c r="F163" i="2"/>
  <c r="H163" i="2"/>
  <c r="I163" i="2"/>
  <c r="J163" i="2"/>
  <c r="K163" i="2"/>
  <c r="C164" i="2"/>
  <c r="D164" i="2"/>
  <c r="E164" i="2"/>
  <c r="F164" i="2"/>
  <c r="H164" i="2"/>
  <c r="I164" i="2"/>
  <c r="J164" i="2"/>
  <c r="K164" i="2"/>
  <c r="C165" i="2"/>
  <c r="D165" i="2"/>
  <c r="E165" i="2"/>
  <c r="F165" i="2"/>
  <c r="H165" i="2"/>
  <c r="I165" i="2"/>
  <c r="J165" i="2"/>
  <c r="K165" i="2"/>
  <c r="C166" i="2"/>
  <c r="D166" i="2"/>
  <c r="E166" i="2"/>
  <c r="F166" i="2"/>
  <c r="H166" i="2"/>
  <c r="I166" i="2"/>
  <c r="J166" i="2"/>
  <c r="K166" i="2"/>
  <c r="C167" i="2"/>
  <c r="D167" i="2"/>
  <c r="E167" i="2"/>
  <c r="F167" i="2"/>
  <c r="H167" i="2"/>
  <c r="I167" i="2"/>
  <c r="J167" i="2"/>
  <c r="K167" i="2"/>
  <c r="C168" i="2"/>
  <c r="D168" i="2"/>
  <c r="E168" i="2"/>
  <c r="F168" i="2"/>
  <c r="H168" i="2"/>
  <c r="I168" i="2"/>
  <c r="J168" i="2"/>
  <c r="K168" i="2"/>
  <c r="C169" i="2"/>
  <c r="D169" i="2"/>
  <c r="E169" i="2"/>
  <c r="F169" i="2"/>
  <c r="H169" i="2"/>
  <c r="I169" i="2"/>
  <c r="J169" i="2"/>
  <c r="K169" i="2"/>
  <c r="C171" i="2"/>
  <c r="D171" i="2"/>
  <c r="E171" i="2"/>
  <c r="F171" i="2"/>
  <c r="H171" i="2"/>
  <c r="I171" i="2"/>
  <c r="J171" i="2"/>
  <c r="K171" i="2"/>
  <c r="C172" i="2"/>
  <c r="D172" i="2"/>
  <c r="E172" i="2"/>
  <c r="F172" i="2"/>
  <c r="H172" i="2"/>
  <c r="I172" i="2"/>
  <c r="J172" i="2"/>
  <c r="K172" i="2"/>
  <c r="C173" i="2"/>
  <c r="D173" i="2"/>
  <c r="E173" i="2"/>
  <c r="F173" i="2"/>
  <c r="H173" i="2"/>
  <c r="I173" i="2"/>
  <c r="J173" i="2"/>
  <c r="K173" i="2"/>
  <c r="C174" i="2"/>
  <c r="D174" i="2"/>
  <c r="E174" i="2"/>
  <c r="F174" i="2"/>
  <c r="H174" i="2"/>
  <c r="I174" i="2"/>
  <c r="J174" i="2"/>
  <c r="K174" i="2"/>
  <c r="C175" i="2"/>
  <c r="D175" i="2"/>
  <c r="E175" i="2"/>
  <c r="F175" i="2"/>
  <c r="H175" i="2"/>
  <c r="I175" i="2"/>
  <c r="J175" i="2"/>
  <c r="K175" i="2"/>
  <c r="C176" i="2"/>
  <c r="D176" i="2"/>
  <c r="E176" i="2"/>
  <c r="F176" i="2"/>
  <c r="H176" i="2"/>
  <c r="I176" i="2"/>
  <c r="J176" i="2"/>
  <c r="K176" i="2"/>
  <c r="C177" i="2"/>
  <c r="D177" i="2"/>
  <c r="E177" i="2"/>
  <c r="F177" i="2"/>
  <c r="H177" i="2"/>
  <c r="I177" i="2"/>
  <c r="J177" i="2"/>
  <c r="K177" i="2"/>
  <c r="C178" i="2"/>
  <c r="D178" i="2"/>
  <c r="E178" i="2"/>
  <c r="F178" i="2"/>
  <c r="H178" i="2"/>
  <c r="I178" i="2"/>
  <c r="J178" i="2"/>
  <c r="K178" i="2"/>
  <c r="C179" i="2"/>
  <c r="D179" i="2"/>
  <c r="E179" i="2"/>
  <c r="F179" i="2"/>
  <c r="H179" i="2"/>
  <c r="I179" i="2"/>
  <c r="J179" i="2"/>
  <c r="K179" i="2"/>
  <c r="C180" i="2"/>
  <c r="D180" i="2"/>
  <c r="E180" i="2"/>
  <c r="F180" i="2"/>
  <c r="H180" i="2"/>
  <c r="I180" i="2"/>
  <c r="J180" i="2"/>
  <c r="K180" i="2"/>
  <c r="C181" i="2"/>
  <c r="D181" i="2"/>
  <c r="E181" i="2"/>
  <c r="F181" i="2"/>
  <c r="H181" i="2"/>
  <c r="I181" i="2"/>
  <c r="J181" i="2"/>
  <c r="K181" i="2"/>
  <c r="C182" i="2"/>
  <c r="D182" i="2"/>
  <c r="E182" i="2"/>
  <c r="F182" i="2"/>
  <c r="H182" i="2"/>
  <c r="I182" i="2"/>
  <c r="J182" i="2"/>
  <c r="K182" i="2"/>
</calcChain>
</file>

<file path=xl/sharedStrings.xml><?xml version="1.0" encoding="utf-8"?>
<sst xmlns="http://schemas.openxmlformats.org/spreadsheetml/2006/main" count="68" uniqueCount="28">
  <si>
    <t xml:space="preserve">                      Source : TURKSTAT</t>
  </si>
  <si>
    <t>Kaynak : TÜİK</t>
  </si>
  <si>
    <t>2015=100</t>
  </si>
  <si>
    <t>Change</t>
  </si>
  <si>
    <t>Prev. Year</t>
  </si>
  <si>
    <t xml:space="preserve">Change </t>
  </si>
  <si>
    <t>General</t>
  </si>
  <si>
    <t>Percen.</t>
  </si>
  <si>
    <t xml:space="preserve"> Month of</t>
  </si>
  <si>
    <t>Industry</t>
  </si>
  <si>
    <t>Average</t>
  </si>
  <si>
    <t>Same</t>
  </si>
  <si>
    <t>Cumulative</t>
  </si>
  <si>
    <t>Monthly</t>
  </si>
  <si>
    <t>Annual</t>
  </si>
  <si>
    <t>over the</t>
  </si>
  <si>
    <t>Değişme</t>
  </si>
  <si>
    <t>Genel</t>
  </si>
  <si>
    <t>Toplam</t>
  </si>
  <si>
    <t xml:space="preserve"> Yüzde</t>
  </si>
  <si>
    <t>Yüzde</t>
  </si>
  <si>
    <t>Sanayi</t>
  </si>
  <si>
    <t>12 Ay. Ort.</t>
  </si>
  <si>
    <t>12 Aylık</t>
  </si>
  <si>
    <t>Kümülatif</t>
  </si>
  <si>
    <t xml:space="preserve"> Aylık</t>
  </si>
  <si>
    <t xml:space="preserve">Table: V.12- Export  Price  Index (CPA2008)  </t>
  </si>
  <si>
    <t>Tablo: V.12- İhracat  Fiyat  Endeksi   (CPA2008)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</si>
</sst>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9" x14ac:knownFonts="1">
    <font>
      <sz val="11"/>
      <color theme="1"/>
      <name val="Calibri"/>
      <family val="2"/>
      <charset val="162"/>
      <scheme val="minor"/>
    </font>
    <font>
      <sz val="14"/>
      <name val="Tms Rmn"/>
      <charset val="162"/>
    </font>
    <font>
      <sz val="12"/>
      <name val="Arial TUR"/>
      <family val="2"/>
      <charset val="162"/>
    </font>
    <font>
      <b/>
      <sz val="10"/>
      <name val="Arial Tur"/>
      <family val="2"/>
      <charset val="162"/>
    </font>
    <font>
      <b/>
      <sz val="12"/>
      <name val="Arial TUR"/>
      <family val="2"/>
      <charset val="162"/>
    </font>
    <font>
      <sz val="10"/>
      <name val="Arial Tur"/>
      <family val="2"/>
      <charset val="162"/>
    </font>
    <font>
      <b/>
      <sz val="12"/>
      <name val="Arial Tur"/>
      <charset val="162"/>
    </font>
    <font>
      <sz val="12"/>
      <name val="Tms Rmn"/>
      <charset val="162"/>
    </font>
    <font>
      <b/>
      <sz val="16"/>
      <name val="Arial Tur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2" fillId="0" borderId="0" xfId="1" applyFont="1"/>
    <xf numFmtId="0" fontId="2" fillId="2" borderId="0" xfId="1" applyFont="1" applyFill="1"/>
    <xf numFmtId="0" fontId="2" fillId="0" borderId="0" xfId="1" applyFont="1" applyBorder="1"/>
    <xf numFmtId="164" fontId="2" fillId="0" borderId="0" xfId="1" applyNumberFormat="1" applyFont="1"/>
    <xf numFmtId="164" fontId="2" fillId="0" borderId="0" xfId="1" applyNumberFormat="1" applyFont="1" applyProtection="1"/>
    <xf numFmtId="165" fontId="2" fillId="0" borderId="0" xfId="1" applyNumberFormat="1" applyFont="1"/>
    <xf numFmtId="0" fontId="3" fillId="0" borderId="0" xfId="1" applyFont="1"/>
    <xf numFmtId="164" fontId="2" fillId="0" borderId="0" xfId="1" applyNumberFormat="1" applyFont="1" applyBorder="1" applyProtection="1"/>
    <xf numFmtId="0" fontId="4" fillId="2" borderId="0" xfId="1" applyFont="1" applyFill="1"/>
    <xf numFmtId="0" fontId="4" fillId="0" borderId="0" xfId="1" applyFont="1"/>
    <xf numFmtId="0" fontId="4" fillId="0" borderId="0" xfId="1" quotePrefix="1" applyFont="1" applyAlignment="1">
      <alignment horizontal="left"/>
    </xf>
    <xf numFmtId="164" fontId="2" fillId="0" borderId="0" xfId="1" applyNumberFormat="1" applyFont="1" applyBorder="1"/>
    <xf numFmtId="0" fontId="3" fillId="0" borderId="0" xfId="1" applyFont="1" applyBorder="1"/>
    <xf numFmtId="0" fontId="4" fillId="0" borderId="0" xfId="1" applyFont="1" applyBorder="1"/>
    <xf numFmtId="0" fontId="4" fillId="0" borderId="1" xfId="1" applyFont="1" applyBorder="1"/>
    <xf numFmtId="164" fontId="2" fillId="2" borderId="0" xfId="1" applyNumberFormat="1" applyFont="1" applyFill="1" applyBorder="1"/>
    <xf numFmtId="0" fontId="4" fillId="0" borderId="2" xfId="1" applyFont="1" applyBorder="1"/>
    <xf numFmtId="164" fontId="2" fillId="0" borderId="0" xfId="1" applyNumberFormat="1" applyFont="1" applyFill="1" applyBorder="1"/>
    <xf numFmtId="164" fontId="2" fillId="0" borderId="0" xfId="1" applyNumberFormat="1" applyFont="1" applyBorder="1" applyAlignment="1">
      <alignment horizontal="right"/>
    </xf>
    <xf numFmtId="0" fontId="2" fillId="2" borderId="0" xfId="1" applyFont="1" applyFill="1" applyBorder="1"/>
    <xf numFmtId="164" fontId="2" fillId="0" borderId="3" xfId="1" applyNumberFormat="1" applyFont="1" applyBorder="1" applyProtection="1"/>
    <xf numFmtId="0" fontId="4" fillId="0" borderId="4" xfId="1" applyFont="1" applyBorder="1"/>
    <xf numFmtId="164" fontId="2" fillId="2" borderId="0" xfId="1" applyNumberFormat="1" applyFont="1" applyFill="1"/>
    <xf numFmtId="0" fontId="2" fillId="0" borderId="0" xfId="1" applyFont="1" applyAlignment="1">
      <alignment horizontal="right"/>
    </xf>
    <xf numFmtId="0" fontId="4" fillId="0" borderId="4" xfId="1" applyFont="1" applyBorder="1" applyAlignment="1">
      <alignment horizontal="right"/>
    </xf>
    <xf numFmtId="0" fontId="5" fillId="0" borderId="0" xfId="1" applyFont="1" applyBorder="1"/>
    <xf numFmtId="0" fontId="4" fillId="0" borderId="5" xfId="1" applyFont="1" applyBorder="1" applyAlignment="1">
      <alignment horizontal="right"/>
    </xf>
    <xf numFmtId="164" fontId="4" fillId="0" borderId="3" xfId="1" applyNumberFormat="1" applyFont="1" applyBorder="1"/>
    <xf numFmtId="164" fontId="4" fillId="0" borderId="0" xfId="1" applyNumberFormat="1" applyFont="1" applyBorder="1"/>
    <xf numFmtId="164" fontId="4" fillId="2" borderId="0" xfId="1" applyNumberFormat="1" applyFont="1" applyFill="1" applyBorder="1" applyProtection="1"/>
    <xf numFmtId="164" fontId="4" fillId="0" borderId="0" xfId="1" applyNumberFormat="1" applyFont="1" applyBorder="1" applyProtection="1"/>
    <xf numFmtId="0" fontId="3" fillId="0" borderId="4" xfId="1" applyFont="1" applyBorder="1"/>
    <xf numFmtId="0" fontId="2" fillId="0" borderId="0" xfId="1" applyFont="1" applyAlignment="1">
      <alignment horizontal="center"/>
    </xf>
    <xf numFmtId="0" fontId="4" fillId="0" borderId="6" xfId="1" applyFont="1" applyBorder="1" applyAlignment="1">
      <alignment horizontal="right"/>
    </xf>
    <xf numFmtId="0" fontId="4" fillId="0" borderId="7" xfId="1" quotePrefix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2" borderId="7" xfId="1" applyFont="1" applyFill="1" applyBorder="1" applyAlignment="1">
      <alignment horizontal="right"/>
    </xf>
    <xf numFmtId="0" fontId="6" fillId="0" borderId="3" xfId="1" quotePrefix="1" applyFont="1" applyBorder="1" applyAlignment="1">
      <alignment horizontal="right"/>
    </xf>
    <xf numFmtId="0" fontId="4" fillId="0" borderId="0" xfId="1" quotePrefix="1" applyFont="1" applyBorder="1" applyAlignment="1">
      <alignment horizontal="right"/>
    </xf>
    <xf numFmtId="0" fontId="6" fillId="0" borderId="0" xfId="1" quotePrefix="1" applyFont="1" applyBorder="1" applyAlignment="1">
      <alignment horizontal="right"/>
    </xf>
    <xf numFmtId="0" fontId="4" fillId="2" borderId="0" xfId="1" applyFont="1" applyFill="1" applyBorder="1" applyAlignment="1">
      <alignment horizontal="right"/>
    </xf>
    <xf numFmtId="0" fontId="7" fillId="0" borderId="0" xfId="1" applyFont="1" applyBorder="1"/>
    <xf numFmtId="0" fontId="4" fillId="0" borderId="3" xfId="1" applyFont="1" applyBorder="1" applyAlignment="1">
      <alignment horizontal="right"/>
    </xf>
    <xf numFmtId="0" fontId="4" fillId="0" borderId="0" xfId="1" applyFont="1" applyBorder="1" applyAlignment="1">
      <alignment horizontal="right"/>
    </xf>
    <xf numFmtId="0" fontId="7" fillId="0" borderId="3" xfId="1" applyFont="1" applyBorder="1"/>
    <xf numFmtId="0" fontId="7" fillId="2" borderId="0" xfId="1" applyFont="1" applyFill="1" applyBorder="1"/>
    <xf numFmtId="0" fontId="4" fillId="0" borderId="3" xfId="1" applyFont="1" applyBorder="1"/>
    <xf numFmtId="0" fontId="4" fillId="2" borderId="0" xfId="1" applyFont="1" applyFill="1" applyBorder="1"/>
    <xf numFmtId="0" fontId="4" fillId="0" borderId="3" xfId="1" quotePrefix="1" applyFont="1" applyBorder="1" applyAlignment="1">
      <alignment horizontal="right"/>
    </xf>
    <xf numFmtId="0" fontId="4" fillId="2" borderId="0" xfId="1" quotePrefix="1" applyFont="1" applyFill="1" applyBorder="1" applyAlignment="1">
      <alignment horizontal="right"/>
    </xf>
    <xf numFmtId="0" fontId="4" fillId="0" borderId="8" xfId="1" quotePrefix="1" applyFont="1" applyBorder="1" applyAlignment="1">
      <alignment horizontal="right"/>
    </xf>
    <xf numFmtId="0" fontId="4" fillId="0" borderId="9" xfId="1" applyFont="1" applyBorder="1" applyAlignment="1">
      <alignment horizontal="right"/>
    </xf>
    <xf numFmtId="0" fontId="4" fillId="2" borderId="9" xfId="1" applyFont="1" applyFill="1" applyBorder="1"/>
    <xf numFmtId="0" fontId="4" fillId="0" borderId="9" xfId="1" quotePrefix="1" applyFont="1" applyBorder="1" applyAlignment="1">
      <alignment horizontal="right"/>
    </xf>
    <xf numFmtId="0" fontId="4" fillId="0" borderId="9" xfId="1" applyFont="1" applyBorder="1"/>
    <xf numFmtId="0" fontId="4" fillId="0" borderId="10" xfId="1" applyFont="1" applyBorder="1"/>
    <xf numFmtId="0" fontId="8" fillId="0" borderId="0" xfId="1" applyFont="1"/>
    <xf numFmtId="0" fontId="8" fillId="0" borderId="0" xfId="1" quotePrefix="1" applyFont="1" applyAlignment="1">
      <alignment horizontal="left"/>
    </xf>
    <xf numFmtId="0" fontId="4" fillId="0" borderId="0" xfId="1" applyFont="1" applyBorder="1" applyAlignment="1">
      <alignment horizontal="center"/>
    </xf>
  </cellXfs>
  <cellStyles count="2">
    <cellStyle name="Normal" xfId="0" builtinId="0"/>
    <cellStyle name="Normal 2" xfId="1" xr:uid="{DC01D69D-9F81-4A17-A3FC-29899D3DA5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32A04-4BDC-49E6-AAFA-EC0CD2AAB692}">
  <sheetPr transitionEvaluation="1">
    <pageSetUpPr fitToPage="1"/>
  </sheetPr>
  <dimension ref="A1:W210"/>
  <sheetViews>
    <sheetView showGridLines="0" tabSelected="1" view="pageBreakPreview" zoomScale="92" zoomScaleNormal="70" zoomScaleSheetLayoutView="92" workbookViewId="0">
      <pane xSplit="11" ySplit="12" topLeftCell="L172" activePane="bottomRight" state="frozen"/>
      <selection pane="topRight" activeCell="L1" sqref="L1"/>
      <selection pane="bottomLeft" activeCell="A13" sqref="A13"/>
      <selection pane="bottomRight" activeCell="S181" sqref="S181"/>
    </sheetView>
  </sheetViews>
  <sheetFormatPr defaultColWidth="12.5546875" defaultRowHeight="15" x14ac:dyDescent="0.25"/>
  <cols>
    <col min="1" max="1" width="12.33203125" style="1" customWidth="1"/>
    <col min="2" max="2" width="10.109375" style="1" customWidth="1"/>
    <col min="3" max="3" width="10.6640625" style="1" customWidth="1"/>
    <col min="4" max="4" width="14.109375" style="1" customWidth="1"/>
    <col min="5" max="5" width="13" style="1" customWidth="1"/>
    <col min="6" max="6" width="11.88671875" style="1" customWidth="1"/>
    <col min="7" max="7" width="11.109375" style="2" customWidth="1"/>
    <col min="8" max="8" width="13.44140625" style="1" customWidth="1"/>
    <col min="9" max="9" width="14" style="1" customWidth="1"/>
    <col min="10" max="10" width="12.5546875" style="1" customWidth="1"/>
    <col min="11" max="11" width="12.109375" style="1" customWidth="1"/>
    <col min="12" max="12" width="5.44140625" style="1" customWidth="1"/>
    <col min="13" max="13" width="12.5546875" style="1"/>
    <col min="14" max="14" width="8.44140625" style="1" customWidth="1"/>
    <col min="15" max="15" width="3.109375" style="1" customWidth="1"/>
    <col min="16" max="17" width="12.5546875" style="1"/>
    <col min="18" max="18" width="8.88671875" style="1" customWidth="1"/>
    <col min="19" max="16384" width="12.5546875" style="1"/>
  </cols>
  <sheetData>
    <row r="1" spans="1:14" ht="21" x14ac:dyDescent="0.4">
      <c r="A1" s="58" t="s">
        <v>27</v>
      </c>
      <c r="B1" s="10"/>
      <c r="C1" s="10"/>
      <c r="D1" s="10"/>
      <c r="E1" s="10"/>
      <c r="F1" s="10"/>
      <c r="G1" s="9"/>
      <c r="H1" s="10"/>
      <c r="I1" s="10"/>
      <c r="J1" s="10"/>
      <c r="K1" s="10"/>
    </row>
    <row r="2" spans="1:14" ht="21" x14ac:dyDescent="0.4">
      <c r="A2" s="57" t="s">
        <v>26</v>
      </c>
      <c r="B2" s="10"/>
      <c r="C2" s="10"/>
      <c r="D2" s="10"/>
      <c r="E2" s="10"/>
      <c r="F2" s="10"/>
      <c r="G2" s="9"/>
      <c r="H2" s="10"/>
      <c r="I2" s="10"/>
      <c r="J2" s="10"/>
      <c r="K2" s="10"/>
    </row>
    <row r="3" spans="1:14" ht="15.6" x14ac:dyDescent="0.3">
      <c r="A3" s="56"/>
      <c r="B3" s="55"/>
      <c r="C3" s="52" t="s">
        <v>25</v>
      </c>
      <c r="D3" s="52" t="s">
        <v>24</v>
      </c>
      <c r="E3" s="52" t="s">
        <v>23</v>
      </c>
      <c r="F3" s="54" t="s">
        <v>22</v>
      </c>
      <c r="G3" s="53"/>
      <c r="H3" s="52" t="s">
        <v>25</v>
      </c>
      <c r="I3" s="52" t="s">
        <v>24</v>
      </c>
      <c r="J3" s="52" t="s">
        <v>23</v>
      </c>
      <c r="K3" s="51" t="s">
        <v>22</v>
      </c>
      <c r="L3" s="26"/>
    </row>
    <row r="4" spans="1:14" ht="15.6" x14ac:dyDescent="0.3">
      <c r="A4" s="22"/>
      <c r="B4" s="44" t="s">
        <v>17</v>
      </c>
      <c r="C4" s="39" t="s">
        <v>19</v>
      </c>
      <c r="D4" s="44" t="s">
        <v>20</v>
      </c>
      <c r="E4" s="39" t="s">
        <v>19</v>
      </c>
      <c r="F4" s="39" t="s">
        <v>19</v>
      </c>
      <c r="G4" s="50" t="s">
        <v>21</v>
      </c>
      <c r="H4" s="39" t="s">
        <v>19</v>
      </c>
      <c r="I4" s="44" t="s">
        <v>20</v>
      </c>
      <c r="J4" s="39" t="s">
        <v>19</v>
      </c>
      <c r="K4" s="49" t="s">
        <v>19</v>
      </c>
      <c r="L4" s="26"/>
    </row>
    <row r="5" spans="1:14" ht="15.6" x14ac:dyDescent="0.3">
      <c r="A5" s="22"/>
      <c r="B5" s="44" t="s">
        <v>18</v>
      </c>
      <c r="C5" s="39" t="s">
        <v>16</v>
      </c>
      <c r="D5" s="39" t="s">
        <v>16</v>
      </c>
      <c r="E5" s="39" t="s">
        <v>16</v>
      </c>
      <c r="F5" s="39" t="s">
        <v>16</v>
      </c>
      <c r="G5" s="41" t="s">
        <v>17</v>
      </c>
      <c r="H5" s="39" t="s">
        <v>16</v>
      </c>
      <c r="I5" s="39" t="s">
        <v>16</v>
      </c>
      <c r="J5" s="39" t="s">
        <v>16</v>
      </c>
      <c r="K5" s="49" t="s">
        <v>16</v>
      </c>
      <c r="L5" s="26"/>
    </row>
    <row r="6" spans="1:14" ht="15.6" x14ac:dyDescent="0.3">
      <c r="A6" s="22"/>
      <c r="B6" s="14"/>
      <c r="C6" s="14"/>
      <c r="D6" s="14"/>
      <c r="E6" s="14"/>
      <c r="F6" s="14"/>
      <c r="G6" s="48"/>
      <c r="H6" s="14"/>
      <c r="I6" s="14"/>
      <c r="J6" s="14"/>
      <c r="K6" s="47"/>
      <c r="L6" s="26"/>
    </row>
    <row r="7" spans="1:14" ht="15.6" x14ac:dyDescent="0.3">
      <c r="A7" s="22"/>
      <c r="B7" s="14"/>
      <c r="C7" s="14"/>
      <c r="D7" s="42"/>
      <c r="E7" s="40" t="s">
        <v>7</v>
      </c>
      <c r="F7" s="42"/>
      <c r="G7" s="46"/>
      <c r="H7" s="14"/>
      <c r="I7" s="42"/>
      <c r="J7" s="40" t="s">
        <v>7</v>
      </c>
      <c r="K7" s="45"/>
      <c r="L7" s="26"/>
    </row>
    <row r="8" spans="1:14" ht="15.6" x14ac:dyDescent="0.3">
      <c r="A8" s="22"/>
      <c r="B8" s="42"/>
      <c r="C8" s="42"/>
      <c r="D8" s="40"/>
      <c r="E8" s="39" t="s">
        <v>3</v>
      </c>
      <c r="F8" s="42"/>
      <c r="G8" s="46"/>
      <c r="H8" s="42"/>
      <c r="I8" s="3"/>
      <c r="J8" s="39" t="s">
        <v>5</v>
      </c>
      <c r="K8" s="45"/>
      <c r="L8" s="26"/>
    </row>
    <row r="9" spans="1:14" ht="15.6" x14ac:dyDescent="0.3">
      <c r="A9" s="22"/>
      <c r="B9" s="42"/>
      <c r="C9" s="42"/>
      <c r="D9" s="39"/>
      <c r="E9" s="39" t="s">
        <v>15</v>
      </c>
      <c r="F9" s="44" t="s">
        <v>14</v>
      </c>
      <c r="G9" s="41"/>
      <c r="H9" s="42"/>
      <c r="I9" s="3"/>
      <c r="J9" s="39" t="s">
        <v>15</v>
      </c>
      <c r="K9" s="43" t="s">
        <v>14</v>
      </c>
      <c r="L9" s="26"/>
    </row>
    <row r="10" spans="1:14" ht="15.6" x14ac:dyDescent="0.3">
      <c r="A10" s="22"/>
      <c r="B10" s="42"/>
      <c r="C10" s="44" t="s">
        <v>13</v>
      </c>
      <c r="D10" s="44" t="s">
        <v>12</v>
      </c>
      <c r="E10" s="39" t="s">
        <v>11</v>
      </c>
      <c r="F10" s="44" t="s">
        <v>10</v>
      </c>
      <c r="G10" s="41"/>
      <c r="H10" s="44" t="s">
        <v>13</v>
      </c>
      <c r="I10" s="44" t="s">
        <v>12</v>
      </c>
      <c r="J10" s="39" t="s">
        <v>11</v>
      </c>
      <c r="K10" s="43" t="s">
        <v>10</v>
      </c>
      <c r="L10" s="26"/>
    </row>
    <row r="11" spans="1:14" ht="15.6" x14ac:dyDescent="0.3">
      <c r="A11" s="22"/>
      <c r="B11" s="42"/>
      <c r="C11" s="40" t="s">
        <v>7</v>
      </c>
      <c r="D11" s="40" t="s">
        <v>7</v>
      </c>
      <c r="E11" s="39" t="s">
        <v>8</v>
      </c>
      <c r="F11" s="40" t="s">
        <v>7</v>
      </c>
      <c r="G11" s="41" t="s">
        <v>9</v>
      </c>
      <c r="H11" s="40" t="s">
        <v>7</v>
      </c>
      <c r="I11" s="40" t="s">
        <v>7</v>
      </c>
      <c r="J11" s="39" t="s">
        <v>8</v>
      </c>
      <c r="K11" s="38" t="s">
        <v>7</v>
      </c>
      <c r="L11" s="26"/>
    </row>
    <row r="12" spans="1:14" ht="15.6" x14ac:dyDescent="0.3">
      <c r="A12" s="17"/>
      <c r="B12" s="36" t="s">
        <v>6</v>
      </c>
      <c r="C12" s="36" t="s">
        <v>3</v>
      </c>
      <c r="D12" s="35" t="s">
        <v>5</v>
      </c>
      <c r="E12" s="35" t="s">
        <v>4</v>
      </c>
      <c r="F12" s="36" t="s">
        <v>3</v>
      </c>
      <c r="G12" s="37" t="s">
        <v>6</v>
      </c>
      <c r="H12" s="36" t="s">
        <v>3</v>
      </c>
      <c r="I12" s="35" t="s">
        <v>5</v>
      </c>
      <c r="J12" s="35" t="s">
        <v>4</v>
      </c>
      <c r="K12" s="34" t="s">
        <v>3</v>
      </c>
      <c r="L12" s="26"/>
      <c r="N12" s="33"/>
    </row>
    <row r="13" spans="1:14" ht="15.6" x14ac:dyDescent="0.3">
      <c r="A13" s="32"/>
      <c r="B13" s="31"/>
      <c r="C13" s="29"/>
      <c r="D13" s="12"/>
      <c r="E13" s="29"/>
      <c r="F13" s="29"/>
      <c r="G13" s="30"/>
      <c r="H13" s="29"/>
      <c r="I13" s="12"/>
      <c r="J13" s="29"/>
      <c r="K13" s="28"/>
      <c r="L13" s="13"/>
    </row>
    <row r="14" spans="1:14" ht="15" customHeight="1" x14ac:dyDescent="0.3">
      <c r="A14" s="27" t="s">
        <v>2</v>
      </c>
      <c r="B14" s="12"/>
      <c r="C14" s="12"/>
      <c r="D14" s="12"/>
      <c r="E14" s="12"/>
      <c r="F14" s="8"/>
      <c r="G14" s="16"/>
      <c r="H14" s="12"/>
      <c r="I14" s="12"/>
      <c r="J14" s="12"/>
      <c r="K14" s="21"/>
      <c r="L14" s="26"/>
    </row>
    <row r="15" spans="1:14" ht="15" customHeight="1" x14ac:dyDescent="0.3">
      <c r="A15" s="25">
        <v>2013</v>
      </c>
      <c r="B15" s="12">
        <v>114.91</v>
      </c>
      <c r="C15" s="12"/>
      <c r="D15" s="12"/>
      <c r="E15" s="12"/>
      <c r="F15" s="8"/>
      <c r="G15" s="16">
        <v>115.99</v>
      </c>
      <c r="H15" s="12"/>
      <c r="I15" s="12"/>
      <c r="J15" s="12"/>
      <c r="K15" s="21"/>
      <c r="L15" s="26"/>
    </row>
    <row r="16" spans="1:14" ht="15" customHeight="1" x14ac:dyDescent="0.3">
      <c r="A16" s="25">
        <v>2014</v>
      </c>
      <c r="B16" s="12">
        <v>113.97</v>
      </c>
      <c r="C16" s="12"/>
      <c r="D16" s="12"/>
      <c r="E16" s="12"/>
      <c r="F16" s="8">
        <f t="shared" ref="F16:F25" si="0">+B16/B15*100-100</f>
        <v>-0.818031502915332</v>
      </c>
      <c r="G16" s="16">
        <v>114.52</v>
      </c>
      <c r="H16" s="12"/>
      <c r="I16" s="12"/>
      <c r="J16" s="12"/>
      <c r="K16" s="21">
        <f t="shared" ref="K16:K25" si="1">+G16/G15*100-100</f>
        <v>-1.2673506336753064</v>
      </c>
      <c r="L16" s="26"/>
    </row>
    <row r="17" spans="1:21" ht="16.5" customHeight="1" x14ac:dyDescent="0.3">
      <c r="A17" s="25">
        <v>2015</v>
      </c>
      <c r="B17" s="12">
        <v>100</v>
      </c>
      <c r="C17" s="8"/>
      <c r="D17" s="8"/>
      <c r="E17" s="8"/>
      <c r="F17" s="8">
        <f t="shared" si="0"/>
        <v>-12.257611652189169</v>
      </c>
      <c r="G17" s="16">
        <v>100</v>
      </c>
      <c r="H17" s="8"/>
      <c r="I17" s="8"/>
      <c r="J17" s="8"/>
      <c r="K17" s="21">
        <f t="shared" si="1"/>
        <v>-12.679008033531261</v>
      </c>
      <c r="L17" s="13"/>
      <c r="M17" s="4"/>
      <c r="N17" s="12"/>
      <c r="O17" s="12"/>
      <c r="P17" s="3"/>
      <c r="Q17" s="3"/>
      <c r="R17" s="3"/>
      <c r="S17" s="3"/>
      <c r="T17" s="3"/>
      <c r="U17" s="3"/>
    </row>
    <row r="18" spans="1:21" ht="16.5" customHeight="1" x14ac:dyDescent="0.3">
      <c r="A18" s="25">
        <v>2016</v>
      </c>
      <c r="B18" s="12">
        <v>95.67</v>
      </c>
      <c r="C18" s="8"/>
      <c r="D18" s="8"/>
      <c r="E18" s="8"/>
      <c r="F18" s="8">
        <f t="shared" si="0"/>
        <v>-4.3299999999999983</v>
      </c>
      <c r="G18" s="16">
        <v>95.91</v>
      </c>
      <c r="H18" s="8"/>
      <c r="I18" s="8"/>
      <c r="J18" s="8"/>
      <c r="K18" s="21">
        <f t="shared" si="1"/>
        <v>-4.0900000000000034</v>
      </c>
      <c r="L18" s="13"/>
      <c r="M18" s="4"/>
      <c r="N18" s="12"/>
      <c r="O18" s="12"/>
      <c r="P18" s="3"/>
      <c r="Q18" s="3"/>
      <c r="R18" s="3"/>
      <c r="S18" s="3"/>
      <c r="T18" s="3"/>
      <c r="U18" s="3"/>
    </row>
    <row r="19" spans="1:21" ht="16.5" customHeight="1" x14ac:dyDescent="0.3">
      <c r="A19" s="25">
        <v>2017</v>
      </c>
      <c r="B19" s="12">
        <v>97.22</v>
      </c>
      <c r="C19" s="8"/>
      <c r="D19" s="8"/>
      <c r="E19" s="8"/>
      <c r="F19" s="8">
        <f t="shared" si="0"/>
        <v>1.6201526079230746</v>
      </c>
      <c r="G19" s="16">
        <v>97.62</v>
      </c>
      <c r="H19" s="8"/>
      <c r="I19" s="8"/>
      <c r="J19" s="8"/>
      <c r="K19" s="21">
        <f t="shared" si="1"/>
        <v>1.7829214888958518</v>
      </c>
      <c r="L19" s="13"/>
      <c r="M19" s="4"/>
      <c r="N19" s="12"/>
      <c r="O19" s="12"/>
      <c r="P19" s="3"/>
      <c r="Q19" s="3"/>
      <c r="R19" s="3"/>
      <c r="S19" s="3"/>
      <c r="T19" s="3"/>
      <c r="U19" s="3"/>
    </row>
    <row r="20" spans="1:21" ht="16.5" customHeight="1" x14ac:dyDescent="0.3">
      <c r="A20" s="25">
        <v>2018</v>
      </c>
      <c r="B20" s="12">
        <v>99.81</v>
      </c>
      <c r="C20" s="8"/>
      <c r="D20" s="8"/>
      <c r="E20" s="8"/>
      <c r="F20" s="8">
        <f t="shared" si="0"/>
        <v>2.6640608928204017</v>
      </c>
      <c r="G20" s="16">
        <v>100.69</v>
      </c>
      <c r="H20" s="8"/>
      <c r="I20" s="8"/>
      <c r="J20" s="8"/>
      <c r="K20" s="21">
        <f t="shared" si="1"/>
        <v>3.1448473673427486</v>
      </c>
      <c r="L20" s="13"/>
      <c r="M20" s="4"/>
      <c r="N20" s="12"/>
      <c r="O20" s="12"/>
      <c r="P20" s="3"/>
      <c r="Q20" s="3"/>
      <c r="R20" s="3"/>
      <c r="S20" s="3"/>
      <c r="T20" s="3"/>
      <c r="U20" s="3"/>
    </row>
    <row r="21" spans="1:21" ht="16.5" customHeight="1" x14ac:dyDescent="0.3">
      <c r="A21" s="25">
        <v>2019</v>
      </c>
      <c r="B21" s="12">
        <v>95.61</v>
      </c>
      <c r="C21" s="8"/>
      <c r="D21" s="8"/>
      <c r="E21" s="8"/>
      <c r="F21" s="8">
        <f t="shared" si="0"/>
        <v>-4.207995190862647</v>
      </c>
      <c r="G21" s="16">
        <v>96.1</v>
      </c>
      <c r="H21" s="8"/>
      <c r="I21" s="8"/>
      <c r="J21" s="8"/>
      <c r="K21" s="21">
        <f t="shared" si="1"/>
        <v>-4.5585460323766114</v>
      </c>
      <c r="L21" s="13"/>
      <c r="M21" s="4"/>
      <c r="N21" s="12"/>
      <c r="O21" s="12"/>
      <c r="P21" s="3"/>
      <c r="Q21" s="3"/>
      <c r="R21" s="3"/>
      <c r="S21" s="3"/>
      <c r="T21" s="3"/>
      <c r="U21" s="3"/>
    </row>
    <row r="22" spans="1:21" ht="16.5" customHeight="1" x14ac:dyDescent="0.3">
      <c r="A22" s="25">
        <v>2020</v>
      </c>
      <c r="B22" s="12">
        <v>94.823596800000004</v>
      </c>
      <c r="C22" s="8"/>
      <c r="D22" s="8"/>
      <c r="E22" s="8"/>
      <c r="F22" s="8">
        <f t="shared" si="0"/>
        <v>-0.82251145277689375</v>
      </c>
      <c r="G22" s="4">
        <v>94.99</v>
      </c>
      <c r="H22" s="8"/>
      <c r="I22" s="8"/>
      <c r="J22" s="8"/>
      <c r="K22" s="21">
        <f t="shared" si="1"/>
        <v>-1.1550468262226872</v>
      </c>
      <c r="L22" s="13"/>
      <c r="M22" s="4"/>
      <c r="N22" s="12"/>
      <c r="O22" s="12"/>
      <c r="P22" s="3"/>
      <c r="Q22" s="3"/>
      <c r="R22" s="3"/>
      <c r="S22" s="3"/>
      <c r="T22" s="3"/>
      <c r="U22" s="3"/>
    </row>
    <row r="23" spans="1:21" ht="16.5" customHeight="1" x14ac:dyDescent="0.3">
      <c r="A23" s="25">
        <v>2021</v>
      </c>
      <c r="B23" s="12">
        <v>103.8</v>
      </c>
      <c r="C23" s="8"/>
      <c r="D23" s="8"/>
      <c r="E23" s="8"/>
      <c r="F23" s="8">
        <f t="shared" si="0"/>
        <v>9.4664234461943551</v>
      </c>
      <c r="G23" s="4">
        <v>104.2</v>
      </c>
      <c r="H23" s="8"/>
      <c r="I23" s="8"/>
      <c r="J23" s="8"/>
      <c r="K23" s="21">
        <f t="shared" si="1"/>
        <v>9.6957574481524489</v>
      </c>
      <c r="L23" s="13"/>
      <c r="M23" s="4"/>
      <c r="N23" s="12"/>
      <c r="O23" s="12"/>
      <c r="P23" s="3"/>
      <c r="Q23" s="3"/>
      <c r="R23" s="3"/>
      <c r="S23" s="3"/>
      <c r="T23" s="3"/>
      <c r="U23" s="3"/>
    </row>
    <row r="24" spans="1:21" ht="16.5" customHeight="1" x14ac:dyDescent="0.3">
      <c r="A24" s="25">
        <v>2022</v>
      </c>
      <c r="B24" s="12">
        <v>113.6</v>
      </c>
      <c r="C24" s="8"/>
      <c r="D24" s="8"/>
      <c r="E24" s="8"/>
      <c r="F24" s="8">
        <f t="shared" si="0"/>
        <v>9.4412331406551004</v>
      </c>
      <c r="G24" s="4">
        <v>114.4</v>
      </c>
      <c r="H24" s="8"/>
      <c r="I24" s="8"/>
      <c r="J24" s="8"/>
      <c r="K24" s="21">
        <f t="shared" si="1"/>
        <v>9.7888675623800481</v>
      </c>
      <c r="L24" s="13"/>
      <c r="M24" s="4"/>
      <c r="N24" s="12"/>
      <c r="O24" s="12"/>
      <c r="P24" s="3"/>
      <c r="Q24" s="3"/>
      <c r="R24" s="3"/>
      <c r="S24" s="3"/>
      <c r="T24" s="3"/>
      <c r="U24" s="3"/>
    </row>
    <row r="25" spans="1:21" ht="16.5" customHeight="1" x14ac:dyDescent="0.3">
      <c r="A25" s="25">
        <v>2023</v>
      </c>
      <c r="B25" s="12">
        <v>113.7</v>
      </c>
      <c r="C25" s="8"/>
      <c r="D25" s="8"/>
      <c r="E25" s="8"/>
      <c r="F25" s="8">
        <f t="shared" si="0"/>
        <v>8.8028169014094715E-2</v>
      </c>
      <c r="G25" s="4">
        <v>114.3</v>
      </c>
      <c r="H25" s="8"/>
      <c r="I25" s="8"/>
      <c r="J25" s="8"/>
      <c r="K25" s="21">
        <f t="shared" si="1"/>
        <v>-8.7412587412600828E-2</v>
      </c>
      <c r="L25" s="13"/>
      <c r="M25" s="4"/>
      <c r="N25" s="12"/>
      <c r="O25" s="12"/>
      <c r="P25" s="3"/>
      <c r="Q25" s="3"/>
      <c r="R25" s="3"/>
      <c r="S25" s="3"/>
      <c r="T25" s="3"/>
      <c r="U25" s="3"/>
    </row>
    <row r="26" spans="1:21" ht="16.5" customHeight="1" x14ac:dyDescent="0.3">
      <c r="A26" s="22"/>
      <c r="B26" s="24"/>
      <c r="C26" s="8"/>
      <c r="D26" s="8"/>
      <c r="E26" s="8"/>
      <c r="F26" s="8"/>
      <c r="H26" s="8"/>
      <c r="I26" s="8"/>
      <c r="J26" s="8"/>
      <c r="K26" s="21"/>
      <c r="L26" s="13"/>
      <c r="M26" s="4"/>
      <c r="N26" s="12"/>
      <c r="O26" s="12"/>
      <c r="P26" s="3"/>
      <c r="Q26" s="3"/>
      <c r="R26" s="3"/>
      <c r="S26" s="3"/>
      <c r="T26" s="3"/>
      <c r="U26" s="3"/>
    </row>
    <row r="27" spans="1:21" ht="16.5" customHeight="1" x14ac:dyDescent="0.3">
      <c r="A27" s="17">
        <v>2013</v>
      </c>
      <c r="B27" s="24"/>
      <c r="C27" s="8"/>
      <c r="D27" s="8"/>
      <c r="E27" s="8"/>
      <c r="F27" s="8"/>
      <c r="H27" s="8"/>
      <c r="I27" s="8"/>
      <c r="J27" s="8"/>
      <c r="K27" s="21"/>
      <c r="L27" s="13"/>
      <c r="M27" s="4"/>
      <c r="N27" s="12"/>
      <c r="O27" s="12"/>
      <c r="P27" s="3"/>
      <c r="Q27" s="3"/>
      <c r="R27" s="3"/>
      <c r="S27" s="3"/>
      <c r="T27" s="3"/>
      <c r="U27" s="3"/>
    </row>
    <row r="28" spans="1:21" ht="16.5" customHeight="1" x14ac:dyDescent="0.3">
      <c r="A28" s="22">
        <v>1</v>
      </c>
      <c r="B28" s="19">
        <v>117.01030780000001</v>
      </c>
      <c r="C28" s="8"/>
      <c r="D28" s="8"/>
      <c r="E28" s="8"/>
      <c r="F28" s="8"/>
      <c r="G28" s="23">
        <v>118.56</v>
      </c>
      <c r="H28" s="8"/>
      <c r="I28" s="8"/>
      <c r="J28" s="8"/>
      <c r="K28" s="21"/>
      <c r="L28" s="13"/>
      <c r="M28" s="4"/>
      <c r="N28" s="12"/>
      <c r="O28" s="12"/>
      <c r="P28" s="3"/>
      <c r="Q28" s="3"/>
      <c r="R28" s="3"/>
      <c r="S28" s="3"/>
      <c r="T28" s="3"/>
      <c r="U28" s="3"/>
    </row>
    <row r="29" spans="1:21" ht="16.5" customHeight="1" x14ac:dyDescent="0.3">
      <c r="A29" s="22">
        <v>2</v>
      </c>
      <c r="B29" s="19">
        <v>117.52354529999999</v>
      </c>
      <c r="C29" s="8">
        <f t="shared" ref="C29:C39" si="2">+B29/B28*100-100</f>
        <v>0.43862588659902713</v>
      </c>
      <c r="D29" s="8"/>
      <c r="E29" s="8"/>
      <c r="F29" s="8"/>
      <c r="G29" s="23">
        <v>118.84</v>
      </c>
      <c r="H29" s="8">
        <f>+G29/G28*100-100</f>
        <v>0.23616734143050166</v>
      </c>
      <c r="I29" s="8"/>
      <c r="J29" s="8"/>
      <c r="K29" s="21"/>
      <c r="L29" s="13"/>
      <c r="M29" s="4"/>
      <c r="N29" s="12"/>
      <c r="O29" s="12"/>
      <c r="P29" s="3"/>
      <c r="Q29" s="3"/>
      <c r="R29" s="3"/>
      <c r="S29" s="3"/>
      <c r="T29" s="3"/>
      <c r="U29" s="3"/>
    </row>
    <row r="30" spans="1:21" ht="16.5" customHeight="1" x14ac:dyDescent="0.3">
      <c r="A30" s="22">
        <v>3</v>
      </c>
      <c r="B30" s="19">
        <v>115.30102239999999</v>
      </c>
      <c r="C30" s="8">
        <f t="shared" si="2"/>
        <v>-1.8911298959937</v>
      </c>
      <c r="D30" s="8"/>
      <c r="E30" s="8"/>
      <c r="F30" s="8"/>
      <c r="G30" s="23">
        <v>116.15</v>
      </c>
      <c r="H30" s="8">
        <f>+G30/G29*100-100</f>
        <v>-2.263547627061584</v>
      </c>
      <c r="I30" s="8"/>
      <c r="J30" s="8"/>
      <c r="K30" s="21"/>
      <c r="L30" s="13"/>
      <c r="M30" s="4"/>
      <c r="N30" s="12"/>
      <c r="O30" s="12"/>
      <c r="P30" s="3"/>
      <c r="Q30" s="3"/>
      <c r="R30" s="3"/>
      <c r="S30" s="3"/>
      <c r="T30" s="3"/>
      <c r="U30" s="3"/>
    </row>
    <row r="31" spans="1:21" ht="16.5" customHeight="1" x14ac:dyDescent="0.3">
      <c r="A31" s="22">
        <v>4</v>
      </c>
      <c r="B31" s="19">
        <v>114.2681123</v>
      </c>
      <c r="C31" s="8">
        <f t="shared" si="2"/>
        <v>-0.89583776318707464</v>
      </c>
      <c r="D31" s="8"/>
      <c r="E31" s="8"/>
      <c r="F31" s="8"/>
      <c r="G31" s="16">
        <v>115.28</v>
      </c>
      <c r="H31" s="8">
        <f t="shared" ref="H31:H39" si="3">G31/G30*100-100</f>
        <v>-0.74903142488162189</v>
      </c>
      <c r="I31" s="8"/>
      <c r="J31" s="8"/>
      <c r="K31" s="21"/>
      <c r="L31" s="13"/>
      <c r="M31" s="4"/>
      <c r="N31" s="12"/>
      <c r="O31" s="12"/>
      <c r="P31" s="3"/>
      <c r="Q31" s="3"/>
      <c r="R31" s="3"/>
      <c r="S31" s="3"/>
      <c r="T31" s="3"/>
      <c r="U31" s="3"/>
    </row>
    <row r="32" spans="1:21" ht="16.5" customHeight="1" x14ac:dyDescent="0.3">
      <c r="A32" s="22">
        <v>5</v>
      </c>
      <c r="B32" s="19">
        <v>114.08139250000001</v>
      </c>
      <c r="C32" s="8">
        <f t="shared" si="2"/>
        <v>-0.16340499220794413</v>
      </c>
      <c r="D32" s="8"/>
      <c r="E32" s="8"/>
      <c r="F32" s="8"/>
      <c r="G32" s="16">
        <v>115.24</v>
      </c>
      <c r="H32" s="8">
        <f t="shared" si="3"/>
        <v>-3.4698126301179855E-2</v>
      </c>
      <c r="I32" s="8"/>
      <c r="J32" s="8"/>
      <c r="K32" s="21"/>
      <c r="L32" s="13"/>
      <c r="M32" s="4"/>
      <c r="N32" s="12"/>
      <c r="O32" s="12"/>
      <c r="P32" s="3"/>
      <c r="Q32" s="3"/>
      <c r="R32" s="3"/>
      <c r="S32" s="3"/>
      <c r="T32" s="3"/>
      <c r="U32" s="3"/>
    </row>
    <row r="33" spans="1:21" ht="16.5" customHeight="1" x14ac:dyDescent="0.3">
      <c r="A33" s="22">
        <v>6</v>
      </c>
      <c r="B33" s="19">
        <v>114.83854409999999</v>
      </c>
      <c r="C33" s="8">
        <f t="shared" si="2"/>
        <v>0.66369421288401043</v>
      </c>
      <c r="D33" s="8"/>
      <c r="E33" s="8"/>
      <c r="F33" s="8"/>
      <c r="G33" s="16">
        <v>116.16</v>
      </c>
      <c r="H33" s="8">
        <f t="shared" si="3"/>
        <v>0.79833391183616698</v>
      </c>
      <c r="I33" s="8"/>
      <c r="J33" s="8"/>
      <c r="K33" s="21"/>
      <c r="L33" s="13"/>
      <c r="M33" s="4"/>
      <c r="N33" s="12"/>
      <c r="O33" s="12"/>
      <c r="P33" s="3"/>
      <c r="Q33" s="3"/>
      <c r="R33" s="3"/>
      <c r="S33" s="3"/>
      <c r="T33" s="3"/>
      <c r="U33" s="3"/>
    </row>
    <row r="34" spans="1:21" ht="16.5" customHeight="1" x14ac:dyDescent="0.3">
      <c r="A34" s="22">
        <v>7</v>
      </c>
      <c r="B34" s="19">
        <v>113.151945</v>
      </c>
      <c r="C34" s="8">
        <f t="shared" si="2"/>
        <v>-1.4686698731841545</v>
      </c>
      <c r="D34" s="8"/>
      <c r="E34" s="8"/>
      <c r="F34" s="8"/>
      <c r="G34" s="16">
        <v>114.45</v>
      </c>
      <c r="H34" s="8">
        <f t="shared" si="3"/>
        <v>-1.472107438016522</v>
      </c>
      <c r="I34" s="8"/>
      <c r="J34" s="8"/>
      <c r="K34" s="21"/>
      <c r="L34" s="13"/>
      <c r="M34" s="4"/>
      <c r="N34" s="12"/>
      <c r="O34" s="12"/>
      <c r="P34" s="3"/>
      <c r="Q34" s="3"/>
      <c r="R34" s="3"/>
      <c r="S34" s="3"/>
      <c r="T34" s="3"/>
      <c r="U34" s="3"/>
    </row>
    <row r="35" spans="1:21" ht="16.5" customHeight="1" x14ac:dyDescent="0.3">
      <c r="A35" s="22">
        <v>8</v>
      </c>
      <c r="B35" s="19">
        <v>113.8370445</v>
      </c>
      <c r="C35" s="8">
        <f t="shared" si="2"/>
        <v>0.60546860241774425</v>
      </c>
      <c r="D35" s="8"/>
      <c r="E35" s="8"/>
      <c r="F35" s="8"/>
      <c r="G35" s="16">
        <v>115.04</v>
      </c>
      <c r="H35" s="8">
        <f t="shared" si="3"/>
        <v>0.51550895587593004</v>
      </c>
      <c r="I35" s="8"/>
      <c r="J35" s="8"/>
      <c r="K35" s="21"/>
      <c r="L35" s="13"/>
      <c r="M35" s="4"/>
      <c r="N35" s="12"/>
      <c r="O35" s="12"/>
      <c r="P35" s="3"/>
      <c r="Q35" s="3"/>
      <c r="R35" s="3"/>
      <c r="S35" s="3"/>
      <c r="T35" s="3"/>
      <c r="U35" s="3"/>
    </row>
    <row r="36" spans="1:21" ht="16.5" customHeight="1" x14ac:dyDescent="0.3">
      <c r="A36" s="22">
        <v>9</v>
      </c>
      <c r="B36" s="19">
        <v>113.1730019</v>
      </c>
      <c r="C36" s="8">
        <f t="shared" si="2"/>
        <v>-0.58332733682313176</v>
      </c>
      <c r="D36" s="8"/>
      <c r="E36" s="8"/>
      <c r="F36" s="8"/>
      <c r="G36" s="16">
        <v>114.21</v>
      </c>
      <c r="H36" s="8">
        <f t="shared" si="3"/>
        <v>-0.72148817802504084</v>
      </c>
      <c r="I36" s="8"/>
      <c r="J36" s="8"/>
      <c r="K36" s="21"/>
      <c r="L36" s="13"/>
      <c r="M36" s="4"/>
      <c r="N36" s="12"/>
      <c r="O36" s="12"/>
      <c r="P36" s="3"/>
      <c r="Q36" s="3"/>
      <c r="R36" s="3"/>
      <c r="S36" s="3"/>
      <c r="T36" s="3"/>
      <c r="U36" s="3"/>
    </row>
    <row r="37" spans="1:21" ht="16.5" customHeight="1" x14ac:dyDescent="0.3">
      <c r="A37" s="22">
        <v>10</v>
      </c>
      <c r="B37" s="19">
        <v>113.2549097</v>
      </c>
      <c r="C37" s="8">
        <f t="shared" si="2"/>
        <v>7.2373974909993422E-2</v>
      </c>
      <c r="D37" s="8"/>
      <c r="E37" s="8"/>
      <c r="F37" s="8"/>
      <c r="G37" s="16">
        <v>114.14</v>
      </c>
      <c r="H37" s="8">
        <f t="shared" si="3"/>
        <v>-6.1290605025817513E-2</v>
      </c>
      <c r="I37" s="8"/>
      <c r="J37" s="8"/>
      <c r="K37" s="21"/>
      <c r="L37" s="13"/>
      <c r="M37" s="4"/>
      <c r="N37" s="12"/>
      <c r="O37" s="12"/>
      <c r="P37" s="3"/>
      <c r="Q37" s="3"/>
      <c r="R37" s="3"/>
      <c r="S37" s="3"/>
      <c r="T37" s="3"/>
      <c r="U37" s="3"/>
    </row>
    <row r="38" spans="1:21" ht="16.5" customHeight="1" x14ac:dyDescent="0.3">
      <c r="A38" s="22">
        <v>11</v>
      </c>
      <c r="B38" s="19">
        <v>113.06051720000001</v>
      </c>
      <c r="C38" s="8">
        <f t="shared" si="2"/>
        <v>-0.17164156548702181</v>
      </c>
      <c r="D38" s="8"/>
      <c r="E38" s="8"/>
      <c r="F38" s="8"/>
      <c r="G38" s="16">
        <v>114.05</v>
      </c>
      <c r="H38" s="8">
        <f t="shared" si="3"/>
        <v>-7.8850534431410324E-2</v>
      </c>
      <c r="I38" s="8"/>
      <c r="J38" s="8"/>
      <c r="K38" s="21"/>
      <c r="L38" s="13"/>
      <c r="M38" s="4"/>
      <c r="N38" s="12"/>
      <c r="O38" s="12"/>
      <c r="P38" s="3"/>
      <c r="Q38" s="3"/>
      <c r="R38" s="3"/>
      <c r="S38" s="3"/>
      <c r="T38" s="3"/>
      <c r="U38" s="3"/>
    </row>
    <row r="39" spans="1:21" ht="16.5" customHeight="1" x14ac:dyDescent="0.3">
      <c r="A39" s="22">
        <v>12</v>
      </c>
      <c r="B39" s="19">
        <v>114.8285935</v>
      </c>
      <c r="C39" s="8">
        <f t="shared" si="2"/>
        <v>1.5638317812329774</v>
      </c>
      <c r="D39" s="8"/>
      <c r="E39" s="8"/>
      <c r="F39" s="8"/>
      <c r="G39" s="16">
        <v>115.79</v>
      </c>
      <c r="H39" s="8">
        <f t="shared" si="3"/>
        <v>1.5256466462078038</v>
      </c>
      <c r="I39" s="8"/>
      <c r="J39" s="8"/>
      <c r="K39" s="21"/>
      <c r="L39" s="13"/>
      <c r="M39" s="4"/>
      <c r="N39" s="12"/>
      <c r="O39" s="12"/>
      <c r="P39" s="3"/>
      <c r="Q39" s="3"/>
      <c r="R39" s="3"/>
      <c r="S39" s="3"/>
      <c r="T39" s="3"/>
      <c r="U39" s="3"/>
    </row>
    <row r="40" spans="1:21" ht="16.5" customHeight="1" x14ac:dyDescent="0.3">
      <c r="A40" s="17">
        <v>2014</v>
      </c>
      <c r="B40" s="19"/>
      <c r="C40" s="8"/>
      <c r="D40" s="8"/>
      <c r="E40" s="8"/>
      <c r="F40" s="8"/>
      <c r="G40" s="20"/>
      <c r="H40" s="8"/>
      <c r="I40" s="8"/>
      <c r="J40" s="8"/>
      <c r="K40" s="8"/>
      <c r="L40" s="13"/>
      <c r="M40" s="4"/>
      <c r="N40" s="12"/>
      <c r="O40" s="12"/>
      <c r="P40" s="3"/>
      <c r="Q40" s="3"/>
      <c r="R40" s="3"/>
      <c r="S40" s="3"/>
      <c r="T40" s="3"/>
      <c r="U40" s="3"/>
    </row>
    <row r="41" spans="1:21" ht="16.5" customHeight="1" x14ac:dyDescent="0.3">
      <c r="A41" s="14">
        <v>1</v>
      </c>
      <c r="B41" s="19">
        <v>115.3588969</v>
      </c>
      <c r="C41" s="8">
        <f>B41/B39*100-100</f>
        <v>0.46182173258092973</v>
      </c>
      <c r="D41" s="8">
        <f>+B41/B28*100-100</f>
        <v>-1.4113379676110895</v>
      </c>
      <c r="E41" s="8">
        <f>B41/B28*100-100</f>
        <v>-1.4113379676110895</v>
      </c>
      <c r="F41" s="8"/>
      <c r="G41" s="16">
        <v>116.18</v>
      </c>
      <c r="H41" s="8">
        <f>G41/G39*100-100</f>
        <v>0.33681665083339851</v>
      </c>
      <c r="I41" s="8">
        <f>+G41/G28*100-100</f>
        <v>-2.0074224021592357</v>
      </c>
      <c r="J41" s="8">
        <f>G41/G28*100-100</f>
        <v>-2.0074224021592357</v>
      </c>
      <c r="K41" s="8"/>
      <c r="L41" s="13"/>
      <c r="M41" s="4"/>
      <c r="N41" s="12"/>
      <c r="O41" s="12"/>
      <c r="P41" s="3"/>
      <c r="Q41" s="3"/>
      <c r="R41" s="3"/>
      <c r="S41" s="3"/>
      <c r="T41" s="3"/>
      <c r="U41" s="3"/>
    </row>
    <row r="42" spans="1:21" ht="16.5" customHeight="1" x14ac:dyDescent="0.3">
      <c r="A42" s="14">
        <v>2</v>
      </c>
      <c r="B42" s="12">
        <v>114.8645945</v>
      </c>
      <c r="C42" s="8">
        <f t="shared" ref="C42:C52" si="4">+B42/B41*100-100</f>
        <v>-0.42849092118876797</v>
      </c>
      <c r="D42" s="8">
        <f>SUM(B$41:B42)/SUM(B$28:B29)*100-100</f>
        <v>-1.8378420185516404</v>
      </c>
      <c r="E42" s="8">
        <f t="shared" ref="E42:E52" si="5">+B42/B29*100-100</f>
        <v>-2.262483482107811</v>
      </c>
      <c r="F42" s="8"/>
      <c r="G42" s="16">
        <v>115.78</v>
      </c>
      <c r="H42" s="8">
        <f t="shared" ref="H42:H52" si="6">+G42/G41*100-100</f>
        <v>-0.34429333792391503</v>
      </c>
      <c r="I42" s="8">
        <f>SUM(G$41:G42)/SUM(G$28:G29)*100-100</f>
        <v>-2.2914911541701741</v>
      </c>
      <c r="J42" s="8">
        <f t="shared" ref="J42:J52" si="7">+G42/G29*100-100</f>
        <v>-2.5748906092224928</v>
      </c>
      <c r="K42" s="8"/>
      <c r="L42" s="13"/>
      <c r="M42" s="4"/>
      <c r="N42" s="12"/>
      <c r="O42" s="12"/>
      <c r="P42" s="3"/>
      <c r="Q42" s="3"/>
      <c r="R42" s="3"/>
      <c r="S42" s="3"/>
      <c r="T42" s="3"/>
      <c r="U42" s="3"/>
    </row>
    <row r="43" spans="1:21" ht="16.5" customHeight="1" x14ac:dyDescent="0.3">
      <c r="A43" s="14">
        <v>3</v>
      </c>
      <c r="B43" s="12">
        <v>114.13539900000001</v>
      </c>
      <c r="C43" s="8">
        <f t="shared" si="4"/>
        <v>-0.63483051777106425</v>
      </c>
      <c r="D43" s="8">
        <f>SUM(B$41:B43)/SUM(B$28:B30)*100-100</f>
        <v>-1.5653056580403586</v>
      </c>
      <c r="E43" s="8">
        <f t="shared" si="5"/>
        <v>-1.0109393444545702</v>
      </c>
      <c r="F43" s="8"/>
      <c r="G43" s="16">
        <v>114.86</v>
      </c>
      <c r="H43" s="8">
        <f t="shared" si="6"/>
        <v>-0.79461046812920699</v>
      </c>
      <c r="I43" s="8">
        <f>SUM(G$41:G43)/SUM(G$28:G30)*100-100</f>
        <v>-1.9035497100834391</v>
      </c>
      <c r="J43" s="8">
        <f t="shared" si="7"/>
        <v>-1.1106328024106773</v>
      </c>
      <c r="K43" s="8"/>
      <c r="L43" s="13"/>
      <c r="M43" s="4"/>
      <c r="N43" s="12"/>
      <c r="O43" s="12"/>
      <c r="P43" s="3"/>
      <c r="Q43" s="3"/>
      <c r="R43" s="3"/>
      <c r="S43" s="3"/>
      <c r="T43" s="3"/>
      <c r="U43" s="3"/>
    </row>
    <row r="44" spans="1:21" ht="16.5" customHeight="1" x14ac:dyDescent="0.3">
      <c r="A44" s="14">
        <v>4</v>
      </c>
      <c r="B44" s="12">
        <v>114.2400394</v>
      </c>
      <c r="C44" s="8">
        <f t="shared" si="4"/>
        <v>9.1680934150843996E-2</v>
      </c>
      <c r="D44" s="8">
        <f>SUM(B$41:B44)/SUM(B$28:B31)*100-100</f>
        <v>-1.1859561659128559</v>
      </c>
      <c r="E44" s="8">
        <f t="shared" si="5"/>
        <v>-2.4567571332852367E-2</v>
      </c>
      <c r="F44" s="8"/>
      <c r="G44" s="16">
        <v>115.09</v>
      </c>
      <c r="H44" s="8">
        <f t="shared" si="6"/>
        <v>0.20024377503047219</v>
      </c>
      <c r="I44" s="8">
        <f>SUM(G$41:G44)/SUM(G$28:G31)*100-100</f>
        <v>-1.4760147601476206</v>
      </c>
      <c r="J44" s="8">
        <f t="shared" si="7"/>
        <v>-0.16481609993060431</v>
      </c>
      <c r="K44" s="8"/>
      <c r="L44" s="13"/>
      <c r="M44" s="4"/>
      <c r="N44" s="12"/>
      <c r="O44" s="12"/>
      <c r="P44" s="3"/>
      <c r="Q44" s="3"/>
      <c r="R44" s="3"/>
      <c r="S44" s="3"/>
      <c r="T44" s="3"/>
      <c r="U44" s="3"/>
    </row>
    <row r="45" spans="1:21" ht="16.5" customHeight="1" x14ac:dyDescent="0.3">
      <c r="A45" s="14">
        <v>5</v>
      </c>
      <c r="B45" s="12">
        <v>114.3358284</v>
      </c>
      <c r="C45" s="8">
        <f t="shared" si="4"/>
        <v>8.3848885647341831E-2</v>
      </c>
      <c r="D45" s="8">
        <f>SUM(B$41:B45)/SUM(B$28:B32)*100-100</f>
        <v>-0.90794948443195267</v>
      </c>
      <c r="E45" s="8">
        <f t="shared" si="5"/>
        <v>0.22303014928573361</v>
      </c>
      <c r="F45" s="8"/>
      <c r="G45" s="16">
        <v>115.34</v>
      </c>
      <c r="H45" s="8">
        <f t="shared" si="6"/>
        <v>0.21722130506560688</v>
      </c>
      <c r="I45" s="8">
        <f>SUM(G$41:G45)/SUM(G$28:G32)*100-100</f>
        <v>-1.1676682589415748</v>
      </c>
      <c r="J45" s="8">
        <f t="shared" si="7"/>
        <v>8.6775425199590472E-2</v>
      </c>
      <c r="K45" s="8"/>
      <c r="L45" s="13"/>
      <c r="M45" s="4"/>
      <c r="N45" s="12"/>
      <c r="O45" s="12"/>
      <c r="P45" s="3"/>
      <c r="Q45" s="3"/>
      <c r="R45" s="3"/>
      <c r="S45" s="3"/>
      <c r="T45" s="3"/>
      <c r="U45" s="3"/>
    </row>
    <row r="46" spans="1:21" ht="16.5" customHeight="1" x14ac:dyDescent="0.3">
      <c r="A46" s="14">
        <v>6</v>
      </c>
      <c r="B46" s="12">
        <v>115.37459610000001</v>
      </c>
      <c r="C46" s="8">
        <f t="shared" si="4"/>
        <v>0.90852335137321916</v>
      </c>
      <c r="D46" s="8">
        <f>SUM(B$41:B46)/SUM(B$28:B33)*100-100</f>
        <v>-0.68014634639695259</v>
      </c>
      <c r="E46" s="8">
        <f t="shared" si="5"/>
        <v>0.46678752695892456</v>
      </c>
      <c r="F46" s="8"/>
      <c r="G46" s="16">
        <v>116.43</v>
      </c>
      <c r="H46" s="8">
        <f t="shared" si="6"/>
        <v>0.94503207907057174</v>
      </c>
      <c r="I46" s="8">
        <f>SUM(G$41:G46)/SUM(G$28:G33)*100-100</f>
        <v>-0.93540693772045813</v>
      </c>
      <c r="J46" s="8">
        <f t="shared" si="7"/>
        <v>0.23243801652893126</v>
      </c>
      <c r="K46" s="8"/>
      <c r="L46" s="13"/>
      <c r="M46" s="4"/>
      <c r="N46" s="12"/>
      <c r="O46" s="12"/>
      <c r="P46" s="3"/>
      <c r="Q46" s="3"/>
      <c r="R46" s="3"/>
      <c r="S46" s="3"/>
      <c r="T46" s="3"/>
      <c r="U46" s="3"/>
    </row>
    <row r="47" spans="1:21" ht="16.5" customHeight="1" x14ac:dyDescent="0.3">
      <c r="A47" s="14">
        <v>7</v>
      </c>
      <c r="B47" s="12">
        <v>116.61299529999999</v>
      </c>
      <c r="C47" s="8">
        <f t="shared" si="4"/>
        <v>1.0733725116806738</v>
      </c>
      <c r="D47" s="8">
        <f>SUM(B$41:B47)/SUM(B$28:B34)*100-100</f>
        <v>-0.15536577081994096</v>
      </c>
      <c r="E47" s="8">
        <f t="shared" si="5"/>
        <v>3.0587634176328038</v>
      </c>
      <c r="F47" s="8"/>
      <c r="G47" s="16">
        <v>117.35</v>
      </c>
      <c r="H47" s="8">
        <f t="shared" si="6"/>
        <v>0.79017435368891142</v>
      </c>
      <c r="I47" s="8">
        <f>SUM(G$41:G47)/SUM(G$28:G34)*100-100</f>
        <v>-0.44802867383512535</v>
      </c>
      <c r="J47" s="8">
        <f t="shared" si="7"/>
        <v>2.5338575797291298</v>
      </c>
      <c r="K47" s="8"/>
      <c r="L47" s="13"/>
      <c r="M47" s="4"/>
      <c r="N47" s="12"/>
      <c r="O47" s="12"/>
      <c r="P47" s="3"/>
      <c r="Q47" s="3"/>
      <c r="R47" s="3"/>
      <c r="S47" s="3"/>
      <c r="T47" s="3"/>
      <c r="U47" s="3"/>
    </row>
    <row r="48" spans="1:21" ht="16.5" customHeight="1" x14ac:dyDescent="0.3">
      <c r="A48" s="14">
        <v>8</v>
      </c>
      <c r="B48" s="12">
        <v>113.78596810000001</v>
      </c>
      <c r="C48" s="8">
        <f t="shared" si="4"/>
        <v>-2.4242814385542033</v>
      </c>
      <c r="D48" s="8">
        <f>SUM(B$41:B48)/SUM(B$28:B35)*100-100</f>
        <v>-0.1416934042162552</v>
      </c>
      <c r="E48" s="8">
        <f t="shared" si="5"/>
        <v>-4.486799549684406E-2</v>
      </c>
      <c r="F48" s="8"/>
      <c r="G48" s="16">
        <v>114.44</v>
      </c>
      <c r="H48" s="8">
        <f t="shared" si="6"/>
        <v>-2.4797613975287618</v>
      </c>
      <c r="I48" s="8">
        <f>SUM(G$41:G48)/SUM(G$28:G35)*100-100</f>
        <v>-0.45712687690917164</v>
      </c>
      <c r="J48" s="8">
        <f t="shared" si="7"/>
        <v>-0.52155771905424331</v>
      </c>
      <c r="K48" s="8"/>
      <c r="L48" s="13"/>
      <c r="M48" s="4"/>
      <c r="N48" s="12"/>
      <c r="O48" s="12"/>
      <c r="P48" s="3"/>
      <c r="Q48" s="3"/>
      <c r="R48" s="3"/>
      <c r="S48" s="3"/>
      <c r="T48" s="3"/>
      <c r="U48" s="3"/>
    </row>
    <row r="49" spans="1:21" ht="16.5" customHeight="1" x14ac:dyDescent="0.3">
      <c r="A49" s="14">
        <v>9</v>
      </c>
      <c r="B49" s="12">
        <v>111.04748410000001</v>
      </c>
      <c r="C49" s="8">
        <f t="shared" si="4"/>
        <v>-2.4066974563975236</v>
      </c>
      <c r="D49" s="8">
        <f>SUM(B$41:B49)/SUM(B$28:B36)*100-100</f>
        <v>-0.33189741231799985</v>
      </c>
      <c r="E49" s="8">
        <f t="shared" si="5"/>
        <v>-1.8781138295493065</v>
      </c>
      <c r="F49" s="8"/>
      <c r="G49" s="16">
        <v>111.36</v>
      </c>
      <c r="H49" s="8">
        <f t="shared" si="6"/>
        <v>-2.6913666550157274</v>
      </c>
      <c r="I49" s="8">
        <f>SUM(G$41:G49)/SUM(G$28:G36)*100-100</f>
        <v>-0.68012223041775144</v>
      </c>
      <c r="J49" s="8">
        <f t="shared" si="7"/>
        <v>-2.4954032046230594</v>
      </c>
      <c r="K49" s="8"/>
      <c r="L49" s="13"/>
      <c r="M49" s="4"/>
      <c r="N49" s="12"/>
      <c r="O49" s="12"/>
      <c r="P49" s="3"/>
      <c r="Q49" s="3"/>
      <c r="R49" s="3"/>
      <c r="S49" s="3"/>
      <c r="T49" s="3"/>
      <c r="U49" s="3"/>
    </row>
    <row r="50" spans="1:21" ht="16.5" customHeight="1" x14ac:dyDescent="0.3">
      <c r="A50" s="14">
        <v>10</v>
      </c>
      <c r="B50" s="12">
        <v>110.5811932</v>
      </c>
      <c r="C50" s="8">
        <f t="shared" si="4"/>
        <v>-0.4199022641342367</v>
      </c>
      <c r="D50" s="8">
        <f>SUM(B$41:B50)/SUM(B$28:B37)*100-100</f>
        <v>-0.5323288989318371</v>
      </c>
      <c r="E50" s="8">
        <f t="shared" si="5"/>
        <v>-2.3607952247566004</v>
      </c>
      <c r="F50" s="8"/>
      <c r="G50" s="16">
        <v>110.61</v>
      </c>
      <c r="H50" s="8">
        <f t="shared" si="6"/>
        <v>-0.67349137931034875</v>
      </c>
      <c r="I50" s="8">
        <f>SUM(G$41:G50)/SUM(G$28:G37)*100-100</f>
        <v>-0.91790651687723823</v>
      </c>
      <c r="J50" s="8">
        <f t="shared" si="7"/>
        <v>-3.0926931838093594</v>
      </c>
      <c r="K50" s="8"/>
      <c r="L50" s="13"/>
      <c r="M50" s="4"/>
      <c r="N50" s="12"/>
      <c r="O50" s="12"/>
      <c r="P50" s="3"/>
      <c r="Q50" s="3"/>
      <c r="R50" s="3"/>
      <c r="S50" s="3"/>
      <c r="T50" s="3"/>
      <c r="U50" s="3"/>
    </row>
    <row r="51" spans="1:21" ht="16.5" customHeight="1" x14ac:dyDescent="0.3">
      <c r="A51" s="14">
        <v>11</v>
      </c>
      <c r="B51" s="12">
        <v>109.6260106</v>
      </c>
      <c r="C51" s="8">
        <f t="shared" si="4"/>
        <v>-0.86378395128404861</v>
      </c>
      <c r="D51" s="8">
        <f>SUM(B$41:B51)/SUM(B$28:B38)*100-100</f>
        <v>-0.75723179872703383</v>
      </c>
      <c r="E51" s="8">
        <f t="shared" si="5"/>
        <v>-3.0377594982380032</v>
      </c>
      <c r="F51" s="8"/>
      <c r="G51" s="16">
        <v>109.74</v>
      </c>
      <c r="H51" s="8">
        <f t="shared" si="6"/>
        <v>-0.78654732845132003</v>
      </c>
      <c r="I51" s="8">
        <f>SUM(G$41:G51)/SUM(G$28:G38)*100-100</f>
        <v>-1.1744175077823087</v>
      </c>
      <c r="J51" s="8">
        <f t="shared" si="7"/>
        <v>-3.7790442788250829</v>
      </c>
      <c r="K51" s="8"/>
      <c r="L51" s="13"/>
      <c r="M51" s="4"/>
      <c r="N51" s="12"/>
      <c r="O51" s="12"/>
      <c r="P51" s="3"/>
      <c r="Q51" s="3"/>
      <c r="R51" s="3"/>
      <c r="S51" s="3"/>
      <c r="T51" s="3"/>
      <c r="U51" s="3"/>
    </row>
    <row r="52" spans="1:21" ht="16.5" customHeight="1" x14ac:dyDescent="0.3">
      <c r="A52" s="14">
        <v>12</v>
      </c>
      <c r="B52" s="12">
        <v>108.8237027</v>
      </c>
      <c r="C52" s="8">
        <f t="shared" si="4"/>
        <v>-0.7318590684900812</v>
      </c>
      <c r="D52" s="8">
        <f>SUM(B$41:B52)/SUM(B$28:B39)*100-100</f>
        <v>-1.1308957768854242</v>
      </c>
      <c r="E52" s="8">
        <f t="shared" si="5"/>
        <v>-5.229438606682919</v>
      </c>
      <c r="F52" s="8">
        <f>+SUM(B40:B52)/SUM(B28:B39)*100-100</f>
        <v>-1.1308957768854242</v>
      </c>
      <c r="G52" s="16">
        <v>109.02</v>
      </c>
      <c r="H52" s="8">
        <f t="shared" si="6"/>
        <v>-0.65609622744669593</v>
      </c>
      <c r="I52" s="8">
        <f>SUM(G$41:G52)/SUM(G$28:G39)*100-100</f>
        <v>-1.5642224639926354</v>
      </c>
      <c r="J52" s="8">
        <f t="shared" si="7"/>
        <v>-5.8467916054927116</v>
      </c>
      <c r="K52" s="8">
        <f>+SUM(G40:G52)/SUM(G28:G39)*100-100</f>
        <v>-1.5642224639926354</v>
      </c>
      <c r="L52" s="13"/>
      <c r="M52" s="4"/>
      <c r="N52" s="12"/>
      <c r="O52" s="12"/>
      <c r="P52" s="3"/>
      <c r="Q52" s="3"/>
      <c r="R52" s="3"/>
      <c r="S52" s="3"/>
      <c r="T52" s="3"/>
      <c r="U52" s="3"/>
    </row>
    <row r="53" spans="1:21" ht="16.5" customHeight="1" x14ac:dyDescent="0.3">
      <c r="A53" s="17">
        <v>2015</v>
      </c>
      <c r="B53" s="12"/>
      <c r="C53" s="8"/>
      <c r="D53" s="8"/>
      <c r="E53" s="8"/>
      <c r="F53" s="8"/>
      <c r="G53" s="16"/>
      <c r="H53" s="8"/>
      <c r="I53" s="8"/>
      <c r="J53" s="8"/>
      <c r="K53" s="8"/>
      <c r="L53" s="13"/>
      <c r="M53" s="4"/>
      <c r="N53" s="12"/>
      <c r="O53" s="12"/>
      <c r="P53" s="3"/>
      <c r="Q53" s="3"/>
      <c r="R53" s="3"/>
      <c r="S53" s="3"/>
      <c r="T53" s="3"/>
      <c r="U53" s="3"/>
    </row>
    <row r="54" spans="1:21" ht="16.5" customHeight="1" x14ac:dyDescent="0.3">
      <c r="A54" s="14">
        <v>1</v>
      </c>
      <c r="B54" s="18">
        <v>105.96187</v>
      </c>
      <c r="C54" s="8">
        <f>B54/B52*100-100</f>
        <v>-2.629788023193214</v>
      </c>
      <c r="D54" s="8">
        <f>+B54/B41*100-100</f>
        <v>-8.145905649692466</v>
      </c>
      <c r="E54" s="8">
        <f t="shared" ref="E54:E65" si="8">B54/B41*100-100</f>
        <v>-8.145905649692466</v>
      </c>
      <c r="F54" s="8">
        <f t="shared" ref="F54:F64" si="9">+SUM(B42:B54)/SUM(B29:B41)*100-100</f>
        <v>-1.6965269315464724</v>
      </c>
      <c r="G54" s="16">
        <v>106.08</v>
      </c>
      <c r="H54" s="8">
        <f>G54/G52*100-100</f>
        <v>-2.6967528893780894</v>
      </c>
      <c r="I54" s="8">
        <f>+G54/G41*100-100</f>
        <v>-8.6934067825787622</v>
      </c>
      <c r="J54" s="8">
        <f>G54/G41*100-100</f>
        <v>-8.6934067825787622</v>
      </c>
      <c r="K54" s="8">
        <f t="shared" ref="K54:K64" si="10">+SUM(G42:G54)/SUM(G29:G41)*100-100</f>
        <v>-2.1240969159816103</v>
      </c>
      <c r="L54" s="13"/>
      <c r="M54" s="4"/>
      <c r="N54" s="12"/>
      <c r="O54" s="12"/>
      <c r="P54" s="3"/>
      <c r="Q54" s="3"/>
      <c r="R54" s="3"/>
      <c r="S54" s="3"/>
      <c r="T54" s="3"/>
      <c r="U54" s="3"/>
    </row>
    <row r="55" spans="1:21" ht="16.5" customHeight="1" x14ac:dyDescent="0.3">
      <c r="A55" s="14">
        <v>2</v>
      </c>
      <c r="B55" s="12">
        <v>104.48959360000001</v>
      </c>
      <c r="C55" s="8">
        <f t="shared" ref="C55:C65" si="11">B55/B54*100-100</f>
        <v>-1.3894398050921524</v>
      </c>
      <c r="D55" s="8">
        <f>SUM(B$54:B55)/SUM(B$41:B42)*100-100</f>
        <v>-8.5881886682220596</v>
      </c>
      <c r="E55" s="8">
        <f t="shared" si="8"/>
        <v>-9.0323749847913177</v>
      </c>
      <c r="F55" s="8">
        <f t="shared" si="9"/>
        <v>-2.2630272740145045</v>
      </c>
      <c r="G55" s="16">
        <v>104.55</v>
      </c>
      <c r="H55" s="8">
        <f t="shared" ref="H55:H65" si="12">G55/G54*100-100</f>
        <v>-1.4423076923076934</v>
      </c>
      <c r="I55" s="8">
        <f>SUM(G$54:G55)/SUM(G$41:G42)*100-100</f>
        <v>-9.1955509570615703</v>
      </c>
      <c r="J55" s="8">
        <f t="shared" ref="J55:J65" si="13">+G55/G42*100-100</f>
        <v>-9.6994299533598252</v>
      </c>
      <c r="K55" s="8">
        <f t="shared" si="10"/>
        <v>-2.7197696875881689</v>
      </c>
      <c r="L55" s="13"/>
      <c r="M55" s="4"/>
      <c r="N55" s="12"/>
      <c r="O55" s="12"/>
      <c r="P55" s="3"/>
      <c r="Q55" s="3"/>
      <c r="R55" s="3"/>
      <c r="S55" s="3"/>
      <c r="T55" s="3"/>
      <c r="U55" s="3"/>
    </row>
    <row r="56" spans="1:21" ht="16.5" customHeight="1" x14ac:dyDescent="0.3">
      <c r="A56" s="14">
        <v>3</v>
      </c>
      <c r="B56" s="12">
        <v>100.6975913</v>
      </c>
      <c r="C56" s="8">
        <f t="shared" si="11"/>
        <v>-3.6290717279620139</v>
      </c>
      <c r="D56" s="8">
        <f>SUM(B$54:B56)/SUM(B$41:B43)*100-100</f>
        <v>-9.6439605382117861</v>
      </c>
      <c r="E56" s="8">
        <f t="shared" si="8"/>
        <v>-11.773567024547745</v>
      </c>
      <c r="F56" s="8">
        <f t="shared" si="9"/>
        <v>-3.1614848231304506</v>
      </c>
      <c r="G56" s="16">
        <v>100.67</v>
      </c>
      <c r="H56" s="8">
        <f t="shared" si="12"/>
        <v>-3.7111429937828859</v>
      </c>
      <c r="I56" s="8">
        <f>SUM(G$54:G56)/SUM(G$41:G43)*100-100</f>
        <v>-10.241623897122423</v>
      </c>
      <c r="J56" s="8">
        <f t="shared" si="13"/>
        <v>-12.354170294271285</v>
      </c>
      <c r="K56" s="8">
        <f t="shared" si="10"/>
        <v>-3.6562938936271649</v>
      </c>
      <c r="L56" s="13"/>
      <c r="M56" s="4"/>
      <c r="N56" s="12"/>
      <c r="O56" s="12"/>
      <c r="P56" s="3"/>
      <c r="Q56" s="3"/>
      <c r="R56" s="3"/>
      <c r="S56" s="3"/>
      <c r="T56" s="3"/>
      <c r="U56" s="3"/>
    </row>
    <row r="57" spans="1:21" ht="16.5" customHeight="1" x14ac:dyDescent="0.3">
      <c r="A57" s="14">
        <v>4</v>
      </c>
      <c r="B57" s="12">
        <v>100.3114178</v>
      </c>
      <c r="C57" s="8">
        <f t="shared" si="11"/>
        <v>-0.38349824957531098</v>
      </c>
      <c r="D57" s="8">
        <f>SUM(B$54:B57)/SUM(B$41:B44)*100-100</f>
        <v>-10.278797885672688</v>
      </c>
      <c r="E57" s="8">
        <f t="shared" si="8"/>
        <v>-12.192416663329681</v>
      </c>
      <c r="F57" s="8">
        <f t="shared" si="9"/>
        <v>-4.1770593090905095</v>
      </c>
      <c r="G57" s="16">
        <v>100.22</v>
      </c>
      <c r="H57" s="8">
        <f t="shared" si="12"/>
        <v>-0.44700506605741452</v>
      </c>
      <c r="I57" s="8">
        <f>SUM(G$54:G57)/SUM(G$41:G44)*100-100</f>
        <v>-10.909051546838128</v>
      </c>
      <c r="J57" s="8">
        <f t="shared" si="13"/>
        <v>-12.920323225301942</v>
      </c>
      <c r="K57" s="8">
        <f t="shared" si="10"/>
        <v>-4.7198024605536375</v>
      </c>
      <c r="L57" s="13"/>
      <c r="M57" s="4"/>
      <c r="N57" s="12"/>
      <c r="O57" s="12"/>
      <c r="P57" s="3"/>
      <c r="Q57" s="3"/>
      <c r="R57" s="3"/>
      <c r="S57" s="3"/>
      <c r="T57" s="3"/>
      <c r="U57" s="3"/>
    </row>
    <row r="58" spans="1:21" ht="16.5" customHeight="1" x14ac:dyDescent="0.3">
      <c r="A58" s="14">
        <v>5</v>
      </c>
      <c r="B58" s="12">
        <v>102.4993705</v>
      </c>
      <c r="C58" s="8">
        <f t="shared" si="11"/>
        <v>2.1811601789562189</v>
      </c>
      <c r="D58" s="8">
        <f>SUM(B$54:B58)/SUM(B$41:B45)*100-100</f>
        <v>-10.293478298520867</v>
      </c>
      <c r="E58" s="8">
        <f t="shared" si="8"/>
        <v>-10.352361167656525</v>
      </c>
      <c r="F58" s="8">
        <f t="shared" si="9"/>
        <v>-5.0594235181717409</v>
      </c>
      <c r="G58" s="16">
        <v>102.28</v>
      </c>
      <c r="H58" s="8">
        <f t="shared" si="12"/>
        <v>2.055477948513257</v>
      </c>
      <c r="I58" s="8">
        <f>SUM(G$54:G58)/SUM(G$41:G45)*100-100</f>
        <v>-10.991771329579919</v>
      </c>
      <c r="J58" s="8">
        <f t="shared" si="13"/>
        <v>-11.323044910698812</v>
      </c>
      <c r="K58" s="8">
        <f t="shared" si="10"/>
        <v>-5.6723312745729686</v>
      </c>
      <c r="L58" s="13"/>
      <c r="M58" s="4"/>
      <c r="N58" s="12"/>
      <c r="O58" s="12"/>
      <c r="P58" s="3"/>
      <c r="Q58" s="3"/>
      <c r="R58" s="3"/>
      <c r="S58" s="3"/>
      <c r="T58" s="3"/>
      <c r="U58" s="3"/>
    </row>
    <row r="59" spans="1:21" ht="16.5" customHeight="1" x14ac:dyDescent="0.3">
      <c r="A59" s="14">
        <v>6</v>
      </c>
      <c r="B59" s="12">
        <v>102.1046568</v>
      </c>
      <c r="C59" s="8">
        <f t="shared" si="11"/>
        <v>-0.38508890159477005</v>
      </c>
      <c r="D59" s="8">
        <f>SUM(B$54:B59)/SUM(B$41:B46)*100-100</f>
        <v>-10.495986121454337</v>
      </c>
      <c r="E59" s="8">
        <f t="shared" si="8"/>
        <v>-11.50161278874458</v>
      </c>
      <c r="F59" s="8">
        <f t="shared" si="9"/>
        <v>-6.0654629143475205</v>
      </c>
      <c r="G59" s="16">
        <v>101.98</v>
      </c>
      <c r="H59" s="8">
        <f t="shared" si="12"/>
        <v>-0.29331247555730044</v>
      </c>
      <c r="I59" s="8">
        <f>SUM(G$54:G59)/SUM(G$41:G46)*100-100</f>
        <v>-11.229961942105888</v>
      </c>
      <c r="J59" s="8">
        <f t="shared" si="13"/>
        <v>-12.410890663918238</v>
      </c>
      <c r="K59" s="8">
        <f t="shared" si="10"/>
        <v>-6.7368390571610348</v>
      </c>
      <c r="L59" s="13"/>
      <c r="M59" s="4"/>
      <c r="N59" s="12"/>
      <c r="O59" s="12"/>
      <c r="P59" s="3"/>
      <c r="Q59" s="3"/>
      <c r="R59" s="3"/>
      <c r="S59" s="3"/>
      <c r="T59" s="3"/>
      <c r="U59" s="3"/>
    </row>
    <row r="60" spans="1:21" ht="16.5" customHeight="1" x14ac:dyDescent="0.3">
      <c r="A60" s="14">
        <v>7</v>
      </c>
      <c r="B60" s="12">
        <v>101.2037687</v>
      </c>
      <c r="C60" s="8">
        <f t="shared" si="11"/>
        <v>-0.88231832732628845</v>
      </c>
      <c r="D60" s="8">
        <f>SUM(B$54:B60)/SUM(B$41:B47)*100-100</f>
        <v>-10.889756129092319</v>
      </c>
      <c r="E60" s="8">
        <f t="shared" si="8"/>
        <v>-13.213987480861832</v>
      </c>
      <c r="F60" s="8">
        <f t="shared" si="9"/>
        <v>-7.4244803699477586</v>
      </c>
      <c r="G60" s="16">
        <v>101.05</v>
      </c>
      <c r="H60" s="8">
        <f t="shared" si="12"/>
        <v>-0.91194351833692622</v>
      </c>
      <c r="I60" s="8">
        <f>SUM(G$54:G60)/SUM(G$41:G47)*100-100</f>
        <v>-11.61486011614862</v>
      </c>
      <c r="J60" s="8">
        <f t="shared" si="13"/>
        <v>-13.890072432893049</v>
      </c>
      <c r="K60" s="8">
        <f t="shared" si="10"/>
        <v>-8.1097481686966262</v>
      </c>
      <c r="L60" s="13"/>
      <c r="M60" s="4"/>
      <c r="N60" s="12"/>
      <c r="O60" s="12"/>
      <c r="P60" s="3"/>
      <c r="Q60" s="3"/>
      <c r="R60" s="3"/>
      <c r="S60" s="3"/>
      <c r="T60" s="3"/>
      <c r="U60" s="3"/>
    </row>
    <row r="61" spans="1:21" ht="16.5" customHeight="1" x14ac:dyDescent="0.3">
      <c r="A61" s="14">
        <v>8</v>
      </c>
      <c r="B61" s="12">
        <v>98.994981100000004</v>
      </c>
      <c r="C61" s="8">
        <f t="shared" si="11"/>
        <v>-2.1825151655641832</v>
      </c>
      <c r="D61" s="8">
        <f>SUM(B$54:B61)/SUM(B$41:B48)*100-100</f>
        <v>-11.150989484505018</v>
      </c>
      <c r="E61" s="8">
        <f t="shared" si="8"/>
        <v>-12.99895518487925</v>
      </c>
      <c r="F61" s="8">
        <f t="shared" si="9"/>
        <v>-8.4982917795238961</v>
      </c>
      <c r="G61" s="16">
        <v>98.81</v>
      </c>
      <c r="H61" s="8">
        <f t="shared" si="12"/>
        <v>-2.2167243938644248</v>
      </c>
      <c r="I61" s="8">
        <f>SUM(G$54:G61)/SUM(G$41:G48)*100-100</f>
        <v>-11.8674835488995</v>
      </c>
      <c r="J61" s="8">
        <f t="shared" si="13"/>
        <v>-13.657811953862293</v>
      </c>
      <c r="K61" s="8">
        <f t="shared" si="10"/>
        <v>-9.1995143315554628</v>
      </c>
      <c r="L61" s="13"/>
      <c r="M61" s="4"/>
      <c r="N61" s="12"/>
      <c r="O61" s="12"/>
      <c r="P61" s="3"/>
      <c r="Q61" s="3"/>
      <c r="R61" s="3"/>
      <c r="S61" s="3"/>
      <c r="T61" s="3"/>
      <c r="U61" s="3"/>
    </row>
    <row r="62" spans="1:21" ht="16.5" customHeight="1" x14ac:dyDescent="0.3">
      <c r="A62" s="14">
        <v>9</v>
      </c>
      <c r="B62" s="12">
        <v>97.849245999999994</v>
      </c>
      <c r="C62" s="8">
        <f t="shared" si="11"/>
        <v>-1.1573668556415413</v>
      </c>
      <c r="D62" s="8">
        <f>SUM(B$54:B62)/SUM(B$41:B49)*100-100</f>
        <v>-11.230167948348239</v>
      </c>
      <c r="E62" s="8">
        <f t="shared" si="8"/>
        <v>-11.885220279384981</v>
      </c>
      <c r="F62" s="8">
        <f t="shared" si="9"/>
        <v>-9.3191652541743366</v>
      </c>
      <c r="G62" s="16">
        <v>97.98</v>
      </c>
      <c r="H62" s="8">
        <f t="shared" si="12"/>
        <v>-0.83999595182673659</v>
      </c>
      <c r="I62" s="8">
        <f>SUM(G$54:G62)/SUM(G$41:G49)*100-100</f>
        <v>-11.883336709007267</v>
      </c>
      <c r="J62" s="8">
        <f t="shared" si="13"/>
        <v>-12.015086206896555</v>
      </c>
      <c r="K62" s="8">
        <f t="shared" si="10"/>
        <v>-9.9810980511438885</v>
      </c>
      <c r="L62" s="13"/>
      <c r="M62" s="4"/>
      <c r="N62" s="12"/>
      <c r="O62" s="12"/>
      <c r="P62" s="3"/>
      <c r="Q62" s="3"/>
      <c r="R62" s="3"/>
      <c r="S62" s="3"/>
      <c r="T62" s="3"/>
      <c r="U62" s="3"/>
    </row>
    <row r="63" spans="1:21" ht="16.5" customHeight="1" x14ac:dyDescent="0.3">
      <c r="A63" s="14">
        <v>10</v>
      </c>
      <c r="B63" s="12">
        <v>96.639610500000003</v>
      </c>
      <c r="C63" s="8">
        <f t="shared" si="11"/>
        <v>-1.2362236291529456</v>
      </c>
      <c r="D63" s="8">
        <f>SUM(B$54:B63)/SUM(B$41:B50)*100-100</f>
        <v>-11.363736269908514</v>
      </c>
      <c r="E63" s="8">
        <f t="shared" si="8"/>
        <v>-12.607553144036785</v>
      </c>
      <c r="F63" s="8">
        <f t="shared" si="9"/>
        <v>-10.160914597435891</v>
      </c>
      <c r="G63" s="16">
        <v>96.9</v>
      </c>
      <c r="H63" s="8">
        <f t="shared" si="12"/>
        <v>-1.102265768524191</v>
      </c>
      <c r="I63" s="8">
        <f>SUM(G$54:G63)/SUM(G$41:G50)*100-100</f>
        <v>-11.932650073206446</v>
      </c>
      <c r="J63" s="8">
        <f t="shared" si="13"/>
        <v>-12.394901003525888</v>
      </c>
      <c r="K63" s="8">
        <f t="shared" si="10"/>
        <v>-10.745817843866163</v>
      </c>
      <c r="L63" s="13"/>
      <c r="M63" s="4"/>
      <c r="N63" s="12"/>
      <c r="O63" s="12"/>
      <c r="P63" s="3"/>
      <c r="Q63" s="3"/>
      <c r="R63" s="3"/>
      <c r="S63" s="3"/>
      <c r="T63" s="3"/>
      <c r="U63" s="3"/>
    </row>
    <row r="64" spans="1:21" ht="16.5" customHeight="1" x14ac:dyDescent="0.3">
      <c r="A64" s="14">
        <v>11</v>
      </c>
      <c r="B64" s="12">
        <v>94.115029500000006</v>
      </c>
      <c r="C64" s="8">
        <f t="shared" si="11"/>
        <v>-2.6123666961592278</v>
      </c>
      <c r="D64" s="8">
        <f>SUM(B$54:B64)/SUM(B$41:B51)*100-100</f>
        <v>-11.608013129184698</v>
      </c>
      <c r="E64" s="8">
        <f t="shared" si="8"/>
        <v>-14.148997135904168</v>
      </c>
      <c r="F64" s="8">
        <f t="shared" si="9"/>
        <v>-11.071343104664635</v>
      </c>
      <c r="G64" s="16">
        <v>94.27</v>
      </c>
      <c r="H64" s="8">
        <f t="shared" si="12"/>
        <v>-2.7141382868937143</v>
      </c>
      <c r="I64" s="8">
        <f>SUM(G$54:G64)/SUM(G$41:G51)*100-100</f>
        <v>-12.121573680777615</v>
      </c>
      <c r="J64" s="8">
        <f t="shared" si="13"/>
        <v>-14.096956442500456</v>
      </c>
      <c r="K64" s="8">
        <f t="shared" si="10"/>
        <v>-11.59238730635046</v>
      </c>
      <c r="L64" s="13"/>
      <c r="M64" s="4"/>
      <c r="N64" s="12"/>
      <c r="O64" s="12"/>
      <c r="P64" s="3"/>
      <c r="Q64" s="3"/>
      <c r="R64" s="3"/>
      <c r="S64" s="3"/>
      <c r="T64" s="3"/>
      <c r="U64" s="3"/>
    </row>
    <row r="65" spans="1:21" ht="16.5" customHeight="1" x14ac:dyDescent="0.3">
      <c r="A65" s="14">
        <v>12</v>
      </c>
      <c r="B65" s="12">
        <v>95.1328642</v>
      </c>
      <c r="C65" s="8">
        <f t="shared" si="11"/>
        <v>1.0814794463832129</v>
      </c>
      <c r="D65" s="8">
        <f>SUM(B$54:B65)/SUM(B$41:B52)*100-100</f>
        <v>-11.685918572066427</v>
      </c>
      <c r="E65" s="8">
        <f t="shared" si="8"/>
        <v>-12.580750480198461</v>
      </c>
      <c r="F65" s="8">
        <f>+SUM(B53:B65)/SUM(B41:B52)*100-100</f>
        <v>-11.685918572066427</v>
      </c>
      <c r="G65" s="16">
        <v>95.21</v>
      </c>
      <c r="H65" s="8">
        <f t="shared" si="12"/>
        <v>0.99713588628407024</v>
      </c>
      <c r="I65" s="8">
        <f>SUM(G$54:G65)/SUM(G$41:G52)*100-100</f>
        <v>-12.165129556433897</v>
      </c>
      <c r="J65" s="8">
        <f t="shared" si="13"/>
        <v>-12.667400476976709</v>
      </c>
      <c r="K65" s="8">
        <f>+SUM(G53:G65)/SUM(G41:G52)*100-100</f>
        <v>-12.165129556433897</v>
      </c>
      <c r="L65" s="13"/>
      <c r="M65" s="4"/>
      <c r="N65" s="12"/>
      <c r="O65" s="12"/>
      <c r="P65" s="3"/>
      <c r="Q65" s="3"/>
      <c r="R65" s="3"/>
      <c r="S65" s="3"/>
      <c r="T65" s="3"/>
      <c r="U65" s="3"/>
    </row>
    <row r="66" spans="1:21" ht="16.5" customHeight="1" x14ac:dyDescent="0.3">
      <c r="A66" s="17">
        <v>2016</v>
      </c>
      <c r="B66" s="12"/>
      <c r="C66" s="8"/>
      <c r="D66" s="8"/>
      <c r="E66" s="8"/>
      <c r="F66" s="8"/>
      <c r="G66" s="16"/>
      <c r="H66" s="8"/>
      <c r="I66" s="8"/>
      <c r="J66" s="8"/>
      <c r="K66" s="8"/>
      <c r="L66" s="13"/>
      <c r="M66" s="4"/>
      <c r="N66" s="12"/>
      <c r="O66" s="12"/>
      <c r="P66" s="3"/>
      <c r="Q66" s="3"/>
      <c r="R66" s="3"/>
      <c r="S66" s="3"/>
      <c r="T66" s="3"/>
      <c r="U66" s="3"/>
    </row>
    <row r="67" spans="1:21" ht="16.5" customHeight="1" x14ac:dyDescent="0.3">
      <c r="A67" s="14">
        <v>1</v>
      </c>
      <c r="B67" s="12">
        <v>94.020879100000002</v>
      </c>
      <c r="C67" s="8">
        <f>B67/B65*100-100</f>
        <v>-1.1688758762295208</v>
      </c>
      <c r="D67" s="8">
        <f>+B67/B54*100-100</f>
        <v>-11.26913945554189</v>
      </c>
      <c r="E67" s="8">
        <f t="shared" ref="E67:E78" si="14">B67/B54*100-100</f>
        <v>-11.26913945554189</v>
      </c>
      <c r="F67" s="8">
        <f t="shared" ref="F67:F78" si="15">+SUM(B55:B67)/SUM(B42:B54)*100-100</f>
        <v>-11.955825253726445</v>
      </c>
      <c r="G67" s="16">
        <v>94.28</v>
      </c>
      <c r="H67" s="8">
        <f>G67/G65*100-100</f>
        <v>-0.97678815250498019</v>
      </c>
      <c r="I67" s="8">
        <f>+G67/G54*100-100</f>
        <v>-11.123680241327293</v>
      </c>
      <c r="J67" s="8">
        <f>G67/G54*100-100</f>
        <v>-11.123680241327293</v>
      </c>
      <c r="K67" s="8">
        <f t="shared" ref="K67:K78" si="16">+SUM(G55:G67)/SUM(G42:G54)*100-100</f>
        <v>-12.381092839761081</v>
      </c>
      <c r="L67" s="13"/>
      <c r="M67" s="4"/>
      <c r="N67" s="12"/>
      <c r="O67" s="12"/>
      <c r="P67" s="3"/>
      <c r="Q67" s="3"/>
      <c r="R67" s="3"/>
      <c r="S67" s="3"/>
      <c r="T67" s="3"/>
      <c r="U67" s="3"/>
    </row>
    <row r="68" spans="1:21" ht="16.5" customHeight="1" x14ac:dyDescent="0.3">
      <c r="A68" s="14">
        <v>2</v>
      </c>
      <c r="B68" s="12">
        <v>94.624086500000004</v>
      </c>
      <c r="C68" s="8">
        <f t="shared" ref="C68:C78" si="17">B68/B67*100-100</f>
        <v>0.64156749625625764</v>
      </c>
      <c r="D68" s="8">
        <f>SUM(B$67:B68)/SUM(B$54:B55)*100-100</f>
        <v>-10.36177065579696</v>
      </c>
      <c r="E68" s="8">
        <f t="shared" si="14"/>
        <v>-9.4416168731275434</v>
      </c>
      <c r="F68" s="8">
        <f t="shared" si="15"/>
        <v>-12.010411897795464</v>
      </c>
      <c r="G68" s="16">
        <v>94.94</v>
      </c>
      <c r="H68" s="8">
        <f t="shared" ref="H68:H78" si="18">G68/G67*100-100</f>
        <v>0.70004242681373796</v>
      </c>
      <c r="I68" s="8">
        <f>SUM(G$67:G68)/SUM(G$54:G55)*100-100</f>
        <v>-10.164743863647146</v>
      </c>
      <c r="J68" s="8">
        <f t="shared" ref="J68:J78" si="19">+G68/G55*100-100</f>
        <v>-9.1917742706838794</v>
      </c>
      <c r="K68" s="8">
        <f t="shared" si="16"/>
        <v>-12.364020314231098</v>
      </c>
      <c r="L68" s="13"/>
      <c r="M68" s="4"/>
      <c r="N68" s="12"/>
      <c r="O68" s="12"/>
      <c r="P68" s="3"/>
      <c r="Q68" s="3"/>
      <c r="R68" s="3"/>
      <c r="S68" s="3"/>
      <c r="T68" s="3"/>
      <c r="U68" s="3"/>
    </row>
    <row r="69" spans="1:21" ht="16.5" customHeight="1" x14ac:dyDescent="0.3">
      <c r="A69" s="14">
        <v>3</v>
      </c>
      <c r="B69" s="12">
        <v>94.520296000000002</v>
      </c>
      <c r="C69" s="8">
        <f t="shared" si="17"/>
        <v>-0.1096871883672037</v>
      </c>
      <c r="D69" s="8">
        <f>SUM(B$67:B69)/SUM(B$54:B56)*100-100</f>
        <v>-8.9936938130805828</v>
      </c>
      <c r="E69" s="8">
        <f t="shared" si="14"/>
        <v>-6.1345015508826748</v>
      </c>
      <c r="F69" s="8">
        <f t="shared" si="15"/>
        <v>-11.584440650027034</v>
      </c>
      <c r="G69" s="16">
        <v>94.85</v>
      </c>
      <c r="H69" s="8">
        <f t="shared" si="18"/>
        <v>-9.4796713713932945E-2</v>
      </c>
      <c r="I69" s="8">
        <f>SUM(G$67:G69)/SUM(G$54:G56)*100-100</f>
        <v>-8.7471892065531733</v>
      </c>
      <c r="J69" s="8">
        <f t="shared" si="19"/>
        <v>-5.7812655210092458</v>
      </c>
      <c r="K69" s="8">
        <f t="shared" si="16"/>
        <v>-11.866865061472325</v>
      </c>
      <c r="L69" s="13"/>
      <c r="M69" s="4"/>
      <c r="N69" s="12"/>
      <c r="O69" s="12"/>
      <c r="P69" s="3"/>
      <c r="Q69" s="3"/>
      <c r="R69" s="3"/>
      <c r="S69" s="3"/>
      <c r="T69" s="3"/>
      <c r="U69" s="3"/>
    </row>
    <row r="70" spans="1:21" ht="16.5" customHeight="1" x14ac:dyDescent="0.3">
      <c r="A70" s="14">
        <v>4</v>
      </c>
      <c r="B70" s="12">
        <v>95.602875999999995</v>
      </c>
      <c r="C70" s="8">
        <f t="shared" si="17"/>
        <v>1.1453413137851243</v>
      </c>
      <c r="D70" s="8">
        <f>SUM(B$67:B70)/SUM(B$54:B57)*100-100</f>
        <v>-7.94543759828818</v>
      </c>
      <c r="E70" s="8">
        <f t="shared" si="14"/>
        <v>-4.6939240848811892</v>
      </c>
      <c r="F70" s="8">
        <f t="shared" si="15"/>
        <v>-11.004519402815959</v>
      </c>
      <c r="G70" s="16">
        <v>95.97</v>
      </c>
      <c r="H70" s="8">
        <f t="shared" si="18"/>
        <v>1.1808118081180936</v>
      </c>
      <c r="I70" s="8">
        <f>SUM(G$67:G70)/SUM(G$54:G57)*100-100</f>
        <v>-7.6496889580093352</v>
      </c>
      <c r="J70" s="8">
        <f t="shared" si="19"/>
        <v>-4.240670524845342</v>
      </c>
      <c r="K70" s="8">
        <f t="shared" si="16"/>
        <v>-11.193865375700156</v>
      </c>
      <c r="L70" s="13"/>
      <c r="M70" s="4"/>
      <c r="N70" s="12"/>
      <c r="O70" s="12"/>
      <c r="P70" s="3"/>
      <c r="Q70" s="3"/>
      <c r="R70" s="3"/>
      <c r="S70" s="3"/>
      <c r="T70" s="3"/>
      <c r="U70" s="3"/>
    </row>
    <row r="71" spans="1:21" ht="16.5" customHeight="1" x14ac:dyDescent="0.3">
      <c r="A71" s="14">
        <v>5</v>
      </c>
      <c r="B71" s="12">
        <v>96.042940099999996</v>
      </c>
      <c r="C71" s="8">
        <f t="shared" si="17"/>
        <v>0.4603042485876756</v>
      </c>
      <c r="D71" s="8">
        <f>SUM(B$67:B71)/SUM(B$54:B58)*100-100</f>
        <v>-7.6170864354407968</v>
      </c>
      <c r="E71" s="8">
        <f t="shared" si="14"/>
        <v>-6.2989951728532816</v>
      </c>
      <c r="F71" s="8">
        <f t="shared" si="15"/>
        <v>-10.690821510951437</v>
      </c>
      <c r="G71" s="16">
        <v>96.5</v>
      </c>
      <c r="H71" s="8">
        <f t="shared" si="18"/>
        <v>0.55225591330622592</v>
      </c>
      <c r="I71" s="8">
        <f>SUM(G$67:G71)/SUM(G$54:G58)*100-100</f>
        <v>-7.2518489684702274</v>
      </c>
      <c r="J71" s="8">
        <f t="shared" si="19"/>
        <v>-5.6511536957371931</v>
      </c>
      <c r="K71" s="8">
        <f t="shared" si="16"/>
        <v>-10.74726540011514</v>
      </c>
      <c r="L71" s="13"/>
      <c r="M71" s="4"/>
      <c r="N71" s="12"/>
      <c r="O71" s="12"/>
      <c r="P71" s="3"/>
      <c r="Q71" s="3"/>
      <c r="R71" s="3"/>
      <c r="S71" s="3"/>
      <c r="T71" s="3"/>
      <c r="U71" s="3"/>
    </row>
    <row r="72" spans="1:21" ht="16.5" customHeight="1" x14ac:dyDescent="0.3">
      <c r="A72" s="14">
        <v>6</v>
      </c>
      <c r="B72" s="12">
        <v>96.832121000000001</v>
      </c>
      <c r="C72" s="8">
        <f t="shared" si="17"/>
        <v>0.82169589891596218</v>
      </c>
      <c r="D72" s="8">
        <f>SUM(B$67:B72)/SUM(B$54:B59)*100-100</f>
        <v>-7.2104952160041904</v>
      </c>
      <c r="E72" s="8">
        <f t="shared" si="14"/>
        <v>-5.1638543874915683</v>
      </c>
      <c r="F72" s="8">
        <f t="shared" si="15"/>
        <v>-10.179471028697677</v>
      </c>
      <c r="G72" s="16">
        <v>97.25</v>
      </c>
      <c r="H72" s="8">
        <f t="shared" si="18"/>
        <v>0.77720207253886997</v>
      </c>
      <c r="I72" s="8">
        <f>SUM(G$67:G72)/SUM(G$54:G59)*100-100</f>
        <v>-6.8189937964857563</v>
      </c>
      <c r="J72" s="8">
        <f t="shared" si="19"/>
        <v>-4.6381643459501873</v>
      </c>
      <c r="K72" s="8">
        <f t="shared" si="16"/>
        <v>-10.113327641077362</v>
      </c>
      <c r="L72" s="13"/>
      <c r="M72" s="4"/>
      <c r="N72" s="12"/>
      <c r="O72" s="12"/>
      <c r="P72" s="3"/>
      <c r="Q72" s="3"/>
      <c r="R72" s="3"/>
      <c r="S72" s="3"/>
      <c r="T72" s="3"/>
      <c r="U72" s="3"/>
    </row>
    <row r="73" spans="1:21" ht="16.5" customHeight="1" x14ac:dyDescent="0.3">
      <c r="A73" s="14">
        <v>7</v>
      </c>
      <c r="B73" s="12">
        <v>96.924846599999995</v>
      </c>
      <c r="C73" s="8">
        <f t="shared" si="17"/>
        <v>9.57591334801009E-2</v>
      </c>
      <c r="D73" s="8">
        <f>SUM(B$67:B73)/SUM(B$54:B60)*100-100</f>
        <v>-6.7896804480512998</v>
      </c>
      <c r="E73" s="8">
        <f t="shared" si="14"/>
        <v>-4.2280264410746184</v>
      </c>
      <c r="F73" s="8">
        <f t="shared" si="15"/>
        <v>-9.4272500144307116</v>
      </c>
      <c r="G73" s="16">
        <v>97.28</v>
      </c>
      <c r="H73" s="8">
        <f t="shared" si="18"/>
        <v>3.0848329048851042E-2</v>
      </c>
      <c r="I73" s="8">
        <f>SUM(G$67:G73)/SUM(G$54:G60)*100-100</f>
        <v>-6.3836613980999743</v>
      </c>
      <c r="J73" s="8">
        <f t="shared" si="19"/>
        <v>-3.730826323602173</v>
      </c>
      <c r="K73" s="8">
        <f t="shared" si="16"/>
        <v>-9.2578616352201237</v>
      </c>
      <c r="L73" s="13"/>
      <c r="M73" s="4"/>
      <c r="N73" s="12"/>
      <c r="O73" s="12"/>
      <c r="P73" s="3"/>
      <c r="Q73" s="3"/>
      <c r="R73" s="3"/>
      <c r="S73" s="3"/>
      <c r="T73" s="3"/>
      <c r="U73" s="3"/>
    </row>
    <row r="74" spans="1:21" ht="16.5" customHeight="1" x14ac:dyDescent="0.3">
      <c r="A74" s="14">
        <v>8</v>
      </c>
      <c r="B74" s="12">
        <v>95.958609600000003</v>
      </c>
      <c r="C74" s="8">
        <f t="shared" si="17"/>
        <v>-0.99689298863434317</v>
      </c>
      <c r="D74" s="8">
        <f>SUM(B$67:B74)/SUM(B$54:B61)*100-100</f>
        <v>-6.3382242080206908</v>
      </c>
      <c r="E74" s="8">
        <f t="shared" si="14"/>
        <v>-3.0671974137080724</v>
      </c>
      <c r="F74" s="8">
        <f t="shared" si="15"/>
        <v>-8.6026150709761851</v>
      </c>
      <c r="G74" s="16">
        <v>96.31</v>
      </c>
      <c r="H74" s="8">
        <f t="shared" si="18"/>
        <v>-0.99712171052631504</v>
      </c>
      <c r="I74" s="8">
        <f>SUM(G$67:G74)/SUM(G$54:G61)*100-100</f>
        <v>-5.9168260507086501</v>
      </c>
      <c r="J74" s="8">
        <f t="shared" si="19"/>
        <v>-2.5301082886347643</v>
      </c>
      <c r="K74" s="8">
        <f t="shared" si="16"/>
        <v>-8.3279607122105404</v>
      </c>
      <c r="L74" s="13"/>
      <c r="M74" s="4"/>
      <c r="N74" s="12"/>
      <c r="O74" s="12"/>
      <c r="P74" s="3"/>
      <c r="Q74" s="3"/>
      <c r="R74" s="3"/>
      <c r="S74" s="3"/>
      <c r="T74" s="3"/>
      <c r="U74" s="3"/>
    </row>
    <row r="75" spans="1:21" ht="16.5" customHeight="1" x14ac:dyDescent="0.3">
      <c r="A75" s="14">
        <v>9</v>
      </c>
      <c r="B75" s="12">
        <v>95.869086600000003</v>
      </c>
      <c r="C75" s="8">
        <f t="shared" si="17"/>
        <v>-9.3293348427167189E-2</v>
      </c>
      <c r="D75" s="8">
        <f>SUM(B$67:B75)/SUM(B$54:B62)*100-100</f>
        <v>-5.876383327742289</v>
      </c>
      <c r="E75" s="8">
        <f t="shared" si="14"/>
        <v>-2.0236838616007162</v>
      </c>
      <c r="F75" s="8">
        <f t="shared" si="15"/>
        <v>-7.7915513544772352</v>
      </c>
      <c r="G75" s="16">
        <v>95.98</v>
      </c>
      <c r="H75" s="8">
        <f t="shared" si="18"/>
        <v>-0.34264354687985588</v>
      </c>
      <c r="I75" s="8">
        <f>SUM(G$67:G75)/SUM(G$54:G62)*100-100</f>
        <v>-5.5011930561940403</v>
      </c>
      <c r="J75" s="8">
        <f t="shared" si="19"/>
        <v>-2.0412329046744304</v>
      </c>
      <c r="K75" s="8">
        <f t="shared" si="16"/>
        <v>-7.5020716176316853</v>
      </c>
      <c r="L75" s="13"/>
      <c r="M75" s="4"/>
      <c r="N75" s="12"/>
      <c r="O75" s="12"/>
      <c r="P75" s="3"/>
      <c r="Q75" s="3"/>
      <c r="R75" s="3"/>
      <c r="S75" s="3"/>
      <c r="T75" s="3"/>
      <c r="U75" s="3"/>
    </row>
    <row r="76" spans="1:21" ht="16.5" customHeight="1" x14ac:dyDescent="0.3">
      <c r="A76" s="14">
        <v>10</v>
      </c>
      <c r="B76" s="12">
        <v>94.761024300000003</v>
      </c>
      <c r="C76" s="8">
        <f t="shared" si="17"/>
        <v>-1.1558077158106528</v>
      </c>
      <c r="D76" s="8">
        <f>SUM(B$67:B76)/SUM(B$54:B63)*100-100</f>
        <v>-5.5003932372215871</v>
      </c>
      <c r="E76" s="8">
        <f t="shared" si="14"/>
        <v>-1.9439091178870171</v>
      </c>
      <c r="F76" s="8">
        <f t="shared" si="15"/>
        <v>-6.8985547163926242</v>
      </c>
      <c r="G76" s="16">
        <v>94.71</v>
      </c>
      <c r="H76" s="8">
        <f t="shared" si="18"/>
        <v>-1.3231923317357825</v>
      </c>
      <c r="I76" s="8">
        <f>SUM(G$67:G76)/SUM(G$54:G63)*100-100</f>
        <v>-5.1903970233147163</v>
      </c>
      <c r="J76" s="8">
        <f t="shared" si="19"/>
        <v>-2.2600619195046505</v>
      </c>
      <c r="K76" s="8">
        <f t="shared" si="16"/>
        <v>-6.6486073148509774</v>
      </c>
      <c r="L76" s="13"/>
      <c r="M76" s="4"/>
      <c r="N76" s="12"/>
      <c r="O76" s="12"/>
      <c r="P76" s="3"/>
      <c r="Q76" s="3"/>
      <c r="R76" s="3"/>
      <c r="S76" s="3"/>
      <c r="T76" s="3"/>
      <c r="U76" s="3"/>
    </row>
    <row r="77" spans="1:21" ht="16.5" customHeight="1" x14ac:dyDescent="0.3">
      <c r="A77" s="14">
        <v>11</v>
      </c>
      <c r="B77" s="12">
        <v>93.776326800000007</v>
      </c>
      <c r="C77" s="8">
        <f t="shared" si="17"/>
        <v>-1.0391376700220007</v>
      </c>
      <c r="D77" s="8">
        <f>SUM(B$67:B77)/SUM(B$54:B64)*100-100</f>
        <v>-5.0625130739815205</v>
      </c>
      <c r="E77" s="8">
        <f t="shared" si="14"/>
        <v>-0.35988162762036779</v>
      </c>
      <c r="F77" s="8">
        <f t="shared" si="15"/>
        <v>-5.7366241460674843</v>
      </c>
      <c r="G77" s="16">
        <v>93.9</v>
      </c>
      <c r="H77" s="8">
        <f t="shared" si="18"/>
        <v>-0.85524231865694844</v>
      </c>
      <c r="I77" s="8">
        <f>SUM(G$67:G77)/SUM(G$54:G64)*100-100</f>
        <v>-4.78099910390209</v>
      </c>
      <c r="J77" s="8">
        <f t="shared" si="19"/>
        <v>-0.39248965736712194</v>
      </c>
      <c r="K77" s="8">
        <f t="shared" si="16"/>
        <v>-5.489326995163978</v>
      </c>
      <c r="L77" s="13"/>
      <c r="M77" s="4"/>
      <c r="N77" s="12"/>
      <c r="O77" s="12"/>
      <c r="P77" s="3"/>
      <c r="Q77" s="3"/>
      <c r="R77" s="3"/>
      <c r="S77" s="3"/>
      <c r="T77" s="3"/>
      <c r="U77" s="3"/>
    </row>
    <row r="78" spans="1:21" ht="16.5" customHeight="1" x14ac:dyDescent="0.3">
      <c r="A78" s="14">
        <v>12</v>
      </c>
      <c r="B78" s="12">
        <v>94.032668400000006</v>
      </c>
      <c r="C78" s="8">
        <f t="shared" si="17"/>
        <v>0.2733542768706485</v>
      </c>
      <c r="D78" s="8">
        <f>SUM(B$67:B78)/SUM(B$54:B65)*100-100</f>
        <v>-4.7528532500000154</v>
      </c>
      <c r="E78" s="8">
        <f t="shared" si="14"/>
        <v>-1.1564834184819972</v>
      </c>
      <c r="F78" s="8">
        <f t="shared" si="15"/>
        <v>-4.7528532500000154</v>
      </c>
      <c r="G78" s="16">
        <v>94.27</v>
      </c>
      <c r="H78" s="8">
        <f t="shared" si="18"/>
        <v>0.39403620873268608</v>
      </c>
      <c r="I78" s="8">
        <f>SUM(G$67:G78)/SUM(G$54:G65)*100-100</f>
        <v>-4.4799999999999898</v>
      </c>
      <c r="J78" s="8">
        <f t="shared" si="19"/>
        <v>-0.98729125091901437</v>
      </c>
      <c r="K78" s="8">
        <f t="shared" si="16"/>
        <v>-4.4799999999999898</v>
      </c>
      <c r="L78" s="13"/>
      <c r="M78" s="4"/>
      <c r="N78" s="12"/>
      <c r="O78" s="12"/>
      <c r="P78" s="3"/>
      <c r="Q78" s="3"/>
      <c r="R78" s="3"/>
      <c r="S78" s="3"/>
      <c r="T78" s="3"/>
      <c r="U78" s="3"/>
    </row>
    <row r="79" spans="1:21" ht="16.5" customHeight="1" x14ac:dyDescent="0.3">
      <c r="A79" s="17">
        <v>2017</v>
      </c>
      <c r="B79" s="12"/>
      <c r="C79" s="8"/>
      <c r="D79" s="8"/>
      <c r="E79" s="8"/>
      <c r="F79" s="8"/>
      <c r="G79" s="16"/>
      <c r="H79" s="8"/>
      <c r="I79" s="8"/>
      <c r="J79" s="8"/>
      <c r="K79" s="8"/>
      <c r="L79" s="13"/>
      <c r="M79" s="4"/>
      <c r="N79" s="12"/>
      <c r="O79" s="12"/>
      <c r="P79" s="3"/>
      <c r="Q79" s="3"/>
      <c r="R79" s="3"/>
      <c r="S79" s="3"/>
      <c r="T79" s="3"/>
      <c r="U79" s="3"/>
    </row>
    <row r="80" spans="1:21" ht="16.5" customHeight="1" x14ac:dyDescent="0.3">
      <c r="A80" s="14">
        <v>1</v>
      </c>
      <c r="B80" s="12">
        <v>94.241907400000002</v>
      </c>
      <c r="C80" s="8">
        <f>B80/B78*100-100</f>
        <v>0.2225173480241267</v>
      </c>
      <c r="D80" s="8">
        <f>+B80/B67*100-100</f>
        <v>0.23508427289316103</v>
      </c>
      <c r="E80" s="8">
        <f t="shared" ref="E80:E91" si="20">B80/B67*100-100</f>
        <v>0.23508427289316103</v>
      </c>
      <c r="F80" s="8">
        <f t="shared" ref="F80:F91" si="21">+SUM(B68:B80)/SUM(B55:B67)*100-100</f>
        <v>-3.7769352747884568</v>
      </c>
      <c r="G80" s="16">
        <v>94.53</v>
      </c>
      <c r="H80" s="8">
        <f>G80/G78*100-100</f>
        <v>0.27580354301474586</v>
      </c>
      <c r="I80" s="8">
        <f>+G80/G67*100-100</f>
        <v>0.26516758591429834</v>
      </c>
      <c r="J80" s="8">
        <f>G80/G67*100-100</f>
        <v>0.26516758591429834</v>
      </c>
      <c r="K80" s="8">
        <f t="shared" ref="K80:K91" si="22">+SUM(G68:G80)/SUM(G55:G67)*100-100</f>
        <v>-3.510351792627489</v>
      </c>
      <c r="L80" s="13"/>
      <c r="M80" s="4"/>
      <c r="N80" s="12"/>
      <c r="O80" s="12"/>
      <c r="P80" s="3"/>
      <c r="Q80" s="3"/>
      <c r="R80" s="3"/>
      <c r="S80" s="3"/>
      <c r="T80" s="3"/>
      <c r="U80" s="3"/>
    </row>
    <row r="81" spans="1:21" ht="16.5" customHeight="1" x14ac:dyDescent="0.3">
      <c r="A81" s="14">
        <v>2</v>
      </c>
      <c r="B81" s="12">
        <v>93.9662249</v>
      </c>
      <c r="C81" s="8">
        <f t="shared" ref="C81:C91" si="23">B81/B80*100-100</f>
        <v>-0.29252644349598711</v>
      </c>
      <c r="D81" s="8">
        <f>SUM(B$80:B81)/SUM(B$67:B68)*100-100</f>
        <v>-0.23156372003388981</v>
      </c>
      <c r="E81" s="8">
        <f t="shared" si="20"/>
        <v>-0.69523693631641947</v>
      </c>
      <c r="F81" s="8">
        <f t="shared" si="21"/>
        <v>-3.0270557628656718</v>
      </c>
      <c r="G81" s="16">
        <v>94.2</v>
      </c>
      <c r="H81" s="8">
        <f t="shared" ref="H81:H91" si="24">G81/G80*100-100</f>
        <v>-0.34909552523008358</v>
      </c>
      <c r="I81" s="8">
        <f>SUM(G$80:G81)/SUM(G$67:G68)*100-100</f>
        <v>-0.25895782686818336</v>
      </c>
      <c r="J81" s="8">
        <f t="shared" ref="J81:J91" si="25">+G81/G68*100-100</f>
        <v>-0.77943964609225702</v>
      </c>
      <c r="K81" s="8">
        <f t="shared" si="22"/>
        <v>-2.786380335825001</v>
      </c>
      <c r="L81" s="13"/>
      <c r="M81" s="4"/>
      <c r="N81" s="12"/>
      <c r="O81" s="12"/>
      <c r="P81" s="3"/>
      <c r="Q81" s="3"/>
      <c r="R81" s="3"/>
      <c r="S81" s="3"/>
      <c r="T81" s="3"/>
      <c r="U81" s="3"/>
    </row>
    <row r="82" spans="1:21" ht="16.5" customHeight="1" x14ac:dyDescent="0.3">
      <c r="A82" s="14">
        <v>3</v>
      </c>
      <c r="B82" s="12">
        <v>93.451916299999993</v>
      </c>
      <c r="C82" s="8">
        <f t="shared" si="23"/>
        <v>-0.54733347066708404</v>
      </c>
      <c r="D82" s="8">
        <f>SUM(B$80:B82)/SUM(B$67:B69)*100-100</f>
        <v>-0.53156696958339467</v>
      </c>
      <c r="E82" s="8">
        <f t="shared" si="20"/>
        <v>-1.1303177679426852</v>
      </c>
      <c r="F82" s="8">
        <f t="shared" si="21"/>
        <v>-2.6071020626953754</v>
      </c>
      <c r="G82" s="16">
        <v>93.62</v>
      </c>
      <c r="H82" s="8">
        <f t="shared" si="24"/>
        <v>-0.61571125265392368</v>
      </c>
      <c r="I82" s="8">
        <f>SUM(G$80:G82)/SUM(G$67:G69)*100-100</f>
        <v>-0.60548456366387882</v>
      </c>
      <c r="J82" s="8">
        <f t="shared" si="25"/>
        <v>-1.29678439641539</v>
      </c>
      <c r="K82" s="8">
        <f t="shared" si="22"/>
        <v>-2.4088269652191059</v>
      </c>
      <c r="L82" s="13"/>
      <c r="M82" s="4"/>
      <c r="N82" s="12"/>
      <c r="O82" s="12"/>
      <c r="P82" s="3"/>
      <c r="Q82" s="3"/>
      <c r="R82" s="3"/>
      <c r="S82" s="3"/>
      <c r="T82" s="3"/>
      <c r="U82" s="3"/>
    </row>
    <row r="83" spans="1:21" ht="16.5" customHeight="1" x14ac:dyDescent="0.3">
      <c r="A83" s="14">
        <v>4</v>
      </c>
      <c r="B83" s="12">
        <v>93.978653399999999</v>
      </c>
      <c r="C83" s="8">
        <f t="shared" si="23"/>
        <v>0.56364504962003537</v>
      </c>
      <c r="D83" s="8">
        <f>SUM(B$80:B83)/SUM(B$67:B70)*100-100</f>
        <v>-0.8262140579799393</v>
      </c>
      <c r="E83" s="8">
        <f t="shared" si="20"/>
        <v>-1.6989265050980151</v>
      </c>
      <c r="F83" s="8">
        <f t="shared" si="21"/>
        <v>-2.353393224943261</v>
      </c>
      <c r="G83" s="16">
        <v>94.42</v>
      </c>
      <c r="H83" s="8">
        <f t="shared" si="24"/>
        <v>0.85451826532792552</v>
      </c>
      <c r="I83" s="8">
        <f>SUM(G$80:G83)/SUM(G$67:G70)*100-100</f>
        <v>-0.8604357436059189</v>
      </c>
      <c r="J83" s="8">
        <f t="shared" si="25"/>
        <v>-1.61508804834844</v>
      </c>
      <c r="K83" s="8">
        <f t="shared" si="22"/>
        <v>-2.1865265464005716</v>
      </c>
      <c r="L83" s="13"/>
      <c r="M83" s="4"/>
      <c r="N83" s="12"/>
      <c r="O83" s="12"/>
      <c r="P83" s="3"/>
      <c r="Q83" s="3"/>
      <c r="R83" s="3"/>
      <c r="S83" s="3"/>
      <c r="T83" s="3"/>
      <c r="U83" s="3"/>
    </row>
    <row r="84" spans="1:21" ht="16.5" customHeight="1" x14ac:dyDescent="0.3">
      <c r="A84" s="14">
        <v>5</v>
      </c>
      <c r="B84" s="12">
        <v>95.397566699999999</v>
      </c>
      <c r="C84" s="8">
        <f t="shared" si="23"/>
        <v>1.509825102473755</v>
      </c>
      <c r="D84" s="8">
        <f>SUM(B$80:B84)/SUM(B$67:B71)*100-100</f>
        <v>-0.79501283295356018</v>
      </c>
      <c r="E84" s="8">
        <f t="shared" si="20"/>
        <v>-0.67196339400692295</v>
      </c>
      <c r="F84" s="8">
        <f t="shared" si="21"/>
        <v>-1.8658964952842894</v>
      </c>
      <c r="G84" s="16">
        <v>95.71</v>
      </c>
      <c r="H84" s="8">
        <f t="shared" si="24"/>
        <v>1.3662359669561539</v>
      </c>
      <c r="I84" s="8">
        <f>SUM(G$80:G84)/SUM(G$67:G71)*100-100</f>
        <v>-0.85197465060645072</v>
      </c>
      <c r="J84" s="8">
        <f t="shared" si="25"/>
        <v>-0.81865284974094266</v>
      </c>
      <c r="K84" s="8">
        <f t="shared" si="22"/>
        <v>-1.7682370951373514</v>
      </c>
      <c r="L84" s="13"/>
      <c r="M84" s="4"/>
      <c r="N84" s="12"/>
      <c r="O84" s="12"/>
      <c r="P84" s="3"/>
      <c r="Q84" s="3"/>
      <c r="R84" s="3"/>
      <c r="S84" s="3"/>
      <c r="T84" s="3"/>
      <c r="U84" s="3"/>
    </row>
    <row r="85" spans="1:21" ht="16.5" customHeight="1" x14ac:dyDescent="0.3">
      <c r="A85" s="14">
        <v>6</v>
      </c>
      <c r="B85" s="12">
        <v>97.333708299999998</v>
      </c>
      <c r="C85" s="8">
        <f t="shared" si="23"/>
        <v>2.0295502987918326</v>
      </c>
      <c r="D85" s="8">
        <f>SUM(B$80:B85)/SUM(B$67:B72)*100-100</f>
        <v>-0.57259873071940603</v>
      </c>
      <c r="E85" s="8">
        <f t="shared" si="20"/>
        <v>0.51799681223548077</v>
      </c>
      <c r="F85" s="8">
        <f t="shared" si="21"/>
        <v>-1.374736261396265</v>
      </c>
      <c r="G85" s="16">
        <v>97.86</v>
      </c>
      <c r="H85" s="8">
        <f t="shared" si="24"/>
        <v>2.2463692404137419</v>
      </c>
      <c r="I85" s="8">
        <f>SUM(G$80:G85)/SUM(G$67:G72)*100-100</f>
        <v>-0.60126527126648455</v>
      </c>
      <c r="J85" s="8">
        <f t="shared" si="25"/>
        <v>0.6272493573264768</v>
      </c>
      <c r="K85" s="8">
        <f t="shared" si="22"/>
        <v>-1.3143237105034018</v>
      </c>
      <c r="L85" s="13"/>
      <c r="M85" s="4"/>
      <c r="N85" s="12"/>
      <c r="O85" s="12"/>
      <c r="P85" s="3"/>
      <c r="Q85" s="3"/>
      <c r="R85" s="3"/>
      <c r="S85" s="3"/>
      <c r="T85" s="3"/>
      <c r="U85" s="3"/>
    </row>
    <row r="86" spans="1:21" ht="16.5" customHeight="1" x14ac:dyDescent="0.3">
      <c r="A86" s="14">
        <v>7</v>
      </c>
      <c r="B86" s="12">
        <v>97.6879591</v>
      </c>
      <c r="C86" s="8">
        <f t="shared" si="23"/>
        <v>0.36395489927100755</v>
      </c>
      <c r="D86" s="8">
        <f>SUM(B$80:B86)/SUM(B$67:B73)*100-100</f>
        <v>-0.37544558368381331</v>
      </c>
      <c r="E86" s="8">
        <f t="shared" si="20"/>
        <v>0.78732391824078718</v>
      </c>
      <c r="F86" s="8">
        <f t="shared" si="21"/>
        <v>-0.94190279720409364</v>
      </c>
      <c r="G86" s="16">
        <v>98.02</v>
      </c>
      <c r="H86" s="8">
        <f t="shared" si="24"/>
        <v>0.16349887594522272</v>
      </c>
      <c r="I86" s="8">
        <f>SUM(G$80:G86)/SUM(G$67:G73)*100-100</f>
        <v>-0.40383268511480708</v>
      </c>
      <c r="J86" s="8">
        <f t="shared" si="25"/>
        <v>0.76069078947367075</v>
      </c>
      <c r="K86" s="8">
        <f t="shared" si="22"/>
        <v>-0.92788328250622953</v>
      </c>
      <c r="L86" s="13"/>
      <c r="M86" s="4"/>
      <c r="N86" s="12"/>
      <c r="O86" s="12"/>
      <c r="P86" s="3"/>
      <c r="Q86" s="3"/>
      <c r="R86" s="3"/>
      <c r="S86" s="3"/>
      <c r="T86" s="3"/>
      <c r="U86" s="3"/>
    </row>
    <row r="87" spans="1:21" ht="16.5" customHeight="1" x14ac:dyDescent="0.3">
      <c r="A87" s="14">
        <v>8</v>
      </c>
      <c r="B87" s="12">
        <v>98.747206500000004</v>
      </c>
      <c r="C87" s="8">
        <f t="shared" si="23"/>
        <v>1.0843172585023382</v>
      </c>
      <c r="D87" s="8">
        <f>SUM(B$80:B87)/SUM(B$67:B74)*100-100</f>
        <v>3.6426159665595037E-2</v>
      </c>
      <c r="E87" s="8">
        <f t="shared" si="20"/>
        <v>2.9060413772398022</v>
      </c>
      <c r="F87" s="8">
        <f t="shared" si="21"/>
        <v>-0.43710845244284258</v>
      </c>
      <c r="G87" s="16">
        <v>98.92</v>
      </c>
      <c r="H87" s="8">
        <f t="shared" si="24"/>
        <v>0.91817996327282003</v>
      </c>
      <c r="I87" s="8">
        <f>SUM(G$80:G87)/SUM(G$67:G74)*100-100</f>
        <v>-1.303135343636086E-2</v>
      </c>
      <c r="J87" s="8">
        <f t="shared" si="25"/>
        <v>2.7099989616862246</v>
      </c>
      <c r="K87" s="8">
        <f t="shared" si="22"/>
        <v>-0.48622084845537472</v>
      </c>
      <c r="L87" s="13"/>
      <c r="M87" s="4"/>
      <c r="N87" s="12"/>
      <c r="O87" s="12"/>
      <c r="P87" s="3"/>
      <c r="Q87" s="3"/>
      <c r="R87" s="3"/>
      <c r="S87" s="3"/>
      <c r="T87" s="3"/>
      <c r="U87" s="3"/>
    </row>
    <row r="88" spans="1:21" ht="16.5" customHeight="1" x14ac:dyDescent="0.3">
      <c r="A88" s="14">
        <v>9</v>
      </c>
      <c r="B88" s="12">
        <v>99.802346900000003</v>
      </c>
      <c r="C88" s="8">
        <f t="shared" si="23"/>
        <v>1.0685268347312586</v>
      </c>
      <c r="D88" s="8">
        <f>SUM(B$80:B88)/SUM(B$67:B75)*100-100</f>
        <v>0.48951288306670904</v>
      </c>
      <c r="E88" s="8">
        <f t="shared" si="20"/>
        <v>4.1027409767769711</v>
      </c>
      <c r="F88" s="8">
        <f t="shared" si="21"/>
        <v>7.8014164767267857E-2</v>
      </c>
      <c r="G88" s="16">
        <v>100.43</v>
      </c>
      <c r="H88" s="8">
        <f t="shared" si="24"/>
        <v>1.526486049332803</v>
      </c>
      <c r="I88" s="8">
        <f>SUM(G$80:G88)/SUM(G$67:G75)*100-100</f>
        <v>0.50384544106746887</v>
      </c>
      <c r="J88" s="8">
        <f t="shared" si="25"/>
        <v>4.6363825797041187</v>
      </c>
      <c r="K88" s="8">
        <f t="shared" si="22"/>
        <v>7.3929758032264203E-2</v>
      </c>
      <c r="L88" s="13"/>
      <c r="M88" s="4"/>
      <c r="N88" s="12"/>
      <c r="O88" s="12"/>
      <c r="P88" s="3"/>
      <c r="Q88" s="3"/>
      <c r="R88" s="3"/>
      <c r="S88" s="3"/>
      <c r="T88" s="3"/>
      <c r="U88" s="3"/>
    </row>
    <row r="89" spans="1:21" ht="16.5" customHeight="1" x14ac:dyDescent="0.3">
      <c r="A89" s="14">
        <v>10</v>
      </c>
      <c r="B89" s="12">
        <v>98.587479299999998</v>
      </c>
      <c r="C89" s="8">
        <f t="shared" si="23"/>
        <v>-1.2172735789643099</v>
      </c>
      <c r="D89" s="8">
        <f>SUM(B$80:B89)/SUM(B$67:B76)*100-100</f>
        <v>0.84155850513893427</v>
      </c>
      <c r="E89" s="8">
        <f t="shared" si="20"/>
        <v>4.0380051062829097</v>
      </c>
      <c r="F89" s="8">
        <f t="shared" si="21"/>
        <v>0.57665830396767603</v>
      </c>
      <c r="G89" s="16">
        <v>99.29</v>
      </c>
      <c r="H89" s="8">
        <f t="shared" si="24"/>
        <v>-1.1351189883500865</v>
      </c>
      <c r="I89" s="8">
        <f>SUM(G$80:G89)/SUM(G$67:G76)*100-100</f>
        <v>0.93208220693688304</v>
      </c>
      <c r="J89" s="8">
        <f t="shared" si="25"/>
        <v>4.835814591912154</v>
      </c>
      <c r="K89" s="8">
        <f t="shared" si="22"/>
        <v>0.6640233541022269</v>
      </c>
      <c r="L89" s="13"/>
      <c r="M89" s="4"/>
      <c r="N89" s="12"/>
      <c r="O89" s="12"/>
      <c r="P89" s="3"/>
      <c r="Q89" s="3"/>
      <c r="R89" s="3"/>
      <c r="S89" s="3"/>
      <c r="T89" s="3"/>
      <c r="U89" s="3"/>
    </row>
    <row r="90" spans="1:21" ht="16.5" customHeight="1" x14ac:dyDescent="0.3">
      <c r="A90" s="14">
        <v>11</v>
      </c>
      <c r="B90" s="12">
        <v>99.136843600000006</v>
      </c>
      <c r="C90" s="8">
        <f t="shared" si="23"/>
        <v>0.55723536487661818</v>
      </c>
      <c r="D90" s="8">
        <f>SUM(B$80:B90)/SUM(B$67:B77)*100-100</f>
        <v>1.2773664873884769</v>
      </c>
      <c r="E90" s="8">
        <f t="shared" si="20"/>
        <v>5.7162793456738541</v>
      </c>
      <c r="F90" s="8">
        <f t="shared" si="21"/>
        <v>1.0749838264918878</v>
      </c>
      <c r="G90" s="16">
        <v>99.86</v>
      </c>
      <c r="H90" s="8">
        <f t="shared" si="24"/>
        <v>0.57407593916809674</v>
      </c>
      <c r="I90" s="8">
        <f>SUM(G$80:G90)/SUM(G$67:G77)*100-100</f>
        <v>1.4154396037909862</v>
      </c>
      <c r="J90" s="8">
        <f t="shared" si="25"/>
        <v>6.3471778487752744</v>
      </c>
      <c r="K90" s="8">
        <f t="shared" si="22"/>
        <v>1.2160253839850697</v>
      </c>
      <c r="L90" s="13"/>
      <c r="M90" s="4"/>
      <c r="N90" s="12"/>
      <c r="O90" s="12"/>
      <c r="P90" s="3"/>
      <c r="Q90" s="3"/>
      <c r="R90" s="3"/>
      <c r="S90" s="3"/>
      <c r="T90" s="3"/>
      <c r="U90" s="3"/>
    </row>
    <row r="91" spans="1:21" ht="16.5" customHeight="1" x14ac:dyDescent="0.3">
      <c r="A91" s="14">
        <v>12</v>
      </c>
      <c r="B91" s="12">
        <v>100.7775269</v>
      </c>
      <c r="C91" s="8">
        <f t="shared" si="23"/>
        <v>1.6549682644929362</v>
      </c>
      <c r="D91" s="8">
        <f>SUM(B$80:B91)/SUM(B$67:B78)*100-100</f>
        <v>1.7623956016299474</v>
      </c>
      <c r="E91" s="8">
        <f t="shared" si="20"/>
        <v>7.1728885447645041</v>
      </c>
      <c r="F91" s="8">
        <f t="shared" si="21"/>
        <v>1.7623956016299474</v>
      </c>
      <c r="G91" s="16">
        <v>101.65</v>
      </c>
      <c r="H91" s="8">
        <f t="shared" si="24"/>
        <v>1.792509513318663</v>
      </c>
      <c r="I91" s="8">
        <f>SUM(G$80:G91)/SUM(G$67:G78)*100-100</f>
        <v>1.9428740926856563</v>
      </c>
      <c r="J91" s="8">
        <f t="shared" si="25"/>
        <v>7.8285774901877687</v>
      </c>
      <c r="K91" s="8">
        <f t="shared" si="22"/>
        <v>1.9428740926856563</v>
      </c>
      <c r="L91" s="13"/>
      <c r="M91" s="4"/>
      <c r="N91" s="12"/>
      <c r="O91" s="12"/>
      <c r="P91" s="3"/>
      <c r="Q91" s="3"/>
      <c r="R91" s="3"/>
      <c r="S91" s="3"/>
      <c r="T91" s="3"/>
      <c r="U91" s="3"/>
    </row>
    <row r="92" spans="1:21" ht="16.5" customHeight="1" x14ac:dyDescent="0.3">
      <c r="A92" s="17">
        <v>2018</v>
      </c>
      <c r="B92" s="12"/>
      <c r="C92" s="8"/>
      <c r="D92" s="8"/>
      <c r="E92" s="8"/>
      <c r="F92" s="8"/>
      <c r="G92" s="16"/>
      <c r="H92" s="8"/>
      <c r="I92" s="8"/>
      <c r="J92" s="8"/>
      <c r="K92" s="8"/>
      <c r="L92" s="13"/>
      <c r="M92" s="4"/>
      <c r="N92" s="12"/>
      <c r="O92" s="12"/>
      <c r="P92" s="3"/>
      <c r="Q92" s="3"/>
      <c r="R92" s="3"/>
      <c r="S92" s="3"/>
      <c r="T92" s="3"/>
      <c r="U92" s="3"/>
    </row>
    <row r="93" spans="1:21" ht="16.5" customHeight="1" x14ac:dyDescent="0.3">
      <c r="A93" s="14">
        <v>1</v>
      </c>
      <c r="B93" s="12">
        <v>102.4298314</v>
      </c>
      <c r="C93" s="8">
        <f>B93/B91*100-100</f>
        <v>1.6395565071164668</v>
      </c>
      <c r="D93" s="8">
        <f>+B93/B80*100-100</f>
        <v>8.6881985158122887</v>
      </c>
      <c r="E93" s="8">
        <f t="shared" ref="E93:E104" si="26">B93/B80*100-100</f>
        <v>8.6881985158122887</v>
      </c>
      <c r="F93" s="8">
        <f t="shared" ref="F93:F103" si="27">+SUM(B81:B93)/SUM(B68:B80)*100-100</f>
        <v>2.4589572118142655</v>
      </c>
      <c r="G93" s="16">
        <v>103.6</v>
      </c>
      <c r="H93" s="8">
        <f>G93/G91*100-100</f>
        <v>1.9183472700442508</v>
      </c>
      <c r="I93" s="8">
        <f>+G93/G80*100-100</f>
        <v>9.5948376176874888</v>
      </c>
      <c r="J93" s="8">
        <f>G93/G80*100-100</f>
        <v>9.5948376176874888</v>
      </c>
      <c r="K93" s="8">
        <f t="shared" ref="K93:K104" si="28">+SUM(G81:G93)/SUM(G68:G80)*100-100</f>
        <v>2.7117550087658771</v>
      </c>
      <c r="L93" s="13"/>
      <c r="M93" s="4"/>
      <c r="N93" s="12"/>
      <c r="O93" s="12"/>
      <c r="P93" s="3"/>
      <c r="Q93" s="3"/>
      <c r="R93" s="3"/>
      <c r="S93" s="3"/>
      <c r="T93" s="3"/>
      <c r="U93" s="3"/>
    </row>
    <row r="94" spans="1:21" ht="16.5" customHeight="1" x14ac:dyDescent="0.3">
      <c r="A94" s="14">
        <v>2</v>
      </c>
      <c r="B94" s="12">
        <v>103.67637790000001</v>
      </c>
      <c r="C94" s="8">
        <f t="shared" ref="C94:C104" si="29">B94/B93*100-100</f>
        <v>1.2169760341907789</v>
      </c>
      <c r="D94" s="8">
        <f>SUM(B$93:B94)/SUM(B$80:B81)*100-100</f>
        <v>9.5097256326154991</v>
      </c>
      <c r="E94" s="8">
        <f t="shared" si="26"/>
        <v>10.333662984049496</v>
      </c>
      <c r="F94" s="8">
        <f t="shared" si="27"/>
        <v>3.367834955169144</v>
      </c>
      <c r="G94" s="16">
        <v>104.74</v>
      </c>
      <c r="H94" s="8">
        <f t="shared" ref="H94:H104" si="30">G94/G93*100-100</f>
        <v>1.1003861003861033</v>
      </c>
      <c r="I94" s="8">
        <f>SUM(G$93:G94)/SUM(G$80:G81)*100-100</f>
        <v>10.390504954167312</v>
      </c>
      <c r="J94" s="8">
        <f t="shared" ref="J94:J104" si="31">+G94/G81*100-100</f>
        <v>11.188959660297229</v>
      </c>
      <c r="K94" s="8">
        <f t="shared" si="28"/>
        <v>3.6980144010473168</v>
      </c>
      <c r="L94" s="13"/>
      <c r="M94" s="4"/>
      <c r="N94" s="12"/>
      <c r="O94" s="12"/>
      <c r="P94" s="3"/>
      <c r="Q94" s="3"/>
      <c r="R94" s="3"/>
      <c r="S94" s="3"/>
      <c r="T94" s="3"/>
      <c r="U94" s="3"/>
    </row>
    <row r="95" spans="1:21" ht="16.5" customHeight="1" x14ac:dyDescent="0.3">
      <c r="A95" s="14">
        <v>3</v>
      </c>
      <c r="B95" s="12">
        <v>102.6047986</v>
      </c>
      <c r="C95" s="8">
        <f t="shared" si="29"/>
        <v>-1.033580958078602</v>
      </c>
      <c r="D95" s="8">
        <f>SUM(B$93:B95)/SUM(B$80:B82)*100-100</f>
        <v>9.6041165349710127</v>
      </c>
      <c r="E95" s="8">
        <f t="shared" si="26"/>
        <v>9.7942157447230613</v>
      </c>
      <c r="F95" s="8">
        <f t="shared" si="27"/>
        <v>4.2664418569112286</v>
      </c>
      <c r="G95" s="16">
        <v>103.61</v>
      </c>
      <c r="H95" s="8">
        <f t="shared" si="30"/>
        <v>-1.0788619438609857</v>
      </c>
      <c r="I95" s="8">
        <f>SUM(G$93:G95)/SUM(G$80:G82)*100-100</f>
        <v>10.483442535859737</v>
      </c>
      <c r="J95" s="8">
        <f t="shared" si="31"/>
        <v>10.670796838282399</v>
      </c>
      <c r="K95" s="8">
        <f t="shared" si="28"/>
        <v>4.6823122356970543</v>
      </c>
      <c r="L95" s="13"/>
      <c r="M95" s="4"/>
      <c r="N95" s="12"/>
      <c r="O95" s="12"/>
      <c r="P95" s="3"/>
      <c r="Q95" s="3"/>
      <c r="R95" s="3"/>
      <c r="S95" s="3"/>
      <c r="T95" s="3"/>
      <c r="U95" s="3"/>
    </row>
    <row r="96" spans="1:21" ht="16.5" customHeight="1" x14ac:dyDescent="0.3">
      <c r="A96" s="14">
        <v>4</v>
      </c>
      <c r="B96" s="12">
        <v>102.88112340000001</v>
      </c>
      <c r="C96" s="8">
        <f t="shared" si="29"/>
        <v>0.26930982153889715</v>
      </c>
      <c r="D96" s="8">
        <f>SUM(B$93:B96)/SUM(B$80:B83)*100-100</f>
        <v>9.5712792927284767</v>
      </c>
      <c r="E96" s="8">
        <f t="shared" si="26"/>
        <v>9.472863972745543</v>
      </c>
      <c r="F96" s="8">
        <f t="shared" si="27"/>
        <v>5.1960480535848603</v>
      </c>
      <c r="G96" s="16">
        <v>103.77</v>
      </c>
      <c r="H96" s="8">
        <f t="shared" si="30"/>
        <v>0.15442524852812767</v>
      </c>
      <c r="I96" s="8">
        <f>SUM(G$93:G96)/SUM(G$80:G83)*100-100</f>
        <v>10.337871911245571</v>
      </c>
      <c r="J96" s="8">
        <f t="shared" si="31"/>
        <v>9.9025630163100971</v>
      </c>
      <c r="K96" s="8">
        <f t="shared" si="28"/>
        <v>5.6423178211151708</v>
      </c>
      <c r="L96" s="13"/>
      <c r="M96" s="4"/>
      <c r="N96" s="12"/>
      <c r="O96" s="12"/>
      <c r="P96" s="3"/>
      <c r="Q96" s="3"/>
      <c r="R96" s="3"/>
      <c r="S96" s="3"/>
      <c r="T96" s="3"/>
      <c r="U96" s="3"/>
    </row>
    <row r="97" spans="1:21" ht="16.5" customHeight="1" x14ac:dyDescent="0.3">
      <c r="A97" s="14">
        <v>5</v>
      </c>
      <c r="B97" s="12">
        <v>100.5443478</v>
      </c>
      <c r="C97" s="8">
        <f t="shared" si="29"/>
        <v>-2.2713356180167921</v>
      </c>
      <c r="D97" s="8">
        <f>SUM(B$93:B97)/SUM(B$80:B84)*100-100</f>
        <v>8.7254874265693729</v>
      </c>
      <c r="E97" s="8">
        <f t="shared" si="26"/>
        <v>5.3950863507716633</v>
      </c>
      <c r="F97" s="8">
        <f t="shared" si="27"/>
        <v>5.7074362806210246</v>
      </c>
      <c r="G97" s="16">
        <v>101.45</v>
      </c>
      <c r="H97" s="8">
        <f t="shared" si="30"/>
        <v>-2.2357135973788047</v>
      </c>
      <c r="I97" s="8">
        <f>SUM(G$93:G97)/SUM(G$80:G84)*100-100</f>
        <v>9.4586014222824133</v>
      </c>
      <c r="J97" s="8">
        <f t="shared" si="31"/>
        <v>5.9972834604534739</v>
      </c>
      <c r="K97" s="8">
        <f t="shared" si="28"/>
        <v>6.2179341259696201</v>
      </c>
      <c r="L97" s="13"/>
      <c r="M97" s="4"/>
      <c r="N97" s="12"/>
      <c r="O97" s="12"/>
      <c r="P97" s="3"/>
      <c r="Q97" s="3"/>
      <c r="R97" s="3"/>
      <c r="S97" s="3"/>
      <c r="T97" s="3"/>
      <c r="U97" s="3"/>
    </row>
    <row r="98" spans="1:21" ht="16.5" customHeight="1" x14ac:dyDescent="0.3">
      <c r="A98" s="14">
        <v>6</v>
      </c>
      <c r="B98" s="12">
        <v>101.102959</v>
      </c>
      <c r="C98" s="8">
        <f t="shared" si="29"/>
        <v>0.55558687506847093</v>
      </c>
      <c r="D98" s="8">
        <f>SUM(B$93:B98)/SUM(B$80:B85)*100-100</f>
        <v>7.8944108442941143</v>
      </c>
      <c r="E98" s="8">
        <f t="shared" si="26"/>
        <v>3.8725029240461026</v>
      </c>
      <c r="F98" s="8">
        <f t="shared" si="27"/>
        <v>5.9916388627007962</v>
      </c>
      <c r="G98" s="16">
        <v>101.98</v>
      </c>
      <c r="H98" s="8">
        <f t="shared" si="30"/>
        <v>0.5224248398225626</v>
      </c>
      <c r="I98" s="8">
        <f>SUM(G$93:G98)/SUM(G$80:G85)*100-100</f>
        <v>8.5580530911386177</v>
      </c>
      <c r="J98" s="8">
        <f t="shared" si="31"/>
        <v>4.2100960555896165</v>
      </c>
      <c r="K98" s="8">
        <f t="shared" si="28"/>
        <v>6.5217581532915432</v>
      </c>
      <c r="L98" s="13"/>
      <c r="M98" s="4"/>
      <c r="N98" s="12"/>
      <c r="O98" s="12"/>
      <c r="P98" s="3"/>
      <c r="Q98" s="3"/>
      <c r="R98" s="3"/>
      <c r="S98" s="3"/>
      <c r="T98" s="3"/>
      <c r="U98" s="3"/>
    </row>
    <row r="99" spans="1:21" ht="16.5" customHeight="1" x14ac:dyDescent="0.3">
      <c r="A99" s="14">
        <v>7</v>
      </c>
      <c r="B99" s="12">
        <v>99.526089799999994</v>
      </c>
      <c r="C99" s="8">
        <f t="shared" si="29"/>
        <v>-1.5596667155903958</v>
      </c>
      <c r="D99" s="8">
        <f>SUM(B$93:B99)/SUM(B$80:B86)*100-100</f>
        <v>7.0125418929003445</v>
      </c>
      <c r="E99" s="8">
        <f t="shared" si="26"/>
        <v>1.8816348677305825</v>
      </c>
      <c r="F99" s="8">
        <f t="shared" si="27"/>
        <v>6.0818918465199232</v>
      </c>
      <c r="G99" s="16">
        <v>100.2</v>
      </c>
      <c r="H99" s="8">
        <f t="shared" si="30"/>
        <v>-1.7454402824083104</v>
      </c>
      <c r="I99" s="8">
        <f>SUM(G$93:G99)/SUM(G$80:G86)*100-100</f>
        <v>7.6291220300436891</v>
      </c>
      <c r="J99" s="8">
        <f t="shared" si="31"/>
        <v>2.2240359110385697</v>
      </c>
      <c r="K99" s="8">
        <f t="shared" si="28"/>
        <v>6.6434636607697541</v>
      </c>
      <c r="L99" s="13"/>
      <c r="M99" s="4"/>
      <c r="N99" s="12"/>
      <c r="O99" s="12"/>
      <c r="P99" s="3"/>
      <c r="Q99" s="3"/>
      <c r="R99" s="3"/>
      <c r="S99" s="3"/>
      <c r="T99" s="3"/>
      <c r="U99" s="3"/>
    </row>
    <row r="100" spans="1:21" ht="16.5" customHeight="1" x14ac:dyDescent="0.3">
      <c r="A100" s="14">
        <v>8</v>
      </c>
      <c r="B100" s="12">
        <v>97.677716500000002</v>
      </c>
      <c r="C100" s="8">
        <f t="shared" si="29"/>
        <v>-1.8571746400510136</v>
      </c>
      <c r="D100" s="8">
        <f>SUM(B$93:B100)/SUM(B$80:B87)*100-100</f>
        <v>5.9672849014652911</v>
      </c>
      <c r="E100" s="8">
        <f t="shared" si="26"/>
        <v>-1.0830584863177961</v>
      </c>
      <c r="F100" s="8">
        <f t="shared" si="27"/>
        <v>5.7295886224212325</v>
      </c>
      <c r="G100" s="16">
        <v>98.3</v>
      </c>
      <c r="H100" s="8">
        <f t="shared" si="30"/>
        <v>-1.8962075848303499</v>
      </c>
      <c r="I100" s="8">
        <f>SUM(G$93:G100)/SUM(G$80:G87)*100-100</f>
        <v>6.5647482014388459</v>
      </c>
      <c r="J100" s="8">
        <f t="shared" si="31"/>
        <v>-0.62676910634856142</v>
      </c>
      <c r="K100" s="8">
        <f t="shared" si="28"/>
        <v>6.3465196223847045</v>
      </c>
      <c r="L100" s="13"/>
      <c r="M100" s="4"/>
      <c r="N100" s="12"/>
      <c r="O100" s="12"/>
      <c r="P100" s="3"/>
      <c r="Q100" s="3"/>
      <c r="R100" s="3"/>
      <c r="S100" s="3"/>
      <c r="T100" s="3"/>
      <c r="U100" s="3"/>
    </row>
    <row r="101" spans="1:21" ht="16.5" customHeight="1" x14ac:dyDescent="0.3">
      <c r="A101" s="14">
        <v>9</v>
      </c>
      <c r="B101" s="12">
        <v>97.115734799999998</v>
      </c>
      <c r="C101" s="8">
        <f t="shared" si="29"/>
        <v>-0.57534279069679428</v>
      </c>
      <c r="D101" s="8">
        <f>SUM(B$93:B101)/SUM(B$80:B88)*100-100</f>
        <v>4.9677443489228637</v>
      </c>
      <c r="E101" s="8">
        <f t="shared" si="26"/>
        <v>-2.6919327886065929</v>
      </c>
      <c r="F101" s="8">
        <f t="shared" si="27"/>
        <v>5.1328865444135658</v>
      </c>
      <c r="G101" s="16">
        <v>97.88</v>
      </c>
      <c r="H101" s="8">
        <f t="shared" si="30"/>
        <v>-0.42726347914548057</v>
      </c>
      <c r="I101" s="8">
        <f>SUM(G$93:G101)/SUM(G$80:G88)*100-100</f>
        <v>5.5110578419057106</v>
      </c>
      <c r="J101" s="8">
        <f t="shared" si="31"/>
        <v>-2.5390819476252204</v>
      </c>
      <c r="K101" s="8">
        <f t="shared" si="28"/>
        <v>5.7135904188285735</v>
      </c>
      <c r="L101" s="13"/>
      <c r="M101" s="4"/>
      <c r="N101" s="12"/>
      <c r="O101" s="12"/>
      <c r="P101" s="3"/>
      <c r="Q101" s="3"/>
      <c r="R101" s="3"/>
      <c r="S101" s="3"/>
      <c r="T101" s="3"/>
      <c r="U101" s="3"/>
    </row>
    <row r="102" spans="1:21" ht="16.5" customHeight="1" x14ac:dyDescent="0.3">
      <c r="A102" s="14">
        <v>10</v>
      </c>
      <c r="B102" s="12">
        <v>96.050971799999999</v>
      </c>
      <c r="C102" s="8">
        <f t="shared" si="29"/>
        <v>-1.0963856703476154</v>
      </c>
      <c r="D102" s="8">
        <f>SUM(B$93:B102)/SUM(B$80:B89)*100-100</f>
        <v>4.1959295375422414</v>
      </c>
      <c r="E102" s="8">
        <f t="shared" si="26"/>
        <v>-2.5728495322225058</v>
      </c>
      <c r="F102" s="8">
        <f t="shared" si="27"/>
        <v>4.5630040506098482</v>
      </c>
      <c r="G102" s="16">
        <v>97.01</v>
      </c>
      <c r="H102" s="8">
        <f t="shared" si="30"/>
        <v>-0.88884348181446171</v>
      </c>
      <c r="I102" s="8">
        <f>SUM(G$93:G102)/SUM(G$80:G89)*100-100</f>
        <v>4.7094105480868649</v>
      </c>
      <c r="J102" s="8">
        <f t="shared" si="31"/>
        <v>-2.296303756672387</v>
      </c>
      <c r="K102" s="8">
        <f t="shared" si="28"/>
        <v>5.0970852774916153</v>
      </c>
      <c r="L102" s="13"/>
      <c r="M102" s="4"/>
      <c r="N102" s="12"/>
      <c r="O102" s="12"/>
      <c r="P102" s="3"/>
      <c r="Q102" s="3"/>
      <c r="R102" s="3"/>
      <c r="S102" s="3"/>
      <c r="T102" s="3"/>
      <c r="U102" s="3"/>
    </row>
    <row r="103" spans="1:21" ht="16.5" customHeight="1" x14ac:dyDescent="0.3">
      <c r="A103" s="14">
        <v>11</v>
      </c>
      <c r="B103" s="12">
        <v>95.866431700000007</v>
      </c>
      <c r="C103" s="8">
        <f t="shared" si="29"/>
        <v>-0.19212725966400512</v>
      </c>
      <c r="D103" s="8">
        <f>SUM(B$93:B103)/SUM(B$80:B90)*100-100</f>
        <v>3.4965130354219127</v>
      </c>
      <c r="E103" s="8">
        <f t="shared" si="26"/>
        <v>-3.2988864495177523</v>
      </c>
      <c r="F103" s="8">
        <f t="shared" si="27"/>
        <v>3.7954667000526001</v>
      </c>
      <c r="G103" s="16">
        <v>96.74</v>
      </c>
      <c r="H103" s="8">
        <f t="shared" si="30"/>
        <v>-0.27832182249252924</v>
      </c>
      <c r="I103" s="8">
        <f>SUM(G$93:G103)/SUM(G$80:G90)*100-100</f>
        <v>3.9761543220291315</v>
      </c>
      <c r="J103" s="8">
        <f t="shared" si="31"/>
        <v>-3.1243741237732934</v>
      </c>
      <c r="K103" s="8">
        <f t="shared" si="28"/>
        <v>4.2889254433181634</v>
      </c>
      <c r="L103" s="13"/>
      <c r="M103" s="4"/>
      <c r="N103" s="12"/>
      <c r="O103" s="12"/>
      <c r="P103" s="3"/>
      <c r="Q103" s="3"/>
      <c r="R103" s="3"/>
      <c r="S103" s="3"/>
      <c r="T103" s="3"/>
      <c r="U103" s="3"/>
    </row>
    <row r="104" spans="1:21" ht="16.5" customHeight="1" x14ac:dyDescent="0.3">
      <c r="A104" s="14">
        <v>12</v>
      </c>
      <c r="B104" s="12">
        <v>95.819437699999995</v>
      </c>
      <c r="C104" s="8">
        <f t="shared" si="29"/>
        <v>-4.9020287045905775E-2</v>
      </c>
      <c r="D104" s="8">
        <f>SUM(B93:B104)/SUM(B80:B91)*100-100</f>
        <v>2.7672790521457529</v>
      </c>
      <c r="E104" s="8">
        <f t="shared" si="26"/>
        <v>-4.9198361504939783</v>
      </c>
      <c r="F104" s="8">
        <f>+SUM(B93:B105)/SUM(B80:B92)*100-100</f>
        <v>2.7672790521457529</v>
      </c>
      <c r="G104" s="16">
        <v>96.9</v>
      </c>
      <c r="H104" s="8">
        <f t="shared" si="30"/>
        <v>0.16539177175936004</v>
      </c>
      <c r="I104" s="8">
        <f>SUM(G$93:G104)/SUM(G$80:G91)*100-100</f>
        <v>3.2237635963748801</v>
      </c>
      <c r="J104" s="8">
        <f t="shared" si="31"/>
        <v>-4.6728971962616868</v>
      </c>
      <c r="K104" s="8">
        <f t="shared" si="28"/>
        <v>3.2237635963748801</v>
      </c>
      <c r="L104" s="13"/>
      <c r="M104" s="4"/>
      <c r="N104" s="12"/>
      <c r="O104" s="12"/>
      <c r="P104" s="3"/>
      <c r="Q104" s="3"/>
      <c r="R104" s="3"/>
      <c r="S104" s="3"/>
      <c r="T104" s="3"/>
      <c r="U104" s="3"/>
    </row>
    <row r="105" spans="1:21" ht="16.5" customHeight="1" x14ac:dyDescent="0.3">
      <c r="A105" s="17">
        <v>2019</v>
      </c>
      <c r="B105" s="12"/>
      <c r="C105" s="8"/>
      <c r="D105" s="8"/>
      <c r="E105" s="8"/>
      <c r="F105" s="8"/>
      <c r="H105" s="8"/>
      <c r="I105" s="8"/>
      <c r="J105" s="8"/>
      <c r="K105" s="8"/>
      <c r="L105" s="13"/>
      <c r="M105" s="4"/>
      <c r="N105" s="12"/>
      <c r="O105" s="12"/>
      <c r="P105" s="3"/>
      <c r="Q105" s="3"/>
      <c r="R105" s="3"/>
      <c r="S105" s="3"/>
      <c r="T105" s="3"/>
      <c r="U105" s="3"/>
    </row>
    <row r="106" spans="1:21" ht="16.5" customHeight="1" x14ac:dyDescent="0.3">
      <c r="A106" s="14">
        <v>1</v>
      </c>
      <c r="B106" s="12">
        <v>96.638325269136288</v>
      </c>
      <c r="C106" s="8">
        <f>B106/B104*100-100</f>
        <v>0.85461529392412672</v>
      </c>
      <c r="D106" s="8">
        <f>+B106/B93*100-100</f>
        <v>-5.6541205347172934</v>
      </c>
      <c r="E106" s="8">
        <f t="shared" ref="E106:E117" si="32">B106/B93*100-100</f>
        <v>-5.6541205347172934</v>
      </c>
      <c r="F106" s="8">
        <f t="shared" ref="F106:F117" si="33">+SUM(B94:B106)/SUM(B81:B93)*100-100</f>
        <v>1.5544346887518259</v>
      </c>
      <c r="G106" s="16">
        <v>97.27</v>
      </c>
      <c r="H106" s="8">
        <f>G106/G104*100-100</f>
        <v>0.38183694530442835</v>
      </c>
      <c r="I106" s="8">
        <f>+G106/G93*100-100</f>
        <v>-6.1100386100386004</v>
      </c>
      <c r="J106" s="8">
        <f>G106/G93*100-100</f>
        <v>-6.1100386100386004</v>
      </c>
      <c r="K106" s="8">
        <f t="shared" ref="K106:K117" si="34">+SUM(G94:G106)/SUM(G81:G93)*100-100</f>
        <v>1.8911666298680387</v>
      </c>
      <c r="L106" s="13"/>
      <c r="M106" s="4"/>
      <c r="N106" s="12"/>
      <c r="O106" s="12"/>
      <c r="P106" s="3"/>
      <c r="Q106" s="3"/>
      <c r="R106" s="3"/>
      <c r="S106" s="3"/>
      <c r="T106" s="3"/>
      <c r="U106" s="3"/>
    </row>
    <row r="107" spans="1:21" ht="16.5" customHeight="1" x14ac:dyDescent="0.3">
      <c r="A107" s="14">
        <v>2</v>
      </c>
      <c r="B107" s="12">
        <v>96.018884755661205</v>
      </c>
      <c r="C107" s="8">
        <f>B107/B106*100-100</f>
        <v>-0.64098846058222136</v>
      </c>
      <c r="D107" s="8">
        <f>SUM(B106:B107)/SUM(B93:B94)*100-100</f>
        <v>-6.5252761286908338</v>
      </c>
      <c r="E107" s="8">
        <f t="shared" si="32"/>
        <v>-7.3859574374065744</v>
      </c>
      <c r="F107" s="8">
        <f t="shared" si="33"/>
        <v>7.1075322069319213E-2</v>
      </c>
      <c r="G107" s="16">
        <v>96.63</v>
      </c>
      <c r="H107" s="8">
        <f t="shared" ref="H107:H117" si="35">G107/G106*100-100</f>
        <v>-0.65796237277680802</v>
      </c>
      <c r="I107" s="8">
        <f>SUM(G$93:G107)/SUM(G$80:G94)*100-100</f>
        <v>1.6871845153793004</v>
      </c>
      <c r="J107" s="8">
        <f t="shared" ref="J107:J117" si="36">+G107/G94*100-100</f>
        <v>-7.7429826236394774</v>
      </c>
      <c r="K107" s="8">
        <f t="shared" si="34"/>
        <v>0.30468302865030239</v>
      </c>
      <c r="L107" s="13"/>
      <c r="M107" s="4"/>
      <c r="N107" s="12"/>
      <c r="O107" s="12"/>
      <c r="P107" s="3"/>
      <c r="Q107" s="3"/>
      <c r="R107" s="3"/>
      <c r="S107" s="3"/>
      <c r="T107" s="3"/>
      <c r="U107" s="3"/>
    </row>
    <row r="108" spans="1:21" ht="16.5" customHeight="1" x14ac:dyDescent="0.3">
      <c r="A108" s="14">
        <v>3</v>
      </c>
      <c r="B108" s="12">
        <v>95.802486318008405</v>
      </c>
      <c r="C108" s="8">
        <f>B108/B107*100-100</f>
        <v>-0.22537070515187452</v>
      </c>
      <c r="D108" s="8">
        <f>SUM(B106:B108)/SUM(B93:B95)*100-100</f>
        <v>-6.5599577076804536</v>
      </c>
      <c r="E108" s="8">
        <f t="shared" si="32"/>
        <v>-6.6296239306604718</v>
      </c>
      <c r="F108" s="8">
        <f t="shared" si="33"/>
        <v>-1.2700633498676837</v>
      </c>
      <c r="G108" s="16">
        <v>96.33</v>
      </c>
      <c r="H108" s="8">
        <f t="shared" si="35"/>
        <v>-0.31046258925798043</v>
      </c>
      <c r="I108" s="8">
        <f>SUM(G$93:G108)/SUM(G$80:G95)*100-100</f>
        <v>1.077367845129217</v>
      </c>
      <c r="J108" s="8">
        <f t="shared" si="36"/>
        <v>-7.0263488080301073</v>
      </c>
      <c r="K108" s="8">
        <f t="shared" si="34"/>
        <v>-1.1392943886621509</v>
      </c>
      <c r="L108" s="13"/>
      <c r="M108" s="4"/>
      <c r="N108" s="12"/>
      <c r="O108" s="12"/>
      <c r="P108" s="3"/>
      <c r="Q108" s="3"/>
      <c r="R108" s="3"/>
      <c r="S108" s="3"/>
      <c r="T108" s="3"/>
      <c r="U108" s="3"/>
    </row>
    <row r="109" spans="1:21" ht="16.5" customHeight="1" x14ac:dyDescent="0.3">
      <c r="A109" s="14">
        <v>4</v>
      </c>
      <c r="B109" s="12">
        <v>95.278787348536198</v>
      </c>
      <c r="C109" s="8">
        <f>B109/B108*100-100</f>
        <v>-0.54664444483604768</v>
      </c>
      <c r="D109" s="8">
        <f>SUM(B106:B109)/SUM(B93:B96)*100-100</f>
        <v>-6.7672935147431303</v>
      </c>
      <c r="E109" s="8">
        <f t="shared" si="32"/>
        <v>-7.3894372458454427</v>
      </c>
      <c r="F109" s="8">
        <f t="shared" si="33"/>
        <v>-2.6371093020907637</v>
      </c>
      <c r="G109" s="16">
        <v>95.82</v>
      </c>
      <c r="H109" s="8">
        <f t="shared" si="35"/>
        <v>-0.52943008408595915</v>
      </c>
      <c r="I109" s="8">
        <f>SUM(G$93:G109)/SUM(G$80:G96)*100-100</f>
        <v>0.50497718134361946</v>
      </c>
      <c r="J109" s="8">
        <f t="shared" si="36"/>
        <v>-7.6611737496386212</v>
      </c>
      <c r="K109" s="8">
        <f t="shared" si="34"/>
        <v>-2.5632319083033934</v>
      </c>
      <c r="L109" s="13"/>
      <c r="M109" s="4"/>
      <c r="N109" s="12"/>
      <c r="O109" s="12"/>
      <c r="P109" s="3"/>
      <c r="Q109" s="3"/>
      <c r="R109" s="3"/>
      <c r="S109" s="3"/>
      <c r="T109" s="3"/>
      <c r="U109" s="3"/>
    </row>
    <row r="110" spans="1:21" ht="16.5" customHeight="1" x14ac:dyDescent="0.3">
      <c r="A110" s="14">
        <v>5</v>
      </c>
      <c r="B110" s="12">
        <v>95.412778974655282</v>
      </c>
      <c r="C110" s="8">
        <f>B110/B109*100-100</f>
        <v>0.1406311203656827</v>
      </c>
      <c r="D110" s="8">
        <f>SUM(B106:B110)/SUM(B93:B97)*100-100</f>
        <v>-6.4407082447961841</v>
      </c>
      <c r="E110" s="8">
        <f t="shared" si="32"/>
        <v>-5.1037864759462082</v>
      </c>
      <c r="F110" s="8">
        <f t="shared" si="33"/>
        <v>-3.4793733154201192</v>
      </c>
      <c r="G110" s="16">
        <v>96.11</v>
      </c>
      <c r="H110" s="8">
        <f t="shared" si="35"/>
        <v>0.30265080359006902</v>
      </c>
      <c r="I110" s="8">
        <f>SUM(G$93:G110)/SUM(G$80:G97)*100-100</f>
        <v>0.15779981965732759</v>
      </c>
      <c r="J110" s="8">
        <f t="shared" si="36"/>
        <v>-5.2636766880236507</v>
      </c>
      <c r="K110" s="8">
        <f t="shared" si="34"/>
        <v>-3.4643916913946811</v>
      </c>
      <c r="L110" s="13"/>
      <c r="M110" s="4"/>
      <c r="N110" s="12"/>
      <c r="O110" s="12"/>
      <c r="P110" s="3"/>
      <c r="Q110" s="3"/>
      <c r="R110" s="3"/>
      <c r="S110" s="3"/>
      <c r="T110" s="3"/>
      <c r="U110" s="3"/>
    </row>
    <row r="111" spans="1:21" ht="16.5" customHeight="1" x14ac:dyDescent="0.3">
      <c r="A111" s="14">
        <v>6</v>
      </c>
      <c r="B111" s="12">
        <v>96.760550715039599</v>
      </c>
      <c r="C111" s="8">
        <f>B111/B109*100-100</f>
        <v>1.5551870544731088</v>
      </c>
      <c r="D111" s="8">
        <f>SUM(B106:B111)/SUM(B93:B98)*100-100</f>
        <v>-6.0869576220693062</v>
      </c>
      <c r="E111" s="8">
        <f t="shared" si="32"/>
        <v>-4.2950358010396172</v>
      </c>
      <c r="F111" s="8">
        <f t="shared" si="33"/>
        <v>-4.1400233764369858</v>
      </c>
      <c r="G111" s="16">
        <v>97.37</v>
      </c>
      <c r="H111" s="8">
        <f t="shared" si="35"/>
        <v>1.3109978150036596</v>
      </c>
      <c r="I111" s="8">
        <f>SUM(G$93:G111)/SUM(G$80:G98)*100-100</f>
        <v>-0.10908114518421996</v>
      </c>
      <c r="J111" s="8">
        <f t="shared" si="36"/>
        <v>-4.5204942145518743</v>
      </c>
      <c r="K111" s="8">
        <f t="shared" si="34"/>
        <v>-4.1698156606315706</v>
      </c>
      <c r="L111" s="13"/>
      <c r="M111" s="4"/>
      <c r="N111" s="12"/>
      <c r="O111" s="12"/>
      <c r="P111" s="3"/>
      <c r="Q111" s="3"/>
      <c r="R111" s="3"/>
      <c r="S111" s="3"/>
      <c r="T111" s="3"/>
      <c r="U111" s="3"/>
    </row>
    <row r="112" spans="1:21" ht="16.5" customHeight="1" x14ac:dyDescent="0.3">
      <c r="A112" s="14">
        <v>7</v>
      </c>
      <c r="B112" s="12">
        <v>95.661258329871586</v>
      </c>
      <c r="C112" s="8">
        <f>B112/B111*100-100</f>
        <v>-1.1360956268277533</v>
      </c>
      <c r="D112" s="8">
        <f>SUM(B106:B112)/SUM(B93:B99)*100-100</f>
        <v>-5.7792436048998468</v>
      </c>
      <c r="E112" s="8">
        <f t="shared" si="32"/>
        <v>-3.8832345145829379</v>
      </c>
      <c r="F112" s="8">
        <f t="shared" si="33"/>
        <v>-4.6051237552474049</v>
      </c>
      <c r="G112" s="16">
        <v>96.26</v>
      </c>
      <c r="H112" s="8">
        <f t="shared" si="35"/>
        <v>-1.1399815138132965</v>
      </c>
      <c r="I112" s="8">
        <f>SUM(G$93:G112)/SUM(G$80:G99)*100-100</f>
        <v>-0.31199347409237532</v>
      </c>
      <c r="J112" s="8">
        <f t="shared" si="36"/>
        <v>-3.9321357285429031</v>
      </c>
      <c r="K112" s="8">
        <f t="shared" si="34"/>
        <v>-4.6642066420664321</v>
      </c>
      <c r="L112" s="13"/>
      <c r="M112" s="4"/>
      <c r="N112" s="12"/>
      <c r="O112" s="12"/>
      <c r="P112" s="3"/>
      <c r="Q112" s="3"/>
      <c r="R112" s="3"/>
      <c r="S112" s="3"/>
      <c r="T112" s="3"/>
      <c r="U112" s="3"/>
    </row>
    <row r="113" spans="1:21" ht="16.5" customHeight="1" x14ac:dyDescent="0.3">
      <c r="A113" s="14">
        <v>8</v>
      </c>
      <c r="B113" s="12">
        <v>94.522030810012808</v>
      </c>
      <c r="C113" s="8">
        <f>B113/B112*100-100</f>
        <v>-1.1908974853020879</v>
      </c>
      <c r="D113" s="8">
        <f>SUM(B106:B113)/SUM(B93:B100)*100-100</f>
        <v>-5.4720848357383858</v>
      </c>
      <c r="E113" s="8">
        <f t="shared" si="32"/>
        <v>-3.2307119812605265</v>
      </c>
      <c r="F113" s="8">
        <f t="shared" si="33"/>
        <v>-4.7817898606245564</v>
      </c>
      <c r="G113" s="16">
        <v>95.23</v>
      </c>
      <c r="H113" s="8">
        <f t="shared" si="35"/>
        <v>-1.0700186993559129</v>
      </c>
      <c r="I113" s="8">
        <f>SUM(G$93:G113)/SUM(G$80:G100)*100-100</f>
        <v>-0.4511217625971824</v>
      </c>
      <c r="J113" s="8">
        <f t="shared" si="36"/>
        <v>-3.1230925737538087</v>
      </c>
      <c r="K113" s="8">
        <f t="shared" si="34"/>
        <v>-4.8675833552113517</v>
      </c>
      <c r="L113" s="13"/>
      <c r="M113" s="4"/>
      <c r="N113" s="12"/>
      <c r="O113" s="12"/>
      <c r="P113" s="3"/>
      <c r="Q113" s="3"/>
      <c r="R113" s="3"/>
      <c r="S113" s="3"/>
      <c r="T113" s="3"/>
      <c r="U113" s="3"/>
    </row>
    <row r="114" spans="1:21" ht="16.5" customHeight="1" x14ac:dyDescent="0.3">
      <c r="A114" s="14">
        <v>9</v>
      </c>
      <c r="B114" s="12">
        <v>94.087811606906399</v>
      </c>
      <c r="C114" s="8">
        <f>B114/B113*100-100</f>
        <v>-0.45938412387602057</v>
      </c>
      <c r="D114" s="8">
        <f>SUM(B106:B114)/SUM(B93:B101)*100-100</f>
        <v>-5.2201637753541519</v>
      </c>
      <c r="E114" s="8">
        <f t="shared" si="32"/>
        <v>-3.1178502632238718</v>
      </c>
      <c r="F114" s="8">
        <f t="shared" si="33"/>
        <v>-4.8207413982907781</v>
      </c>
      <c r="G114" s="16">
        <v>94.59</v>
      </c>
      <c r="H114" s="8">
        <f t="shared" si="35"/>
        <v>-0.67205712485561264</v>
      </c>
      <c r="I114" s="8">
        <f>SUM(G$93:G114)/SUM(G$80:G101)*100-100</f>
        <v>-0.58780061803038564</v>
      </c>
      <c r="J114" s="8">
        <f t="shared" si="36"/>
        <v>-3.3612586841029781</v>
      </c>
      <c r="K114" s="8">
        <f t="shared" si="34"/>
        <v>-4.9386268529099766</v>
      </c>
      <c r="L114" s="13"/>
      <c r="M114" s="4"/>
      <c r="N114" s="12"/>
      <c r="O114" s="12"/>
      <c r="P114" s="3"/>
      <c r="Q114" s="3"/>
      <c r="R114" s="3"/>
      <c r="S114" s="3"/>
      <c r="T114" s="3"/>
      <c r="U114" s="3"/>
    </row>
    <row r="115" spans="1:21" ht="16.5" customHeight="1" x14ac:dyDescent="0.3">
      <c r="A115" s="14">
        <v>10</v>
      </c>
      <c r="B115" s="12">
        <v>94.025655797337606</v>
      </c>
      <c r="C115" s="8">
        <f>B115/B114*100-100</f>
        <v>-6.6061489269699791E-2</v>
      </c>
      <c r="D115" s="8">
        <f>SUM(B106:B115)/SUM(B93:B102)*100-100</f>
        <v>-4.922368598040606</v>
      </c>
      <c r="E115" s="8">
        <f t="shared" si="32"/>
        <v>-2.1085846032662374</v>
      </c>
      <c r="F115" s="8">
        <f t="shared" si="33"/>
        <v>-4.7884268847187457</v>
      </c>
      <c r="G115" s="16">
        <v>94.25</v>
      </c>
      <c r="H115" s="8">
        <f t="shared" si="35"/>
        <v>-0.35944603023575894</v>
      </c>
      <c r="I115" s="8">
        <f>SUM(G$93:G115)/SUM(G$80:G102)*100-100</f>
        <v>-0.6882006373077445</v>
      </c>
      <c r="J115" s="8">
        <f t="shared" si="36"/>
        <v>-2.845067518812499</v>
      </c>
      <c r="K115" s="8">
        <f t="shared" si="34"/>
        <v>-4.9874387381079828</v>
      </c>
      <c r="L115" s="13"/>
      <c r="M115" s="4"/>
      <c r="N115" s="12"/>
      <c r="O115" s="12"/>
      <c r="P115" s="3"/>
      <c r="Q115" s="3"/>
      <c r="R115" s="3"/>
      <c r="S115" s="3"/>
      <c r="T115" s="3"/>
      <c r="U115" s="3"/>
    </row>
    <row r="116" spans="1:21" ht="16.5" customHeight="1" x14ac:dyDescent="0.3">
      <c r="A116" s="14">
        <v>11</v>
      </c>
      <c r="B116" s="12">
        <v>94.40508943408409</v>
      </c>
      <c r="C116" s="8">
        <f>B116/B114*100-100</f>
        <v>0.33721458896638978</v>
      </c>
      <c r="D116" s="8">
        <f>SUM(B106:B116)/SUM(B93:B103)*100-100</f>
        <v>-4.6260860297741289</v>
      </c>
      <c r="E116" s="8">
        <f t="shared" si="32"/>
        <v>-1.5243524140848024</v>
      </c>
      <c r="F116" s="8">
        <f t="shared" si="33"/>
        <v>-4.6507503199346871</v>
      </c>
      <c r="G116" s="16">
        <v>94.69</v>
      </c>
      <c r="H116" s="8">
        <f t="shared" si="35"/>
        <v>0.46684350132626662</v>
      </c>
      <c r="I116" s="8">
        <f>SUM(G$93:G116)/SUM(G$80:G103)*100-100</f>
        <v>-0.74897159088416743</v>
      </c>
      <c r="J116" s="8">
        <f t="shared" si="36"/>
        <v>-2.1190820756667392</v>
      </c>
      <c r="K116" s="8">
        <f t="shared" si="34"/>
        <v>-4.9119271964523108</v>
      </c>
      <c r="L116" s="13"/>
      <c r="M116" s="4"/>
      <c r="N116" s="12"/>
      <c r="O116" s="12"/>
      <c r="P116" s="3"/>
      <c r="Q116" s="3"/>
      <c r="R116" s="3"/>
      <c r="S116" s="3"/>
      <c r="T116" s="3"/>
      <c r="U116" s="3"/>
    </row>
    <row r="117" spans="1:21" ht="16.5" customHeight="1" x14ac:dyDescent="0.3">
      <c r="A117" s="14">
        <v>12</v>
      </c>
      <c r="B117" s="12">
        <v>95.211207743924803</v>
      </c>
      <c r="C117" s="8">
        <f>B117/B116*100-100</f>
        <v>0.85389285119374847</v>
      </c>
      <c r="D117" s="8">
        <f>SUM(B106:B117)/SUM(B93:B104)*100-100</f>
        <v>-4.3061267694888414</v>
      </c>
      <c r="E117" s="8">
        <f t="shared" si="32"/>
        <v>-0.63476677663199155</v>
      </c>
      <c r="F117" s="8">
        <f t="shared" si="33"/>
        <v>-4.3061267694888414</v>
      </c>
      <c r="G117" s="16">
        <v>95.71</v>
      </c>
      <c r="H117" s="8">
        <f t="shared" si="35"/>
        <v>1.0771992818671379</v>
      </c>
      <c r="I117" s="8">
        <f>SUM(G$93:G117)/SUM(G$80:G104)*100-100</f>
        <v>-0.76852136489395662</v>
      </c>
      <c r="J117" s="8">
        <f t="shared" si="36"/>
        <v>-1.2280701754386172</v>
      </c>
      <c r="K117" s="8">
        <f t="shared" si="34"/>
        <v>-4.6361239615977752</v>
      </c>
      <c r="L117" s="13"/>
      <c r="M117" s="4"/>
      <c r="N117" s="12"/>
      <c r="O117" s="12"/>
      <c r="P117" s="3"/>
      <c r="Q117" s="3"/>
      <c r="R117" s="3"/>
      <c r="S117" s="3"/>
      <c r="T117" s="3"/>
      <c r="U117" s="3"/>
    </row>
    <row r="118" spans="1:21" ht="16.5" customHeight="1" x14ac:dyDescent="0.3">
      <c r="A118" s="17">
        <v>2020</v>
      </c>
      <c r="B118" s="12"/>
      <c r="C118" s="8"/>
      <c r="D118" s="8"/>
      <c r="E118" s="8"/>
      <c r="F118" s="8"/>
      <c r="G118" s="16"/>
      <c r="H118" s="8"/>
      <c r="I118" s="8"/>
      <c r="J118" s="8"/>
      <c r="K118" s="8"/>
      <c r="L118" s="13"/>
      <c r="M118" s="4"/>
      <c r="N118" s="12"/>
      <c r="O118" s="12"/>
      <c r="P118" s="3"/>
      <c r="Q118" s="3"/>
      <c r="R118" s="3"/>
      <c r="S118" s="3"/>
      <c r="T118" s="3"/>
      <c r="U118" s="3"/>
    </row>
    <row r="119" spans="1:21" ht="16.5" customHeight="1" x14ac:dyDescent="0.3">
      <c r="A119" s="14">
        <v>1</v>
      </c>
      <c r="B119" s="12">
        <v>95.777422994938306</v>
      </c>
      <c r="C119" s="8">
        <f>B119/B117*100-100</f>
        <v>0.59469390676815692</v>
      </c>
      <c r="D119" s="8">
        <f>+B119/B106*100-100</f>
        <v>-0.89084974496441305</v>
      </c>
      <c r="E119" s="8">
        <f t="shared" ref="E119:E130" si="37">B119/B106*100-100</f>
        <v>-0.89084974496441305</v>
      </c>
      <c r="F119" s="8">
        <f t="shared" ref="F119:F130" si="38">+SUM(B107:B119)/SUM(B94:B106)*100-100</f>
        <v>-3.9125834922890306</v>
      </c>
      <c r="G119" s="16">
        <v>96.2</v>
      </c>
      <c r="H119" s="8">
        <f>G119/G117*100-100</f>
        <v>0.51196322223383106</v>
      </c>
      <c r="I119" s="8">
        <f>+G119/G106*100-100</f>
        <v>-1.100030841986225</v>
      </c>
      <c r="J119" s="8">
        <f>G119/G106*100-100</f>
        <v>-1.100030841986225</v>
      </c>
      <c r="K119" s="8">
        <f t="shared" ref="K119:K130" si="39">+SUM(G107:G119)/SUM(G94:G106)*100-100</f>
        <v>-4.2221944409717764</v>
      </c>
      <c r="L119" s="13"/>
      <c r="M119" s="4"/>
      <c r="N119" s="12"/>
      <c r="O119" s="12"/>
      <c r="P119" s="3"/>
      <c r="Q119" s="3"/>
      <c r="R119" s="3"/>
      <c r="S119" s="3"/>
      <c r="T119" s="3"/>
      <c r="U119" s="3"/>
    </row>
    <row r="120" spans="1:21" ht="16.5" customHeight="1" x14ac:dyDescent="0.3">
      <c r="A120" s="14">
        <v>2</v>
      </c>
      <c r="B120" s="12">
        <v>93.9026760313848</v>
      </c>
      <c r="C120" s="8">
        <f t="shared" ref="C120:C130" si="40">B120/B119*100-100</f>
        <v>-1.9573996720005624</v>
      </c>
      <c r="D120" s="8">
        <f>SUM(B119:B120)/SUM(B106:B107)*100-100</f>
        <v>-1.5452891683063541</v>
      </c>
      <c r="E120" s="8">
        <f t="shared" si="37"/>
        <v>-2.2039505350031021</v>
      </c>
      <c r="F120" s="8">
        <f t="shared" si="38"/>
        <v>-3.4690675887318179</v>
      </c>
      <c r="G120" s="16">
        <v>94.1</v>
      </c>
      <c r="H120" s="8">
        <f t="shared" ref="H120:H130" si="41">G120/G119*100-100</f>
        <v>-2.1829521829521923</v>
      </c>
      <c r="I120" s="8">
        <f>SUM(G119:G120)/SUM(G106:G107)*100-100</f>
        <v>-1.8566271273852379</v>
      </c>
      <c r="J120" s="8">
        <f t="shared" ref="J120:J130" si="42">+G120/G107*100-100</f>
        <v>-2.6182345027424248</v>
      </c>
      <c r="K120" s="8">
        <f t="shared" si="39"/>
        <v>-3.7827042811351248</v>
      </c>
      <c r="L120" s="13"/>
      <c r="M120" s="4"/>
      <c r="N120" s="12"/>
      <c r="O120" s="12"/>
      <c r="P120" s="3"/>
      <c r="Q120" s="3"/>
      <c r="R120" s="3"/>
      <c r="S120" s="3"/>
      <c r="T120" s="3"/>
      <c r="U120" s="3"/>
    </row>
    <row r="121" spans="1:21" ht="16.5" customHeight="1" x14ac:dyDescent="0.3">
      <c r="A121" s="14">
        <v>3</v>
      </c>
      <c r="B121" s="12">
        <v>92.88352007832539</v>
      </c>
      <c r="C121" s="8">
        <f t="shared" si="40"/>
        <v>-1.0853321717037971</v>
      </c>
      <c r="D121" s="8">
        <f>SUM(B119:B121)/SUM(B106:B108)*100-100</f>
        <v>-2.0439864954827272</v>
      </c>
      <c r="E121" s="8">
        <f t="shared" si="37"/>
        <v>-3.0468585439356559</v>
      </c>
      <c r="F121" s="8">
        <f t="shared" si="38"/>
        <v>-3.1586649440488799</v>
      </c>
      <c r="G121" s="16">
        <v>92.9</v>
      </c>
      <c r="H121" s="8">
        <f t="shared" si="41"/>
        <v>-1.2752391073326095</v>
      </c>
      <c r="I121" s="8">
        <f>SUM(G119:G121)/SUM(G106:G108)*100-100</f>
        <v>-2.4222168624883409</v>
      </c>
      <c r="J121" s="8">
        <f t="shared" si="42"/>
        <v>-3.5606768400290605</v>
      </c>
      <c r="K121" s="8">
        <f t="shared" si="39"/>
        <v>-3.4809111324991733</v>
      </c>
      <c r="L121" s="13"/>
      <c r="M121" s="4"/>
      <c r="N121" s="12"/>
      <c r="O121" s="12"/>
      <c r="P121" s="3"/>
      <c r="Q121" s="3"/>
      <c r="R121" s="3"/>
      <c r="S121" s="3"/>
      <c r="T121" s="3"/>
      <c r="U121" s="3"/>
    </row>
    <row r="122" spans="1:21" ht="16.5" customHeight="1" x14ac:dyDescent="0.3">
      <c r="A122" s="14">
        <v>4</v>
      </c>
      <c r="B122" s="12">
        <v>92.290371753011087</v>
      </c>
      <c r="C122" s="8">
        <f t="shared" si="40"/>
        <v>-0.63859371911628671</v>
      </c>
      <c r="D122" s="8">
        <f>SUM(B119:B122)/SUM(B106:B109)*100-100</f>
        <v>-2.3152467660316063</v>
      </c>
      <c r="E122" s="8">
        <f t="shared" si="37"/>
        <v>-3.1364962534559737</v>
      </c>
      <c r="F122" s="8">
        <f t="shared" si="38"/>
        <v>-2.7840178536757065</v>
      </c>
      <c r="G122" s="16">
        <v>92.2</v>
      </c>
      <c r="H122" s="8">
        <f t="shared" si="41"/>
        <v>-0.75349838536060076</v>
      </c>
      <c r="I122" s="8">
        <f>SUM(G119:G122)/SUM(G106:G109)*100-100</f>
        <v>-2.7587100116564898</v>
      </c>
      <c r="J122" s="8">
        <f t="shared" si="42"/>
        <v>-3.7779169275725195</v>
      </c>
      <c r="K122" s="8">
        <f t="shared" si="39"/>
        <v>-3.1363949307697965</v>
      </c>
      <c r="L122" s="13"/>
      <c r="M122" s="4"/>
      <c r="N122" s="12"/>
      <c r="O122" s="12"/>
      <c r="P122" s="3"/>
      <c r="Q122" s="3"/>
      <c r="R122" s="3"/>
      <c r="S122" s="3"/>
      <c r="T122" s="3"/>
      <c r="U122" s="3"/>
    </row>
    <row r="123" spans="1:21" ht="16.5" customHeight="1" x14ac:dyDescent="0.3">
      <c r="A123" s="14">
        <v>5</v>
      </c>
      <c r="B123" s="12">
        <v>90.523176914824191</v>
      </c>
      <c r="C123" s="8">
        <f t="shared" si="40"/>
        <v>-1.9148203703375373</v>
      </c>
      <c r="D123" s="8">
        <f>SUM(B119:B123)/SUM(B106:B110)*100-100</f>
        <v>-2.8746861308211038</v>
      </c>
      <c r="E123" s="8">
        <f t="shared" si="37"/>
        <v>-5.1246825764606712</v>
      </c>
      <c r="F123" s="8">
        <f t="shared" si="38"/>
        <v>-2.7754914776016619</v>
      </c>
      <c r="G123" s="16">
        <v>90.5</v>
      </c>
      <c r="H123" s="8">
        <f t="shared" si="41"/>
        <v>-1.8438177874186579</v>
      </c>
      <c r="I123" s="8">
        <f>SUM(G119:G123)/SUM(G106:G110)*100-100</f>
        <v>-3.3723245395719204</v>
      </c>
      <c r="J123" s="8">
        <f t="shared" si="42"/>
        <v>-5.8370617001352656</v>
      </c>
      <c r="K123" s="8">
        <f t="shared" si="39"/>
        <v>-3.1737493275954591</v>
      </c>
      <c r="L123" s="13"/>
      <c r="M123" s="4"/>
      <c r="N123" s="12"/>
      <c r="O123" s="12"/>
      <c r="P123" s="3"/>
      <c r="Q123" s="3"/>
      <c r="R123" s="3"/>
      <c r="S123" s="3"/>
      <c r="T123" s="3"/>
      <c r="U123" s="3"/>
    </row>
    <row r="124" spans="1:21" ht="16.5" customHeight="1" x14ac:dyDescent="0.3">
      <c r="A124" s="14">
        <v>6</v>
      </c>
      <c r="B124" s="12">
        <v>92.950254416648207</v>
      </c>
      <c r="C124" s="8">
        <f t="shared" si="40"/>
        <v>2.6811669503244815</v>
      </c>
      <c r="D124" s="8">
        <f>SUM(B119:B124)/SUM(B106:B111)*100-100</f>
        <v>-3.053313160685363</v>
      </c>
      <c r="E124" s="8">
        <f t="shared" si="37"/>
        <v>-3.9378613187235061</v>
      </c>
      <c r="F124" s="8">
        <f t="shared" si="38"/>
        <v>-2.7399474258537566</v>
      </c>
      <c r="G124" s="16">
        <v>93.2</v>
      </c>
      <c r="H124" s="8">
        <f t="shared" si="41"/>
        <v>2.9834254143646461</v>
      </c>
      <c r="I124" s="8">
        <f>SUM(G119:G124)/SUM(G106:G111)*100-100</f>
        <v>-3.5252704778009729</v>
      </c>
      <c r="J124" s="8">
        <f t="shared" si="42"/>
        <v>-4.282633254595865</v>
      </c>
      <c r="K124" s="8">
        <f t="shared" si="39"/>
        <v>-3.1485735838705011</v>
      </c>
      <c r="L124" s="13"/>
      <c r="M124" s="4"/>
      <c r="N124" s="12"/>
      <c r="O124" s="12"/>
      <c r="P124" s="3"/>
      <c r="Q124" s="3"/>
      <c r="R124" s="3"/>
      <c r="S124" s="3"/>
      <c r="T124" s="3"/>
      <c r="U124" s="3"/>
    </row>
    <row r="125" spans="1:21" ht="16.5" customHeight="1" x14ac:dyDescent="0.3">
      <c r="A125" s="14">
        <v>7</v>
      </c>
      <c r="B125" s="12">
        <v>93.952333016221189</v>
      </c>
      <c r="C125" s="8">
        <f t="shared" si="40"/>
        <v>1.0780805344342355</v>
      </c>
      <c r="D125" s="8">
        <f>SUM(B119:B125)/SUM(B106:B112)*100-100</f>
        <v>-2.8728543948915899</v>
      </c>
      <c r="E125" s="8">
        <f t="shared" si="37"/>
        <v>-1.786434073193405</v>
      </c>
      <c r="F125" s="8">
        <f t="shared" si="38"/>
        <v>-2.5623193320737698</v>
      </c>
      <c r="G125" s="16">
        <v>94.3</v>
      </c>
      <c r="H125" s="8">
        <f t="shared" si="41"/>
        <v>1.1802575107296036</v>
      </c>
      <c r="I125" s="8">
        <f>SUM(G119:G125)/SUM(G106:G112)*100-100</f>
        <v>-3.3131594134272433</v>
      </c>
      <c r="J125" s="8">
        <f t="shared" si="42"/>
        <v>-2.0361520880947523</v>
      </c>
      <c r="K125" s="8">
        <f t="shared" si="39"/>
        <v>-2.9889387762123647</v>
      </c>
      <c r="L125" s="13"/>
      <c r="M125" s="4"/>
      <c r="N125" s="12"/>
      <c r="O125" s="12"/>
      <c r="P125" s="3"/>
      <c r="Q125" s="3"/>
      <c r="R125" s="3"/>
      <c r="S125" s="3"/>
      <c r="T125" s="3"/>
      <c r="U125" s="3"/>
    </row>
    <row r="126" spans="1:21" ht="16.5" customHeight="1" x14ac:dyDescent="0.3">
      <c r="A126" s="14">
        <v>8</v>
      </c>
      <c r="B126" s="12">
        <v>95.117567092369796</v>
      </c>
      <c r="C126" s="8">
        <f t="shared" si="40"/>
        <v>1.240239639336508</v>
      </c>
      <c r="D126" s="8">
        <f>SUM(B119:B126)/SUM(B106:B113)*100-100</f>
        <v>-2.4406604560806073</v>
      </c>
      <c r="E126" s="8">
        <f t="shared" si="37"/>
        <v>0.63005024040798219</v>
      </c>
      <c r="F126" s="8">
        <f t="shared" si="38"/>
        <v>-2.2434201069963109</v>
      </c>
      <c r="G126" s="16">
        <v>95.5</v>
      </c>
      <c r="H126" s="8">
        <f t="shared" si="41"/>
        <v>1.2725344644750862</v>
      </c>
      <c r="I126" s="8">
        <f>SUM(G119:G126)/SUM(G106:G113)*100-100</f>
        <v>-2.8689268760862205</v>
      </c>
      <c r="J126" s="8">
        <f t="shared" si="42"/>
        <v>0.28352409954845825</v>
      </c>
      <c r="K126" s="8">
        <f t="shared" si="39"/>
        <v>-2.7088094519425567</v>
      </c>
      <c r="L126" s="13"/>
      <c r="M126" s="4"/>
      <c r="N126" s="12"/>
      <c r="O126" s="12"/>
      <c r="P126" s="3"/>
      <c r="Q126" s="3"/>
      <c r="R126" s="3"/>
      <c r="S126" s="3"/>
      <c r="T126" s="3"/>
      <c r="U126" s="3"/>
    </row>
    <row r="127" spans="1:21" ht="16.5" customHeight="1" x14ac:dyDescent="0.3">
      <c r="A127" s="14">
        <v>9</v>
      </c>
      <c r="B127" s="12">
        <v>94.105681545124696</v>
      </c>
      <c r="C127" s="8">
        <f t="shared" si="40"/>
        <v>-1.0638261450300206</v>
      </c>
      <c r="D127" s="8">
        <f>SUM(B119:B127)/SUM(B106:B114)*100-100</f>
        <v>-2.1716207074306055</v>
      </c>
      <c r="E127" s="8">
        <f t="shared" si="37"/>
        <v>1.8992830115934112E-2</v>
      </c>
      <c r="F127" s="8">
        <f t="shared" si="38"/>
        <v>-1.9840061471134334</v>
      </c>
      <c r="G127" s="16">
        <v>94.2</v>
      </c>
      <c r="H127" s="8">
        <f t="shared" si="41"/>
        <v>-1.3612565445026235</v>
      </c>
      <c r="I127" s="8">
        <f>SUM(G119:G127)/SUM(G106:G114)*100-100</f>
        <v>-2.6004782754358189</v>
      </c>
      <c r="J127" s="8">
        <f t="shared" si="42"/>
        <v>-0.41230574056454827</v>
      </c>
      <c r="K127" s="8">
        <f t="shared" si="39"/>
        <v>-2.4657084046840652</v>
      </c>
      <c r="L127" s="13"/>
      <c r="M127" s="4"/>
      <c r="N127" s="12"/>
      <c r="O127" s="12"/>
      <c r="P127" s="3"/>
      <c r="Q127" s="3"/>
      <c r="R127" s="3"/>
      <c r="S127" s="3"/>
      <c r="T127" s="3"/>
      <c r="U127" s="3"/>
    </row>
    <row r="128" spans="1:21" ht="16.5" customHeight="1" x14ac:dyDescent="0.3">
      <c r="A128" s="14">
        <v>10</v>
      </c>
      <c r="B128" s="12">
        <v>93.954263076600199</v>
      </c>
      <c r="C128" s="8">
        <f t="shared" si="40"/>
        <v>-0.16090257892865623</v>
      </c>
      <c r="D128" s="8">
        <f>SUM(B119:B128)/SUM(B106:B115)*100-100</f>
        <v>-1.9651157615559782</v>
      </c>
      <c r="E128" s="8">
        <f t="shared" si="37"/>
        <v>-7.592897931101561E-2</v>
      </c>
      <c r="F128" s="8">
        <f t="shared" si="38"/>
        <v>-1.8169976669029211</v>
      </c>
      <c r="G128" s="16">
        <v>94.1</v>
      </c>
      <c r="H128" s="8">
        <f t="shared" si="41"/>
        <v>-0.10615711252654592</v>
      </c>
      <c r="I128" s="8">
        <f>SUM(G119:G128)/SUM(G106:G115)*100-100</f>
        <v>-2.3607609443043742</v>
      </c>
      <c r="J128" s="8">
        <f t="shared" si="42"/>
        <v>-0.15915119363396002</v>
      </c>
      <c r="K128" s="8">
        <f t="shared" si="39"/>
        <v>-2.2453402687472988</v>
      </c>
      <c r="L128" s="13"/>
      <c r="M128" s="4"/>
      <c r="N128" s="12"/>
      <c r="O128" s="12"/>
      <c r="P128" s="3"/>
      <c r="Q128" s="3"/>
      <c r="R128" s="3"/>
      <c r="S128" s="3"/>
      <c r="T128" s="3"/>
      <c r="U128" s="3"/>
    </row>
    <row r="129" spans="1:23" ht="16.5" customHeight="1" x14ac:dyDescent="0.3">
      <c r="A129" s="14">
        <v>11</v>
      </c>
      <c r="B129" s="12">
        <v>94.522119430373593</v>
      </c>
      <c r="C129" s="8">
        <f t="shared" si="40"/>
        <v>0.60439658103690874</v>
      </c>
      <c r="D129" s="8">
        <f>SUM(B119:B129)/SUM(B106:B116)*100-100</f>
        <v>-1.7770389354659386</v>
      </c>
      <c r="E129" s="8">
        <f t="shared" si="37"/>
        <v>0.12396577026837008</v>
      </c>
      <c r="F129" s="8">
        <f t="shared" si="38"/>
        <v>-1.6814004256735586</v>
      </c>
      <c r="G129" s="16">
        <v>94.7</v>
      </c>
      <c r="H129" s="8">
        <f t="shared" si="41"/>
        <v>0.63761955366632606</v>
      </c>
      <c r="I129" s="8">
        <f>SUM(G119:G129)/SUM(G106:G116)*100-100</f>
        <v>-2.1478355696742568</v>
      </c>
      <c r="J129" s="8">
        <f t="shared" si="42"/>
        <v>1.0560777273212807E-2</v>
      </c>
      <c r="K129" s="8">
        <f t="shared" si="39"/>
        <v>-2.0704329323896076</v>
      </c>
      <c r="L129" s="13"/>
      <c r="M129" s="4"/>
      <c r="N129" s="12"/>
      <c r="O129" s="12"/>
      <c r="P129" s="3"/>
      <c r="Q129" s="3"/>
      <c r="R129" s="3"/>
      <c r="S129" s="3"/>
      <c r="T129" s="3"/>
      <c r="U129" s="3"/>
    </row>
    <row r="130" spans="1:23" ht="16.5" customHeight="1" x14ac:dyDescent="0.3">
      <c r="A130" s="14">
        <v>12</v>
      </c>
      <c r="B130" s="12">
        <v>97.792029735112393</v>
      </c>
      <c r="C130" s="8">
        <f t="shared" si="40"/>
        <v>3.4594128067001861</v>
      </c>
      <c r="D130" s="8">
        <f>SUM(B120:B130)/SUM(B107:B117)*100-100</f>
        <v>-1.4507967909360531</v>
      </c>
      <c r="E130" s="8">
        <f t="shared" si="37"/>
        <v>2.7106283517890404</v>
      </c>
      <c r="F130" s="8">
        <f t="shared" si="38"/>
        <v>-1.4034885479362771</v>
      </c>
      <c r="G130" s="16">
        <v>97.9</v>
      </c>
      <c r="H130" s="8">
        <f t="shared" si="41"/>
        <v>3.3790918690602041</v>
      </c>
      <c r="I130" s="8">
        <f>SUM(G119:G130)/SUM(G106:G117)*100-100</f>
        <v>-1.7787282875175805</v>
      </c>
      <c r="J130" s="8">
        <f t="shared" si="42"/>
        <v>2.2881621565144883</v>
      </c>
      <c r="K130" s="8">
        <f t="shared" si="39"/>
        <v>-1.7787282875175805</v>
      </c>
      <c r="L130" s="13"/>
      <c r="M130" s="4"/>
      <c r="N130" s="12"/>
      <c r="O130" s="12"/>
      <c r="P130" s="3"/>
      <c r="Q130" s="3"/>
      <c r="R130" s="3"/>
      <c r="S130" s="3"/>
      <c r="T130" s="3"/>
      <c r="U130" s="3"/>
    </row>
    <row r="131" spans="1:23" ht="16.5" customHeight="1" x14ac:dyDescent="0.3">
      <c r="A131" s="17">
        <v>2021</v>
      </c>
      <c r="B131" s="12"/>
      <c r="C131" s="8"/>
      <c r="D131" s="8"/>
      <c r="E131" s="8"/>
      <c r="F131" s="8"/>
      <c r="G131" s="16"/>
      <c r="H131" s="8"/>
      <c r="I131" s="8"/>
      <c r="J131" s="8"/>
      <c r="K131" s="8"/>
      <c r="L131" s="13"/>
      <c r="M131" s="4"/>
      <c r="N131" s="12"/>
      <c r="O131" s="12"/>
      <c r="P131" s="3"/>
      <c r="Q131" s="3"/>
      <c r="R131" s="3"/>
      <c r="S131" s="3"/>
      <c r="T131" s="3"/>
      <c r="U131" s="3"/>
    </row>
    <row r="132" spans="1:23" ht="16.5" customHeight="1" x14ac:dyDescent="0.3">
      <c r="A132" s="14">
        <v>1</v>
      </c>
      <c r="B132" s="12">
        <v>99.428938421057609</v>
      </c>
      <c r="C132" s="8">
        <f>B132/B130*100-100</f>
        <v>1.6738671754529264</v>
      </c>
      <c r="D132" s="8">
        <f>+B132/B119*100-100</f>
        <v>3.8125012262151756</v>
      </c>
      <c r="E132" s="8">
        <f>B132/B119*100-100</f>
        <v>3.8125012262151756</v>
      </c>
      <c r="F132" s="8">
        <f t="shared" ref="F132:F143" si="43">+SUM(B120:B132)/SUM(B107:B119)*100-100</f>
        <v>-1.0097460351385479</v>
      </c>
      <c r="G132" s="16">
        <v>99.5</v>
      </c>
      <c r="H132" s="8">
        <f>G132/G130*100-100</f>
        <v>1.6343207354443194</v>
      </c>
      <c r="I132" s="8">
        <f>+G132/G119*100-100</f>
        <v>3.4303534303534207</v>
      </c>
      <c r="J132" s="8">
        <f>G132/G119*100-100</f>
        <v>3.4303534303534207</v>
      </c>
      <c r="K132" s="8">
        <f t="shared" ref="K132:K143" si="44">+SUM(G120:G132)/SUM(G107:G119)*100-100</f>
        <v>-1.4001166038688098</v>
      </c>
      <c r="L132" s="13"/>
      <c r="M132" s="4"/>
      <c r="N132" s="12"/>
      <c r="O132" s="12"/>
      <c r="P132" s="3"/>
      <c r="Q132" s="3"/>
      <c r="R132" s="3"/>
      <c r="S132" s="3"/>
      <c r="T132" s="3"/>
      <c r="U132" s="3"/>
    </row>
    <row r="133" spans="1:23" ht="16.5" customHeight="1" x14ac:dyDescent="0.3">
      <c r="A133" s="14">
        <v>2</v>
      </c>
      <c r="B133" s="12">
        <v>100.357348356046</v>
      </c>
      <c r="C133" s="8">
        <f t="shared" ref="C133:C143" si="45">B133/B132*100-100</f>
        <v>0.93374217781226321</v>
      </c>
      <c r="D133" s="8">
        <f>SUM(B132:B133)/SUM(B119:B120)*100-100</f>
        <v>5.3280169098699304</v>
      </c>
      <c r="E133" s="8">
        <f t="shared" ref="E133:E143" si="46">+B133/B120*100-100</f>
        <v>6.8737895419549915</v>
      </c>
      <c r="F133" s="8">
        <f t="shared" si="43"/>
        <v>-0.26034606748291367</v>
      </c>
      <c r="G133" s="16">
        <v>100.1</v>
      </c>
      <c r="H133" s="8">
        <f t="shared" ref="H133:H143" si="47">G133/G132*100-100</f>
        <v>0.60301507537687371</v>
      </c>
      <c r="I133" s="8">
        <f>SUM(G132:G133)/SUM(G119:G120)*100-100</f>
        <v>4.8870204939569106</v>
      </c>
      <c r="J133" s="8">
        <f t="shared" ref="J133:J143" si="48">+G133/G120*100-100</f>
        <v>6.3761955366631327</v>
      </c>
      <c r="K133" s="8">
        <f t="shared" si="44"/>
        <v>-0.65930615875674903</v>
      </c>
      <c r="L133" s="13"/>
      <c r="M133" s="4"/>
      <c r="N133" s="12"/>
      <c r="O133" s="12"/>
      <c r="P133" s="3"/>
      <c r="Q133" s="3"/>
      <c r="R133" s="3"/>
      <c r="S133" s="3"/>
      <c r="T133" s="3"/>
      <c r="U133" s="3"/>
    </row>
    <row r="134" spans="1:23" ht="16.5" customHeight="1" x14ac:dyDescent="0.3">
      <c r="A134" s="14">
        <v>3</v>
      </c>
      <c r="B134" s="12">
        <v>99.948958838191189</v>
      </c>
      <c r="C134" s="8">
        <f t="shared" si="45"/>
        <v>-0.40693534110320684</v>
      </c>
      <c r="D134" s="8">
        <f>SUM(B132:B134)/SUM(B119:B121)*100-100</f>
        <v>6.0770833007651675</v>
      </c>
      <c r="E134" s="8">
        <f t="shared" si="46"/>
        <v>7.6067732509575166</v>
      </c>
      <c r="F134" s="8">
        <f t="shared" si="43"/>
        <v>0.616405243723122</v>
      </c>
      <c r="G134" s="16">
        <v>99.9</v>
      </c>
      <c r="H134" s="8">
        <f t="shared" si="47"/>
        <v>-0.19980019980019392</v>
      </c>
      <c r="I134" s="8">
        <f>SUM(G132:G134)/SUM(G119:G121)*100-100</f>
        <v>5.7556497175141033</v>
      </c>
      <c r="J134" s="8">
        <f t="shared" si="48"/>
        <v>7.5349838536060219</v>
      </c>
      <c r="K134" s="8">
        <f t="shared" si="44"/>
        <v>0.25104309718955164</v>
      </c>
      <c r="L134" s="13"/>
      <c r="M134" s="4"/>
      <c r="N134" s="12"/>
      <c r="O134" s="12"/>
      <c r="P134" s="3"/>
      <c r="Q134" s="3"/>
      <c r="R134" s="3"/>
      <c r="S134" s="3"/>
      <c r="T134" s="3"/>
      <c r="U134" s="3"/>
    </row>
    <row r="135" spans="1:23" ht="16.5" customHeight="1" x14ac:dyDescent="0.3">
      <c r="A135" s="14">
        <v>4</v>
      </c>
      <c r="B135" s="12">
        <v>100.76341452612701</v>
      </c>
      <c r="C135" s="8">
        <f t="shared" si="45"/>
        <v>0.81487160787172286</v>
      </c>
      <c r="D135" s="8">
        <f>SUM(B132:B135)/SUM(B119:B122)*100-100</f>
        <v>6.8412421660731582</v>
      </c>
      <c r="E135" s="8">
        <f t="shared" si="46"/>
        <v>9.1808523599749066</v>
      </c>
      <c r="F135" s="8">
        <f t="shared" si="43"/>
        <v>1.6279014755375272</v>
      </c>
      <c r="G135" s="16">
        <v>101</v>
      </c>
      <c r="H135" s="8">
        <f t="shared" si="47"/>
        <v>1.1011011011010936</v>
      </c>
      <c r="I135" s="8">
        <f>SUM(G132:G135)/SUM(G119:G122)*100-100</f>
        <v>6.686201385189122</v>
      </c>
      <c r="J135" s="8">
        <f t="shared" si="48"/>
        <v>9.5444685466377308</v>
      </c>
      <c r="K135" s="8">
        <f t="shared" si="44"/>
        <v>1.3416870683830524</v>
      </c>
      <c r="L135" s="13"/>
      <c r="M135" s="4"/>
      <c r="N135" s="12"/>
      <c r="O135" s="12"/>
      <c r="P135" s="3"/>
      <c r="Q135" s="3"/>
      <c r="R135" s="3"/>
      <c r="S135" s="3"/>
      <c r="T135" s="3"/>
      <c r="U135" s="3"/>
    </row>
    <row r="136" spans="1:23" ht="16.5" customHeight="1" x14ac:dyDescent="0.3">
      <c r="A136" s="14">
        <v>5</v>
      </c>
      <c r="B136" s="12">
        <v>102.40403076275601</v>
      </c>
      <c r="C136" s="8">
        <f t="shared" si="45"/>
        <v>1.6281864249485096</v>
      </c>
      <c r="D136" s="8">
        <f>SUM(B132:B136)/SUM(B119:B123)*100-100</f>
        <v>8.0634645896594037</v>
      </c>
      <c r="E136" s="8">
        <f t="shared" si="46"/>
        <v>13.124654097271531</v>
      </c>
      <c r="F136" s="8">
        <f t="shared" si="43"/>
        <v>3.118989683804017</v>
      </c>
      <c r="G136" s="16">
        <v>102.7</v>
      </c>
      <c r="H136" s="8">
        <f t="shared" si="47"/>
        <v>1.6831683168316829</v>
      </c>
      <c r="I136" s="8">
        <f>SUM(G132:G136)/SUM(G119:G123)*100-100</f>
        <v>8.006009873363368</v>
      </c>
      <c r="J136" s="8">
        <f t="shared" si="48"/>
        <v>13.480662983425404</v>
      </c>
      <c r="K136" s="8">
        <f t="shared" si="44"/>
        <v>2.9188712522045819</v>
      </c>
      <c r="L136" s="1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1:23" ht="16.5" customHeight="1" x14ac:dyDescent="0.3">
      <c r="A137" s="14">
        <v>6</v>
      </c>
      <c r="B137" s="12">
        <v>103.352578604068</v>
      </c>
      <c r="C137" s="8">
        <f t="shared" si="45"/>
        <v>0.92627979020625162</v>
      </c>
      <c r="D137" s="8">
        <f>SUM(B132:B137)/SUM(B119:B124)*100-100</f>
        <v>8.584182938963437</v>
      </c>
      <c r="E137" s="8">
        <f t="shared" si="46"/>
        <v>11.191281027367083</v>
      </c>
      <c r="F137" s="8">
        <f t="shared" si="43"/>
        <v>4.3914944055584613</v>
      </c>
      <c r="G137" s="16">
        <v>101.7</v>
      </c>
      <c r="H137" s="8">
        <f t="shared" si="47"/>
        <v>-0.97370983446933224</v>
      </c>
      <c r="I137" s="8">
        <f>SUM(G132:G137)/SUM(G119:G124)*100-100</f>
        <v>8.1917367197281266</v>
      </c>
      <c r="J137" s="8">
        <f t="shared" si="48"/>
        <v>9.1201716738197263</v>
      </c>
      <c r="K137" s="8">
        <f t="shared" si="44"/>
        <v>4.0510519281661743</v>
      </c>
      <c r="L137" s="1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1:23" ht="16.5" customHeight="1" x14ac:dyDescent="0.3">
      <c r="A138" s="14">
        <v>7</v>
      </c>
      <c r="B138" s="12">
        <v>107.69506442409701</v>
      </c>
      <c r="C138" s="8">
        <f t="shared" si="45"/>
        <v>4.2016231028589885</v>
      </c>
      <c r="D138" s="8">
        <f>SUM(B132:B138)/SUM(B119:B125)*100-100</f>
        <v>9.4546210019310166</v>
      </c>
      <c r="E138" s="8">
        <f t="shared" si="46"/>
        <v>14.62734449127845</v>
      </c>
      <c r="F138" s="8">
        <f t="shared" si="43"/>
        <v>5.7722208131740302</v>
      </c>
      <c r="G138" s="16">
        <v>106</v>
      </c>
      <c r="H138" s="8">
        <f t="shared" si="47"/>
        <v>4.2281219272369555</v>
      </c>
      <c r="I138" s="8">
        <f>SUM(G132:G138)/SUM(G119:G125)*100-100</f>
        <v>8.8001224364860633</v>
      </c>
      <c r="J138" s="8">
        <f t="shared" si="48"/>
        <v>12.40721102863202</v>
      </c>
      <c r="K138" s="8">
        <f t="shared" si="44"/>
        <v>5.2692242900334207</v>
      </c>
      <c r="L138" s="1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1:23" ht="16.5" customHeight="1" x14ac:dyDescent="0.3">
      <c r="A139" s="14">
        <v>8</v>
      </c>
      <c r="B139" s="12">
        <v>104.54299254422901</v>
      </c>
      <c r="C139" s="8">
        <f t="shared" si="45"/>
        <v>-2.9268489663141111</v>
      </c>
      <c r="D139" s="8">
        <f>SUM(B132:B139)/SUM(B119:B126)*100-100</f>
        <v>9.5124777755797254</v>
      </c>
      <c r="E139" s="8">
        <f t="shared" si="46"/>
        <v>9.9092373154435904</v>
      </c>
      <c r="F139" s="8">
        <f t="shared" si="43"/>
        <v>6.5539559258404978</v>
      </c>
      <c r="G139" s="16">
        <v>104.9</v>
      </c>
      <c r="H139" s="8">
        <f t="shared" si="47"/>
        <v>-1.0377358490566024</v>
      </c>
      <c r="I139" s="8">
        <f>SUM(G132:G139)/SUM(G119:G126)*100-100</f>
        <v>8.9331018827613775</v>
      </c>
      <c r="J139" s="8">
        <f t="shared" si="48"/>
        <v>9.8429319371727786</v>
      </c>
      <c r="K139" s="8">
        <f t="shared" si="44"/>
        <v>6.0772599145496429</v>
      </c>
      <c r="L139" s="1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1:23" ht="16.5" customHeight="1" x14ac:dyDescent="0.3">
      <c r="A140" s="14">
        <v>9</v>
      </c>
      <c r="B140" s="12">
        <v>105.24058815137401</v>
      </c>
      <c r="C140" s="8">
        <f t="shared" si="45"/>
        <v>0.66728107754316568</v>
      </c>
      <c r="D140" s="8">
        <f>SUM(B132:B140)/SUM(B119:B127)*100-100</f>
        <v>9.7719093585618424</v>
      </c>
      <c r="E140" s="8">
        <f t="shared" si="46"/>
        <v>11.832342557245084</v>
      </c>
      <c r="F140" s="8">
        <f t="shared" si="43"/>
        <v>7.5419055596006359</v>
      </c>
      <c r="G140" s="16">
        <v>105.8</v>
      </c>
      <c r="H140" s="8">
        <f t="shared" si="47"/>
        <v>0.85795996186843126</v>
      </c>
      <c r="I140" s="8">
        <f>SUM(G132:G140)/SUM(G119:G127)*100-100</f>
        <v>9.3108765271023373</v>
      </c>
      <c r="J140" s="8">
        <f t="shared" si="48"/>
        <v>12.314225053078559</v>
      </c>
      <c r="K140" s="8">
        <f t="shared" si="44"/>
        <v>7.1425404566615214</v>
      </c>
      <c r="L140" s="1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1:23" ht="16.5" customHeight="1" x14ac:dyDescent="0.3">
      <c r="A141" s="14">
        <v>10</v>
      </c>
      <c r="B141" s="12">
        <v>105.18350371242001</v>
      </c>
      <c r="C141" s="8">
        <f t="shared" si="45"/>
        <v>-5.4241847139707033E-2</v>
      </c>
      <c r="D141" s="8">
        <f>SUM(B132:B141)/SUM(B119:B128)*100-100</f>
        <v>9.9908520384572483</v>
      </c>
      <c r="E141" s="8">
        <f t="shared" si="46"/>
        <v>11.95181598802462</v>
      </c>
      <c r="F141" s="8">
        <f t="shared" si="43"/>
        <v>8.5468192015989359</v>
      </c>
      <c r="G141" s="16">
        <v>106</v>
      </c>
      <c r="H141" s="8">
        <f t="shared" si="47"/>
        <v>0.18903591682419574</v>
      </c>
      <c r="I141" s="8">
        <f>SUM(G132:G141)/SUM(G119:G128)*100-100</f>
        <v>9.6457533077251298</v>
      </c>
      <c r="J141" s="8">
        <f t="shared" si="48"/>
        <v>12.646121147715192</v>
      </c>
      <c r="K141" s="8">
        <f t="shared" si="44"/>
        <v>8.2121319616885557</v>
      </c>
      <c r="L141" s="1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1:23" ht="16.5" customHeight="1" x14ac:dyDescent="0.3">
      <c r="A142" s="14">
        <v>11</v>
      </c>
      <c r="B142" s="12">
        <v>103.714634258594</v>
      </c>
      <c r="C142" s="8">
        <f t="shared" si="45"/>
        <v>-1.396482720182064</v>
      </c>
      <c r="D142" s="8">
        <f>SUM(B132:B142)/SUM(B119:B129)*100-100</f>
        <v>9.9664777382518963</v>
      </c>
      <c r="E142" s="8">
        <f t="shared" si="46"/>
        <v>9.7252525478882745</v>
      </c>
      <c r="F142" s="8">
        <f t="shared" si="43"/>
        <v>9.352503370780795</v>
      </c>
      <c r="G142" s="16">
        <v>104.4</v>
      </c>
      <c r="H142" s="8">
        <f t="shared" si="47"/>
        <v>-1.5094339622641542</v>
      </c>
      <c r="I142" s="8">
        <f>SUM(G132:G142)/SUM(G119:G129)*100-100</f>
        <v>9.7005523791064974</v>
      </c>
      <c r="J142" s="8">
        <f t="shared" si="48"/>
        <v>10.2428722280887</v>
      </c>
      <c r="K142" s="8">
        <f t="shared" si="44"/>
        <v>9.0713987992302521</v>
      </c>
      <c r="L142" s="1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1:23" ht="16.5" customHeight="1" x14ac:dyDescent="0.3">
      <c r="A143" s="14">
        <v>12</v>
      </c>
      <c r="B143" s="12">
        <v>104.20845764319901</v>
      </c>
      <c r="C143" s="8">
        <f t="shared" si="45"/>
        <v>0.47613664950478096</v>
      </c>
      <c r="D143" s="8">
        <f>SUM(B132:B143)/SUM(B119:B130)*100-100</f>
        <v>9.6712057604597845</v>
      </c>
      <c r="E143" s="8">
        <f t="shared" si="46"/>
        <v>6.5612994489087555</v>
      </c>
      <c r="F143" s="8">
        <f t="shared" si="43"/>
        <v>9.6712057604597845</v>
      </c>
      <c r="G143" s="16">
        <v>105.3</v>
      </c>
      <c r="H143" s="8">
        <f t="shared" si="47"/>
        <v>0.86206896551723844</v>
      </c>
      <c r="I143" s="8">
        <f>SUM(G132:G143)/SUM(G119:G130)*100-100</f>
        <v>9.5149583997167468</v>
      </c>
      <c r="J143" s="8">
        <f t="shared" si="48"/>
        <v>7.5587334014300325</v>
      </c>
      <c r="K143" s="8">
        <f t="shared" si="44"/>
        <v>9.5149583997167468</v>
      </c>
      <c r="L143" s="1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1:23" ht="16.5" customHeight="1" x14ac:dyDescent="0.3">
      <c r="A144" s="15">
        <v>2022</v>
      </c>
      <c r="B144" s="12"/>
      <c r="C144" s="8"/>
      <c r="D144" s="8"/>
      <c r="E144" s="8"/>
      <c r="F144" s="8"/>
      <c r="G144" s="16"/>
      <c r="H144" s="8"/>
      <c r="I144" s="8"/>
      <c r="J144" s="8"/>
      <c r="K144" s="8"/>
      <c r="L144" s="13"/>
      <c r="M144" s="4"/>
      <c r="N144" s="12"/>
      <c r="O144" s="12"/>
      <c r="P144" s="3"/>
      <c r="Q144" s="3"/>
      <c r="R144" s="3"/>
      <c r="S144" s="3"/>
      <c r="T144" s="3"/>
      <c r="U144" s="3"/>
    </row>
    <row r="145" spans="1:21" ht="16.5" customHeight="1" x14ac:dyDescent="0.3">
      <c r="A145" s="14">
        <v>1</v>
      </c>
      <c r="B145" s="12">
        <v>109.649468881891</v>
      </c>
      <c r="C145" s="8">
        <f>B145/B143*100-100</f>
        <v>5.2212760477863895</v>
      </c>
      <c r="D145" s="8">
        <f>+B145/B132*100-100</f>
        <v>10.279231200832001</v>
      </c>
      <c r="E145" s="8">
        <f>B145/B132*100-100</f>
        <v>10.279231200832001</v>
      </c>
      <c r="F145" s="8">
        <f t="shared" ref="F145:F156" si="49">+SUM(B133:B145)/SUM(B120:B132)*100-100</f>
        <v>10.220590901184991</v>
      </c>
      <c r="G145" s="8">
        <v>110.5</v>
      </c>
      <c r="H145" s="8">
        <f>G145/G143*100-100</f>
        <v>4.9382716049382651</v>
      </c>
      <c r="I145" s="8">
        <f>+G145/G132*100-100</f>
        <v>11.05527638190955</v>
      </c>
      <c r="J145" s="8">
        <f>G145/G132*100-100</f>
        <v>11.05527638190955</v>
      </c>
      <c r="K145" s="8">
        <f t="shared" ref="K145:K156" si="50">+SUM(G133:G145)/SUM(G120:G132)*100-100</f>
        <v>10.166799046862579</v>
      </c>
      <c r="L145" s="13"/>
      <c r="M145" s="4"/>
      <c r="N145" s="12"/>
      <c r="O145" s="12"/>
      <c r="P145" s="3"/>
      <c r="Q145" s="3"/>
      <c r="R145" s="3"/>
      <c r="S145" s="3"/>
      <c r="T145" s="3"/>
      <c r="U145" s="3"/>
    </row>
    <row r="146" spans="1:21" ht="16.5" customHeight="1" x14ac:dyDescent="0.3">
      <c r="A146" s="14">
        <v>2</v>
      </c>
      <c r="B146" s="12">
        <v>111.03996800811301</v>
      </c>
      <c r="C146" s="8">
        <f t="shared" ref="C146:C156" si="51">B146/B145*100-100</f>
        <v>1.2681312006351533</v>
      </c>
      <c r="D146" s="8">
        <f>SUM(B145:B146)/SUM(B132:B133)*100-100</f>
        <v>10.462755202123304</v>
      </c>
      <c r="E146" s="8">
        <f t="shared" ref="E146:E156" si="52">+B146/B133*100-100</f>
        <v>10.644581415371192</v>
      </c>
      <c r="F146" s="8">
        <f t="shared" si="49"/>
        <v>10.534178378701185</v>
      </c>
      <c r="G146" s="8">
        <v>112</v>
      </c>
      <c r="H146" s="8">
        <f t="shared" ref="H146:H156" si="53">G146/G145*100-100</f>
        <v>1.3574660633484115</v>
      </c>
      <c r="I146" s="8">
        <f>SUM(G145:G146)/SUM(G132:G133)*100-100</f>
        <v>11.472945891783581</v>
      </c>
      <c r="J146" s="8">
        <f t="shared" ref="J146:J156" si="54">+G146/G133*100-100</f>
        <v>11.888111888111894</v>
      </c>
      <c r="K146" s="8">
        <f t="shared" si="50"/>
        <v>10.631200070230904</v>
      </c>
      <c r="L146" s="13"/>
      <c r="M146" s="4"/>
      <c r="N146" s="12"/>
      <c r="O146" s="12"/>
      <c r="P146" s="3"/>
      <c r="Q146" s="3"/>
      <c r="R146" s="3"/>
      <c r="S146" s="3"/>
      <c r="T146" s="3"/>
      <c r="U146" s="3"/>
    </row>
    <row r="147" spans="1:21" ht="16.5" customHeight="1" x14ac:dyDescent="0.3">
      <c r="A147" s="14">
        <v>3</v>
      </c>
      <c r="B147" s="12">
        <v>111.82302330663801</v>
      </c>
      <c r="C147" s="8">
        <f t="shared" si="51"/>
        <v>0.70520130055133734</v>
      </c>
      <c r="D147" s="8">
        <f>SUM(B145:B147)/SUM(B132:B134)*100-100</f>
        <v>10.935388834256827</v>
      </c>
      <c r="E147" s="8">
        <f t="shared" si="52"/>
        <v>11.880128223916685</v>
      </c>
      <c r="F147" s="8">
        <f t="shared" si="49"/>
        <v>10.88916021056292</v>
      </c>
      <c r="G147" s="8">
        <v>112.4</v>
      </c>
      <c r="H147" s="8">
        <f t="shared" si="53"/>
        <v>0.3571428571428612</v>
      </c>
      <c r="I147" s="8">
        <f>SUM(G145:G147)/SUM(G132:G134)*100-100</f>
        <v>11.819699499165253</v>
      </c>
      <c r="J147" s="8">
        <f t="shared" si="54"/>
        <v>12.512512512512501</v>
      </c>
      <c r="K147" s="8">
        <f t="shared" si="50"/>
        <v>11.046156530843703</v>
      </c>
      <c r="L147" s="13"/>
      <c r="M147" s="4"/>
      <c r="N147" s="12"/>
      <c r="O147" s="12"/>
      <c r="P147" s="3"/>
      <c r="Q147" s="3"/>
      <c r="R147" s="3"/>
      <c r="S147" s="3"/>
      <c r="T147" s="3"/>
      <c r="U147" s="3"/>
    </row>
    <row r="148" spans="1:21" ht="16.5" customHeight="1" x14ac:dyDescent="0.3">
      <c r="A148" s="14">
        <v>4</v>
      </c>
      <c r="B148" s="12">
        <v>115.469208938018</v>
      </c>
      <c r="C148" s="8">
        <f t="shared" si="51"/>
        <v>3.2606752380334996</v>
      </c>
      <c r="D148" s="8">
        <f>SUM(B145:B148)/SUM(B132:B135)*100-100</f>
        <v>11.855971996628227</v>
      </c>
      <c r="E148" s="8">
        <f t="shared" si="52"/>
        <v>14.594378804102476</v>
      </c>
      <c r="F148" s="8">
        <f t="shared" si="49"/>
        <v>11.349541204365636</v>
      </c>
      <c r="G148" s="8">
        <v>116.4</v>
      </c>
      <c r="H148" s="8">
        <f t="shared" si="53"/>
        <v>3.5587188612099681</v>
      </c>
      <c r="I148" s="8">
        <f>SUM(G145:G148)/SUM(G132:G135)*100-100</f>
        <v>12.684144818976264</v>
      </c>
      <c r="J148" s="8">
        <f t="shared" si="54"/>
        <v>15.247524752475258</v>
      </c>
      <c r="K148" s="8">
        <f t="shared" si="50"/>
        <v>11.533466100961107</v>
      </c>
      <c r="L148" s="13"/>
      <c r="M148" s="4"/>
      <c r="N148" s="12"/>
      <c r="O148" s="12"/>
      <c r="P148" s="3"/>
      <c r="Q148" s="3"/>
      <c r="R148" s="3"/>
      <c r="S148" s="3"/>
      <c r="T148" s="3"/>
      <c r="U148" s="3"/>
    </row>
    <row r="149" spans="1:21" ht="16.5" customHeight="1" x14ac:dyDescent="0.3">
      <c r="A149" s="14">
        <v>5</v>
      </c>
      <c r="B149" s="12">
        <v>115.33859057801001</v>
      </c>
      <c r="C149" s="8">
        <f t="shared" si="51"/>
        <v>-0.11311964566942834</v>
      </c>
      <c r="D149" s="8">
        <f>SUM(B145:B149)/SUM(B132:B136)*100-100</f>
        <v>12.013769244277924</v>
      </c>
      <c r="E149" s="8">
        <f t="shared" si="52"/>
        <v>12.630908880159296</v>
      </c>
      <c r="F149" s="8">
        <f t="shared" si="49"/>
        <v>11.324250102530485</v>
      </c>
      <c r="G149" s="8">
        <v>116.4</v>
      </c>
      <c r="H149" s="8">
        <f t="shared" si="53"/>
        <v>0</v>
      </c>
      <c r="I149" s="8">
        <f>SUM(G145:G149)/SUM(G132:G136)*100-100</f>
        <v>12.81796502384735</v>
      </c>
      <c r="J149" s="8">
        <f t="shared" si="54"/>
        <v>13.339824732229786</v>
      </c>
      <c r="K149" s="8">
        <f t="shared" si="50"/>
        <v>11.541427469796943</v>
      </c>
      <c r="L149" s="13"/>
      <c r="M149" s="4"/>
      <c r="N149" s="12"/>
      <c r="O149" s="12"/>
      <c r="P149" s="3"/>
      <c r="Q149" s="3"/>
      <c r="R149" s="3"/>
      <c r="S149" s="3"/>
      <c r="T149" s="3"/>
      <c r="U149" s="3"/>
    </row>
    <row r="150" spans="1:21" ht="16.5" customHeight="1" x14ac:dyDescent="0.3">
      <c r="A150" s="14">
        <v>6</v>
      </c>
      <c r="B150" s="12">
        <v>116.817981154096</v>
      </c>
      <c r="C150" s="8">
        <f t="shared" si="51"/>
        <v>1.2826501248819966</v>
      </c>
      <c r="D150" s="8">
        <f>SUM(B145:B150)/SUM(B132:B137)*100-100</f>
        <v>12.186775946450609</v>
      </c>
      <c r="E150" s="8">
        <f t="shared" si="52"/>
        <v>13.02860821848715</v>
      </c>
      <c r="F150" s="8">
        <f t="shared" si="49"/>
        <v>11.484588142522995</v>
      </c>
      <c r="G150" s="8">
        <v>118</v>
      </c>
      <c r="H150" s="8">
        <f t="shared" si="53"/>
        <v>1.3745704467353903</v>
      </c>
      <c r="I150" s="8">
        <f>SUM(G145:G150)/SUM(G132:G137)*100-100</f>
        <v>13.357579765250449</v>
      </c>
      <c r="J150" s="8">
        <f t="shared" si="54"/>
        <v>16.027531956735501</v>
      </c>
      <c r="K150" s="8">
        <f t="shared" si="50"/>
        <v>12.121469887716913</v>
      </c>
      <c r="L150" s="13"/>
      <c r="M150" s="4"/>
      <c r="N150" s="12"/>
      <c r="O150" s="12"/>
      <c r="P150" s="3"/>
      <c r="Q150" s="3"/>
      <c r="R150" s="3"/>
      <c r="S150" s="3"/>
      <c r="T150" s="3"/>
      <c r="U150" s="3"/>
    </row>
    <row r="151" spans="1:21" ht="16.5" customHeight="1" x14ac:dyDescent="0.3">
      <c r="A151" s="14">
        <v>7</v>
      </c>
      <c r="B151" s="12">
        <v>115.9695636702</v>
      </c>
      <c r="C151" s="8">
        <f t="shared" si="51"/>
        <v>-0.72627302365107482</v>
      </c>
      <c r="D151" s="8">
        <f>SUM(B145:B151)/SUM(B132:B138)*100-100</f>
        <v>11.507449005886855</v>
      </c>
      <c r="E151" s="8">
        <f t="shared" si="52"/>
        <v>7.6832669076815705</v>
      </c>
      <c r="F151" s="8">
        <f t="shared" si="49"/>
        <v>10.892165116075645</v>
      </c>
      <c r="G151" s="8">
        <v>116.6</v>
      </c>
      <c r="H151" s="8">
        <f t="shared" si="53"/>
        <v>-1.1864406779661039</v>
      </c>
      <c r="I151" s="8">
        <f>SUM(G145:G151)/SUM(G132:G138)*100-100</f>
        <v>12.856941904627945</v>
      </c>
      <c r="J151" s="8">
        <f t="shared" si="54"/>
        <v>9.9999999999999858</v>
      </c>
      <c r="K151" s="8">
        <f t="shared" si="50"/>
        <v>11.90937421039331</v>
      </c>
      <c r="L151" s="13"/>
      <c r="M151" s="4"/>
      <c r="N151" s="12"/>
      <c r="O151" s="12"/>
      <c r="P151" s="3"/>
      <c r="Q151" s="3"/>
      <c r="R151" s="3"/>
      <c r="S151" s="3"/>
      <c r="T151" s="3"/>
      <c r="U151" s="3"/>
    </row>
    <row r="152" spans="1:21" ht="16.5" customHeight="1" x14ac:dyDescent="0.3">
      <c r="A152" s="14">
        <v>8</v>
      </c>
      <c r="B152" s="12">
        <v>112.47898218078801</v>
      </c>
      <c r="C152" s="8">
        <f t="shared" si="51"/>
        <v>-3.0099117207500115</v>
      </c>
      <c r="D152" s="8">
        <f>SUM(B145:B152)/SUM(B132:B139)*100-100</f>
        <v>11.007232108906024</v>
      </c>
      <c r="E152" s="8">
        <f t="shared" si="52"/>
        <v>7.5911253766736309</v>
      </c>
      <c r="F152" s="8">
        <f t="shared" si="49"/>
        <v>10.682294643671298</v>
      </c>
      <c r="G152" s="8">
        <v>113.5</v>
      </c>
      <c r="H152" s="8">
        <f t="shared" si="53"/>
        <v>-2.658662092624354</v>
      </c>
      <c r="I152" s="8">
        <f>SUM(G145:G152)/SUM(G132:G139)*100-100</f>
        <v>12.257906349595487</v>
      </c>
      <c r="J152" s="8">
        <f t="shared" si="54"/>
        <v>8.1982840800762631</v>
      </c>
      <c r="K152" s="8">
        <f t="shared" si="50"/>
        <v>11.748976351633615</v>
      </c>
      <c r="L152" s="13"/>
      <c r="M152" s="4"/>
      <c r="N152" s="12"/>
      <c r="O152" s="12"/>
      <c r="P152" s="3"/>
      <c r="Q152" s="3"/>
      <c r="R152" s="3"/>
      <c r="S152" s="3"/>
      <c r="T152" s="3"/>
      <c r="U152" s="3"/>
    </row>
    <row r="153" spans="1:21" ht="16.5" customHeight="1" x14ac:dyDescent="0.3">
      <c r="A153" s="14">
        <v>9</v>
      </c>
      <c r="B153" s="12">
        <v>110.03719640354601</v>
      </c>
      <c r="C153" s="8">
        <f t="shared" si="51"/>
        <v>-2.1708818215631709</v>
      </c>
      <c r="D153" s="8">
        <f>SUM(B145:B153)/SUM(B132:B140)*100-100</f>
        <v>10.272446100625544</v>
      </c>
      <c r="E153" s="8">
        <f t="shared" si="52"/>
        <v>4.5577550795067054</v>
      </c>
      <c r="F153" s="8">
        <f t="shared" si="49"/>
        <v>10.06016675855173</v>
      </c>
      <c r="G153" s="8">
        <v>110.8</v>
      </c>
      <c r="H153" s="8">
        <f t="shared" si="53"/>
        <v>-2.3788546255506589</v>
      </c>
      <c r="I153" s="8">
        <f>SUM(G145:G153)/SUM(G132:G140)*100-100</f>
        <v>11.393229166666671</v>
      </c>
      <c r="J153" s="8">
        <f t="shared" si="54"/>
        <v>4.7258979206049219</v>
      </c>
      <c r="K153" s="8">
        <f t="shared" si="50"/>
        <v>11.089961102375213</v>
      </c>
      <c r="L153" s="13"/>
      <c r="M153" s="4"/>
      <c r="N153" s="12"/>
      <c r="O153" s="12"/>
      <c r="P153" s="3"/>
      <c r="Q153" s="3"/>
      <c r="R153" s="3"/>
      <c r="S153" s="3"/>
      <c r="T153" s="3"/>
      <c r="U153" s="3"/>
    </row>
    <row r="154" spans="1:21" ht="16.5" customHeight="1" x14ac:dyDescent="0.3">
      <c r="A154" s="14">
        <v>10</v>
      </c>
      <c r="B154" s="12">
        <v>109.434966192147</v>
      </c>
      <c r="C154" s="8">
        <f t="shared" si="51"/>
        <v>-0.54729694238156412</v>
      </c>
      <c r="D154" s="8">
        <f>SUM(B145:B154)/SUM(B132:B141)*100-100</f>
        <v>9.6355187701064864</v>
      </c>
      <c r="E154" s="8">
        <f t="shared" si="52"/>
        <v>4.0419479573059505</v>
      </c>
      <c r="F154" s="8">
        <f t="shared" si="49"/>
        <v>9.3962911508868103</v>
      </c>
      <c r="G154" s="8">
        <v>110.3</v>
      </c>
      <c r="H154" s="8">
        <f t="shared" si="53"/>
        <v>-0.45126353790612939</v>
      </c>
      <c r="I154" s="8">
        <f>SUM(G145:G154)/SUM(G132:G141)*100-100</f>
        <v>10.636434410276379</v>
      </c>
      <c r="J154" s="8">
        <f t="shared" si="54"/>
        <v>4.0566037735848965</v>
      </c>
      <c r="K154" s="8">
        <f t="shared" si="50"/>
        <v>10.358957547942964</v>
      </c>
      <c r="L154" s="13"/>
      <c r="M154" s="4"/>
      <c r="N154" s="12"/>
      <c r="O154" s="12"/>
      <c r="P154" s="3"/>
      <c r="Q154" s="3"/>
      <c r="R154" s="3"/>
      <c r="S154" s="3"/>
      <c r="T154" s="3"/>
      <c r="U154" s="3"/>
    </row>
    <row r="155" spans="1:21" ht="16.5" customHeight="1" x14ac:dyDescent="0.3">
      <c r="A155" s="14">
        <v>11</v>
      </c>
      <c r="B155" s="12">
        <v>110.94291266864401</v>
      </c>
      <c r="C155" s="8">
        <f t="shared" si="51"/>
        <v>1.3779384496261855</v>
      </c>
      <c r="D155" s="8">
        <f>SUM(B145:B155)/SUM(B132:B142)*100-100</f>
        <v>9.3913825888162705</v>
      </c>
      <c r="E155" s="8">
        <f t="shared" si="52"/>
        <v>6.9693910234765752</v>
      </c>
      <c r="F155" s="8">
        <f t="shared" si="49"/>
        <v>9.1664523565945046</v>
      </c>
      <c r="G155" s="8">
        <v>111.9</v>
      </c>
      <c r="H155" s="8">
        <f t="shared" si="53"/>
        <v>1.4505893019039178</v>
      </c>
      <c r="I155" s="8">
        <f>SUM(G145:G155)/SUM(G132:G142)*100-100</f>
        <v>10.31802120141343</v>
      </c>
      <c r="J155" s="8">
        <f t="shared" si="54"/>
        <v>7.1839080459770202</v>
      </c>
      <c r="K155" s="8">
        <f t="shared" si="50"/>
        <v>10.098381982275001</v>
      </c>
      <c r="L155" s="13"/>
      <c r="M155" s="4"/>
      <c r="N155" s="12"/>
      <c r="O155" s="12"/>
      <c r="P155" s="3"/>
      <c r="Q155" s="3"/>
      <c r="R155" s="3"/>
      <c r="S155" s="3"/>
      <c r="T155" s="3"/>
      <c r="U155" s="3"/>
    </row>
    <row r="156" spans="1:21" ht="16.5" customHeight="1" x14ac:dyDescent="0.3">
      <c r="A156" s="14">
        <v>12</v>
      </c>
      <c r="B156" s="12">
        <v>112.75674601857901</v>
      </c>
      <c r="C156" s="8">
        <f t="shared" si="51"/>
        <v>1.6349249413997455</v>
      </c>
      <c r="D156" s="8">
        <f>SUM(B145:B156)/SUM(B132:B143)*100-100</f>
        <v>9.291262439003674</v>
      </c>
      <c r="E156" s="8">
        <f t="shared" si="52"/>
        <v>8.2030658247036001</v>
      </c>
      <c r="F156" s="8">
        <f t="shared" si="49"/>
        <v>9.291262439003674</v>
      </c>
      <c r="G156" s="8">
        <v>113.7</v>
      </c>
      <c r="H156" s="8">
        <f t="shared" si="53"/>
        <v>1.6085790884718563</v>
      </c>
      <c r="I156" s="8">
        <f>SUM(G145:G156)/SUM(G132:G143)*100-100</f>
        <v>10.118807079932111</v>
      </c>
      <c r="J156" s="8">
        <f t="shared" si="54"/>
        <v>7.977207977207982</v>
      </c>
      <c r="K156" s="8">
        <f t="shared" si="50"/>
        <v>10.118807079932111</v>
      </c>
      <c r="L156" s="13"/>
      <c r="M156" s="4"/>
      <c r="N156" s="12"/>
      <c r="O156" s="12"/>
      <c r="P156" s="3"/>
      <c r="Q156" s="3"/>
      <c r="R156" s="3"/>
      <c r="S156" s="3"/>
      <c r="T156" s="3"/>
      <c r="U156" s="3"/>
    </row>
    <row r="157" spans="1:21" ht="16.5" customHeight="1" x14ac:dyDescent="0.3">
      <c r="A157" s="15">
        <v>2023</v>
      </c>
      <c r="B157" s="12"/>
      <c r="C157" s="8"/>
      <c r="D157" s="8"/>
      <c r="E157" s="8"/>
      <c r="F157" s="8"/>
      <c r="G157" s="8"/>
      <c r="H157" s="8"/>
      <c r="I157" s="8"/>
      <c r="J157" s="8"/>
      <c r="K157" s="8"/>
      <c r="L157" s="13"/>
      <c r="M157" s="4"/>
      <c r="N157" s="12"/>
      <c r="O157" s="12"/>
      <c r="P157" s="3"/>
      <c r="Q157" s="3"/>
      <c r="R157" s="3"/>
      <c r="S157" s="3"/>
      <c r="T157" s="3"/>
      <c r="U157" s="3"/>
    </row>
    <row r="158" spans="1:21" ht="16.5" customHeight="1" x14ac:dyDescent="0.3">
      <c r="A158" s="14">
        <v>1</v>
      </c>
      <c r="B158" s="12">
        <v>115.66386693509901</v>
      </c>
      <c r="C158" s="8">
        <f>B158/B156*100-100</f>
        <v>2.5782234936444439</v>
      </c>
      <c r="D158" s="8">
        <f>+B158/B145*100-100</f>
        <v>5.4851137123941953</v>
      </c>
      <c r="E158" s="8">
        <f>B158/B145*100-100</f>
        <v>5.4851137123941953</v>
      </c>
      <c r="F158" s="8">
        <f t="shared" ref="F158:F169" si="55">+SUM(B146:B158)/SUM(B133:B145)*100-100</f>
        <v>8.8778304940450425</v>
      </c>
      <c r="G158" s="8">
        <v>116.5</v>
      </c>
      <c r="H158" s="8">
        <f>G158/G156*100-100</f>
        <v>2.4626209322779147</v>
      </c>
      <c r="I158" s="8">
        <f>+G158/G145*100-100</f>
        <v>5.4298642533936743</v>
      </c>
      <c r="J158" s="8">
        <f>G158/G145*100-100</f>
        <v>5.4298642533936743</v>
      </c>
      <c r="K158" s="8">
        <f t="shared" ref="K158:K169" si="56">+SUM(G146:G158)/SUM(G133:G145)*100-100</f>
        <v>9.6290955699751919</v>
      </c>
      <c r="L158" s="13"/>
      <c r="M158" s="4"/>
      <c r="N158" s="12"/>
      <c r="O158" s="12"/>
      <c r="P158" s="3"/>
      <c r="Q158" s="3"/>
      <c r="R158" s="3"/>
      <c r="S158" s="3"/>
      <c r="T158" s="3"/>
      <c r="U158" s="3"/>
    </row>
    <row r="159" spans="1:21" ht="16.5" customHeight="1" x14ac:dyDescent="0.3">
      <c r="A159" s="14">
        <v>2</v>
      </c>
      <c r="B159" s="12">
        <v>116.43086395245301</v>
      </c>
      <c r="C159" s="8">
        <f t="shared" ref="C159:C169" si="57">B159/B158*100-100</f>
        <v>0.66312586435000753</v>
      </c>
      <c r="D159" s="8">
        <f>SUM(B158:B159)/SUM(B145:B146)*100-100</f>
        <v>5.1680289542959059</v>
      </c>
      <c r="E159" s="8">
        <f t="shared" ref="E159:E169" si="58">+B159/B146*100-100</f>
        <v>4.8549148932986981</v>
      </c>
      <c r="F159" s="8">
        <f t="shared" si="55"/>
        <v>8.381695329984737</v>
      </c>
      <c r="G159" s="8">
        <v>117</v>
      </c>
      <c r="H159" s="8">
        <f t="shared" ref="H159:H166" si="59">G159/G158*100-100</f>
        <v>0.42918454935623629</v>
      </c>
      <c r="I159" s="8">
        <f>SUM(G158:G159)/SUM(G145:G146)*100-100</f>
        <v>4.9438202247191043</v>
      </c>
      <c r="J159" s="8">
        <f t="shared" ref="J159:J166" si="60">+G159/G146*100-100</f>
        <v>4.4642857142857224</v>
      </c>
      <c r="K159" s="8">
        <f t="shared" si="56"/>
        <v>8.9906364069195206</v>
      </c>
      <c r="L159" s="13"/>
      <c r="M159" s="4"/>
      <c r="N159" s="12"/>
      <c r="O159" s="12"/>
      <c r="P159" s="3"/>
      <c r="Q159" s="3"/>
      <c r="R159" s="3"/>
      <c r="S159" s="3"/>
      <c r="T159" s="3"/>
      <c r="U159" s="3"/>
    </row>
    <row r="160" spans="1:21" ht="16.5" customHeight="1" x14ac:dyDescent="0.3">
      <c r="A160" s="14">
        <v>3</v>
      </c>
      <c r="B160" s="12">
        <v>114.82524538896601</v>
      </c>
      <c r="C160" s="8">
        <f t="shared" si="57"/>
        <v>-1.3790317352130046</v>
      </c>
      <c r="D160" s="8">
        <f>SUM(B158:B160)/SUM(B145:B147)*100-100</f>
        <v>4.3329251695878384</v>
      </c>
      <c r="E160" s="8">
        <f t="shared" si="58"/>
        <v>2.6847978113553523</v>
      </c>
      <c r="F160" s="8">
        <f t="shared" si="55"/>
        <v>7.6045251550391697</v>
      </c>
      <c r="G160" s="8">
        <v>115.4</v>
      </c>
      <c r="H160" s="8">
        <f t="shared" si="59"/>
        <v>-1.3675213675213627</v>
      </c>
      <c r="I160" s="8">
        <f>SUM(G158:G160)/SUM(G145:G147)*100-100</f>
        <v>4.1803523439832873</v>
      </c>
      <c r="J160" s="8">
        <f t="shared" si="60"/>
        <v>2.669039145907476</v>
      </c>
      <c r="K160" s="8">
        <f t="shared" si="56"/>
        <v>8.1558890547654812</v>
      </c>
      <c r="L160" s="13"/>
      <c r="M160" s="4"/>
      <c r="N160" s="12"/>
      <c r="O160" s="12"/>
      <c r="P160" s="3"/>
      <c r="Q160" s="3"/>
      <c r="R160" s="3"/>
      <c r="S160" s="3"/>
      <c r="T160" s="3"/>
      <c r="U160" s="3"/>
    </row>
    <row r="161" spans="1:21" ht="16.5" customHeight="1" x14ac:dyDescent="0.3">
      <c r="A161" s="14">
        <v>4</v>
      </c>
      <c r="B161" s="12">
        <v>115.252033839757</v>
      </c>
      <c r="C161" s="8">
        <f t="shared" si="57"/>
        <v>0.37168520680732797</v>
      </c>
      <c r="D161" s="8">
        <f>SUM(B158:B161)/SUM(B145:B148)*100-100</f>
        <v>3.1676164359639216</v>
      </c>
      <c r="E161" s="8">
        <f t="shared" si="58"/>
        <v>-0.18808052835763078</v>
      </c>
      <c r="F161" s="8">
        <f t="shared" si="55"/>
        <v>6.3555193472967204</v>
      </c>
      <c r="G161" s="8">
        <v>116</v>
      </c>
      <c r="H161" s="8">
        <f t="shared" si="59"/>
        <v>0.51993067590987607</v>
      </c>
      <c r="I161" s="8">
        <f>SUM(G158:G161)/SUM(G145:G148)*100-100</f>
        <v>3.0135165078661714</v>
      </c>
      <c r="J161" s="8">
        <f t="shared" si="60"/>
        <v>-0.34364261168386179</v>
      </c>
      <c r="K161" s="8">
        <f t="shared" si="56"/>
        <v>6.8317677198975275</v>
      </c>
      <c r="L161" s="13"/>
      <c r="M161" s="4"/>
      <c r="N161" s="12"/>
      <c r="O161" s="12"/>
      <c r="P161" s="3"/>
      <c r="Q161" s="3"/>
      <c r="R161" s="3"/>
      <c r="S161" s="3"/>
      <c r="T161" s="3"/>
      <c r="U161" s="3"/>
    </row>
    <row r="162" spans="1:21" ht="16.5" customHeight="1" x14ac:dyDescent="0.3">
      <c r="A162" s="14">
        <v>5</v>
      </c>
      <c r="B162" s="12">
        <v>114.099884790594</v>
      </c>
      <c r="C162" s="8">
        <f t="shared" si="57"/>
        <v>-0.99967784582865704</v>
      </c>
      <c r="D162" s="8">
        <f>SUM(B158:B162)/SUM(B145:B149)*100-100</f>
        <v>2.2991601972216102</v>
      </c>
      <c r="E162" s="8">
        <f t="shared" si="58"/>
        <v>-1.0739734040517845</v>
      </c>
      <c r="F162" s="8">
        <f t="shared" si="55"/>
        <v>5.1995948403404668</v>
      </c>
      <c r="G162" s="8">
        <v>114.8</v>
      </c>
      <c r="H162" s="8">
        <f t="shared" si="59"/>
        <v>-1.0344827586206975</v>
      </c>
      <c r="I162" s="8">
        <f>SUM(G158:G162)/SUM(G145:G149)*100-100</f>
        <v>2.1137924960366519</v>
      </c>
      <c r="J162" s="8">
        <f t="shared" si="60"/>
        <v>-1.3745704467354045</v>
      </c>
      <c r="K162" s="8">
        <f t="shared" si="56"/>
        <v>5.5845752035642988</v>
      </c>
      <c r="L162" s="13"/>
      <c r="M162" s="4"/>
      <c r="N162" s="12"/>
      <c r="O162" s="12"/>
      <c r="P162" s="3"/>
      <c r="Q162" s="3"/>
      <c r="R162" s="3"/>
      <c r="S162" s="3"/>
      <c r="T162" s="3"/>
      <c r="U162" s="3"/>
    </row>
    <row r="163" spans="1:21" ht="16.5" customHeight="1" x14ac:dyDescent="0.3">
      <c r="A163" s="14">
        <v>6</v>
      </c>
      <c r="B163" s="12">
        <v>115.047956123056</v>
      </c>
      <c r="C163" s="8">
        <f t="shared" si="57"/>
        <v>0.83091348795134934</v>
      </c>
      <c r="D163" s="8">
        <f>SUM(B158:B163)/SUM(B145:B150)*100-100</f>
        <v>1.644020214024323</v>
      </c>
      <c r="E163" s="8">
        <f t="shared" si="58"/>
        <v>-1.5151991273545065</v>
      </c>
      <c r="F163" s="8">
        <f t="shared" si="55"/>
        <v>3.9838102617480757</v>
      </c>
      <c r="G163" s="8">
        <v>115.8</v>
      </c>
      <c r="H163" s="8">
        <f t="shared" si="59"/>
        <v>0.8710801393728218</v>
      </c>
      <c r="I163" s="8">
        <f>SUM(G158:G163)/SUM(G145:G150)*100-100</f>
        <v>1.4291964415925236</v>
      </c>
      <c r="J163" s="8">
        <f t="shared" si="60"/>
        <v>-1.8644067796610244</v>
      </c>
      <c r="K163" s="8">
        <f t="shared" si="56"/>
        <v>4.1119793642363902</v>
      </c>
      <c r="L163" s="13"/>
      <c r="M163" s="4"/>
      <c r="N163" s="12"/>
      <c r="O163" s="12"/>
      <c r="P163" s="3"/>
      <c r="Q163" s="3"/>
      <c r="R163" s="3"/>
      <c r="S163" s="3"/>
      <c r="T163" s="3"/>
      <c r="U163" s="3"/>
    </row>
    <row r="164" spans="1:21" ht="16.5" customHeight="1" x14ac:dyDescent="0.3">
      <c r="A164" s="14">
        <v>7</v>
      </c>
      <c r="B164" s="12">
        <v>113.89250411676301</v>
      </c>
      <c r="C164" s="8">
        <f t="shared" si="57"/>
        <v>-1.0043220629292335</v>
      </c>
      <c r="D164" s="8">
        <f>SUM(B158:B164)/SUM(B145:B151)*100-100</f>
        <v>1.1436328795969359</v>
      </c>
      <c r="E164" s="8">
        <f t="shared" si="58"/>
        <v>-1.7910385170921614</v>
      </c>
      <c r="F164" s="8">
        <f t="shared" si="55"/>
        <v>3.1740137870971381</v>
      </c>
      <c r="G164" s="8">
        <v>114.8</v>
      </c>
      <c r="H164" s="8">
        <f t="shared" si="59"/>
        <v>-0.86355785837650956</v>
      </c>
      <c r="I164" s="8">
        <f>SUM(G158:G164)/SUM(G145:G151)*100-100</f>
        <v>0.99713324192944697</v>
      </c>
      <c r="J164" s="8">
        <f t="shared" si="60"/>
        <v>-1.5437392795883227</v>
      </c>
      <c r="K164" s="8">
        <f t="shared" si="56"/>
        <v>3.1459321140964818</v>
      </c>
      <c r="L164" s="13"/>
      <c r="M164" s="4"/>
      <c r="N164" s="12"/>
      <c r="O164" s="12"/>
      <c r="P164" s="3"/>
      <c r="Q164" s="3"/>
      <c r="R164" s="3"/>
      <c r="S164" s="3"/>
      <c r="T164" s="3"/>
      <c r="U164" s="3"/>
    </row>
    <row r="165" spans="1:21" ht="16.5" customHeight="1" x14ac:dyDescent="0.3">
      <c r="A165" s="14">
        <v>8</v>
      </c>
      <c r="B165" s="12">
        <v>111.92889902375701</v>
      </c>
      <c r="C165" s="8">
        <f t="shared" si="57"/>
        <v>-1.7240863288007944</v>
      </c>
      <c r="D165" s="8">
        <f>SUM(B158:B165)/SUM(B145:B152)*100-100</f>
        <v>0.94151352162998592</v>
      </c>
      <c r="E165" s="8">
        <f t="shared" si="58"/>
        <v>-0.48905417382498229</v>
      </c>
      <c r="F165" s="8">
        <f t="shared" si="55"/>
        <v>2.5155060999653074</v>
      </c>
      <c r="G165" s="8">
        <v>112.9</v>
      </c>
      <c r="H165" s="8">
        <f t="shared" si="59"/>
        <v>-1.6550522648083472</v>
      </c>
      <c r="I165" s="8">
        <f>SUM(G158:G165)/SUM(G145:G152)*100-100</f>
        <v>0.80803668923343253</v>
      </c>
      <c r="J165" s="8">
        <f t="shared" si="60"/>
        <v>-0.52863436123347185</v>
      </c>
      <c r="K165" s="8">
        <f t="shared" si="56"/>
        <v>2.4377477005907764</v>
      </c>
      <c r="L165" s="13"/>
      <c r="M165" s="4"/>
      <c r="N165" s="12"/>
      <c r="O165" s="12"/>
      <c r="P165" s="3"/>
      <c r="Q165" s="3"/>
      <c r="R165" s="3"/>
      <c r="S165" s="3"/>
      <c r="T165" s="3"/>
      <c r="U165" s="3"/>
    </row>
    <row r="166" spans="1:21" ht="16.5" customHeight="1" x14ac:dyDescent="0.3">
      <c r="A166" s="14">
        <v>9</v>
      </c>
      <c r="B166" s="12">
        <v>110.827149954343</v>
      </c>
      <c r="C166" s="8">
        <f t="shared" si="57"/>
        <v>-0.98432940824349657</v>
      </c>
      <c r="D166" s="8">
        <f>SUM(B158:B166)/SUM(B145:B153)*100-100</f>
        <v>0.91735725432799597</v>
      </c>
      <c r="E166" s="8">
        <f t="shared" si="58"/>
        <v>0.71789683544820093</v>
      </c>
      <c r="F166" s="8">
        <f t="shared" si="55"/>
        <v>2.2055850288077181</v>
      </c>
      <c r="G166" s="8">
        <v>111.5</v>
      </c>
      <c r="H166" s="8">
        <f t="shared" si="59"/>
        <v>-1.2400354295837133</v>
      </c>
      <c r="I166" s="8">
        <f>SUM(G158:G166)/SUM(G145:G153)*100-100</f>
        <v>0.78901227352423575</v>
      </c>
      <c r="J166" s="8">
        <f t="shared" si="60"/>
        <v>0.63176895306860104</v>
      </c>
      <c r="K166" s="8">
        <f t="shared" si="56"/>
        <v>2.1083215376592364</v>
      </c>
      <c r="L166" s="13"/>
      <c r="M166" s="4"/>
      <c r="N166" s="12"/>
      <c r="O166" s="12"/>
      <c r="P166" s="3"/>
      <c r="Q166" s="3"/>
      <c r="R166" s="3"/>
      <c r="S166" s="3"/>
      <c r="T166" s="3"/>
      <c r="U166" s="3"/>
    </row>
    <row r="167" spans="1:21" ht="16.5" customHeight="1" x14ac:dyDescent="0.3">
      <c r="A167" s="14">
        <v>10</v>
      </c>
      <c r="B167" s="12">
        <v>109.81380673711899</v>
      </c>
      <c r="C167" s="8">
        <f t="shared" si="57"/>
        <v>-0.91434564332067225</v>
      </c>
      <c r="D167" s="8">
        <f>SUM(B158:B167)/SUM(B145:B154)*100-100</f>
        <v>0.86194622669124499</v>
      </c>
      <c r="E167" s="8">
        <f t="shared" si="58"/>
        <v>0.34617870151922148</v>
      </c>
      <c r="F167" s="8">
        <f t="shared" si="55"/>
        <v>1.9086954425446407</v>
      </c>
      <c r="G167" s="8">
        <v>110.3</v>
      </c>
      <c r="H167" s="8">
        <f>G167/G165*100-100</f>
        <v>-2.3029229406554492</v>
      </c>
      <c r="I167" s="8">
        <f>SUM(G158:G167)/SUM(G145:G154)*100-100</f>
        <v>0.71246371712550172</v>
      </c>
      <c r="J167" s="8">
        <f>G167/G154*100-100</f>
        <v>0</v>
      </c>
      <c r="K167" s="8">
        <f t="shared" si="56"/>
        <v>1.7822664488341076</v>
      </c>
      <c r="L167" s="13"/>
      <c r="M167" s="4"/>
      <c r="N167" s="12"/>
      <c r="O167" s="12"/>
      <c r="P167" s="3"/>
      <c r="Q167" s="3"/>
      <c r="R167" s="3"/>
      <c r="S167" s="3"/>
      <c r="T167" s="3"/>
      <c r="U167" s="3"/>
    </row>
    <row r="168" spans="1:21" ht="16.5" customHeight="1" x14ac:dyDescent="0.3">
      <c r="A168" s="14">
        <v>11</v>
      </c>
      <c r="B168" s="12">
        <v>111.39714914014901</v>
      </c>
      <c r="C168" s="8">
        <f t="shared" si="57"/>
        <v>1.4418427427985989</v>
      </c>
      <c r="D168" s="8">
        <f>SUM(B158:B168)/SUM(B145:B155)*100-100</f>
        <v>0.82142717717015046</v>
      </c>
      <c r="E168" s="8">
        <f t="shared" si="58"/>
        <v>0.40943261771184325</v>
      </c>
      <c r="F168" s="8">
        <f t="shared" si="55"/>
        <v>1.3941067993409035</v>
      </c>
      <c r="G168" s="8">
        <v>111.8</v>
      </c>
      <c r="H168" s="8">
        <f>G168/G167*100-100</f>
        <v>1.3599274705348989</v>
      </c>
      <c r="I168" s="8">
        <f>SUM(G158:G168)/SUM(G145:G155)*100-100</f>
        <v>0.64061499039075898</v>
      </c>
      <c r="J168" s="8">
        <f>+G168/G155*100-100</f>
        <v>-8.9365504915107863E-2</v>
      </c>
      <c r="K168" s="8">
        <f t="shared" si="56"/>
        <v>1.2111365482608107</v>
      </c>
      <c r="L168" s="13"/>
      <c r="M168" s="4"/>
      <c r="N168" s="12"/>
      <c r="O168" s="12"/>
      <c r="P168" s="3"/>
      <c r="Q168" s="3"/>
      <c r="R168" s="3"/>
      <c r="S168" s="3"/>
      <c r="T168" s="3"/>
      <c r="U168" s="3"/>
    </row>
    <row r="169" spans="1:21" ht="16.5" customHeight="1" x14ac:dyDescent="0.3">
      <c r="A169" s="14">
        <v>12</v>
      </c>
      <c r="B169" s="12">
        <v>109.88606868188501</v>
      </c>
      <c r="C169" s="8">
        <f t="shared" si="57"/>
        <v>-1.3564803677003567</v>
      </c>
      <c r="D169" s="8">
        <f>SUM(B158:B169)/SUM(B145:B156)*100-100</f>
        <v>0.5405418275144882</v>
      </c>
      <c r="E169" s="8">
        <f t="shared" si="58"/>
        <v>-2.5459029619575944</v>
      </c>
      <c r="F169" s="8">
        <f t="shared" si="55"/>
        <v>0.5405418275144882</v>
      </c>
      <c r="G169" s="8">
        <v>110.1</v>
      </c>
      <c r="H169" s="8">
        <f>G169/G168*100-100</f>
        <v>-1.5205724508050196</v>
      </c>
      <c r="I169" s="8">
        <f>SUM(G158:G169)/SUM(G145:G156)*100-100</f>
        <v>0.32293577981647559</v>
      </c>
      <c r="J169" s="8">
        <f>+G169/G156*100-100</f>
        <v>-3.1662269129287779</v>
      </c>
      <c r="K169" s="8">
        <f t="shared" si="56"/>
        <v>0.32293577981647559</v>
      </c>
      <c r="L169" s="13"/>
      <c r="M169" s="4"/>
      <c r="N169" s="12"/>
      <c r="O169" s="12"/>
      <c r="P169" s="3"/>
      <c r="Q169" s="3"/>
      <c r="R169" s="3"/>
      <c r="S169" s="3"/>
      <c r="T169" s="3"/>
      <c r="U169" s="3"/>
    </row>
    <row r="170" spans="1:21" ht="16.5" customHeight="1" x14ac:dyDescent="0.3">
      <c r="A170" s="15">
        <v>2024</v>
      </c>
      <c r="B170" s="12"/>
      <c r="C170" s="8"/>
      <c r="D170" s="8"/>
      <c r="E170" s="8"/>
      <c r="F170" s="8"/>
      <c r="G170" s="8"/>
      <c r="H170" s="8"/>
      <c r="I170" s="8"/>
      <c r="J170" s="8"/>
      <c r="K170" s="8"/>
      <c r="L170" s="13"/>
      <c r="M170" s="4"/>
      <c r="N170" s="12"/>
      <c r="O170" s="12"/>
      <c r="P170" s="3"/>
      <c r="Q170" s="3"/>
      <c r="R170" s="3"/>
      <c r="S170" s="3"/>
      <c r="T170" s="3"/>
      <c r="U170" s="3"/>
    </row>
    <row r="171" spans="1:21" ht="16.5" customHeight="1" x14ac:dyDescent="0.3">
      <c r="A171" s="14">
        <v>1</v>
      </c>
      <c r="B171" s="12">
        <v>113.46601811374001</v>
      </c>
      <c r="C171" s="8">
        <f>B171/B169*100-100</f>
        <v>3.257873791279934</v>
      </c>
      <c r="D171" s="8">
        <f>+B171/B158*100-100</f>
        <v>-1.9002034771950491</v>
      </c>
      <c r="E171" s="8">
        <f t="shared" ref="E171:E182" si="61">B171/B158*100-100</f>
        <v>-1.9002034771950491</v>
      </c>
      <c r="F171" s="8">
        <f t="shared" ref="F171:F182" si="62">SUM(B159:B171)/SUM(B146:B158)*100-100</f>
        <v>-6.6684651061635236E-2</v>
      </c>
      <c r="G171" s="8">
        <v>113.6</v>
      </c>
      <c r="H171" s="8">
        <f>G171/G169*100-100</f>
        <v>3.1789282470481339</v>
      </c>
      <c r="I171" s="8">
        <f>+G171/G158*100-100</f>
        <v>-2.4892703862660994</v>
      </c>
      <c r="J171" s="8">
        <f t="shared" ref="J171:J182" si="63">+G171/G158*100-100</f>
        <v>-2.4892703862660994</v>
      </c>
      <c r="K171" s="8">
        <f t="shared" ref="K171:K182" si="64">+SUM(G159:G171)/SUM(G146:G158)*100-100</f>
        <v>-0.32882718304716718</v>
      </c>
      <c r="L171" s="13"/>
      <c r="M171" s="4"/>
      <c r="N171" s="12"/>
      <c r="O171" s="12"/>
      <c r="P171" s="3"/>
      <c r="Q171" s="3"/>
      <c r="R171" s="3"/>
      <c r="S171" s="3"/>
      <c r="T171" s="3"/>
      <c r="U171" s="3"/>
    </row>
    <row r="172" spans="1:21" ht="16.5" customHeight="1" x14ac:dyDescent="0.3">
      <c r="A172" s="14">
        <v>2</v>
      </c>
      <c r="B172" s="12">
        <v>112.128131604331</v>
      </c>
      <c r="C172" s="8">
        <f t="shared" ref="C172:C182" si="65">B172/B171*100-100</f>
        <v>-1.1791076585307536</v>
      </c>
      <c r="D172" s="8">
        <f>SUM(B171:B172)/SUM(B158:B159)*100-100</f>
        <v>-2.8008309988866102</v>
      </c>
      <c r="E172" s="8">
        <f t="shared" si="61"/>
        <v>-3.6955255694736735</v>
      </c>
      <c r="F172" s="8">
        <f t="shared" si="62"/>
        <v>-0.77753338892127033</v>
      </c>
      <c r="G172" s="8">
        <v>112.2</v>
      </c>
      <c r="H172" s="8">
        <f t="shared" ref="H172:H182" si="66">G172/G171*100-100</f>
        <v>-1.2323943661971697</v>
      </c>
      <c r="I172" s="8">
        <f>SUM(G171:G172)/SUM(G158:G159)*100-100</f>
        <v>-3.2976445396145522</v>
      </c>
      <c r="J172" s="8">
        <f t="shared" si="63"/>
        <v>-4.1025641025641022</v>
      </c>
      <c r="K172" s="8">
        <f t="shared" si="64"/>
        <v>-1.0411357844921838</v>
      </c>
      <c r="L172" s="13"/>
      <c r="M172" s="4"/>
      <c r="N172" s="12"/>
      <c r="O172" s="12"/>
      <c r="P172" s="3"/>
      <c r="Q172" s="3"/>
      <c r="R172" s="3"/>
      <c r="S172" s="3"/>
      <c r="T172" s="3"/>
      <c r="U172" s="3"/>
    </row>
    <row r="173" spans="1:21" ht="16.5" customHeight="1" x14ac:dyDescent="0.3">
      <c r="A173" s="14">
        <v>3</v>
      </c>
      <c r="B173" s="12">
        <v>114.04102504531902</v>
      </c>
      <c r="C173" s="8">
        <f t="shared" si="65"/>
        <v>1.7059888661465266</v>
      </c>
      <c r="D173" s="8">
        <f>SUM(B171:B173)/SUM(B158:B160)*100-100</f>
        <v>-2.0998506892902356</v>
      </c>
      <c r="E173" s="8">
        <f t="shared" si="61"/>
        <v>-0.68296857628344299</v>
      </c>
      <c r="F173" s="8">
        <f t="shared" si="62"/>
        <v>-1.0529829905872248</v>
      </c>
      <c r="G173" s="8">
        <v>114.1</v>
      </c>
      <c r="H173" s="8">
        <f t="shared" si="66"/>
        <v>1.6934046345810998</v>
      </c>
      <c r="I173" s="8">
        <f>SUM(G171:G173)/SUM(G158:G160)*100-100</f>
        <v>-2.5795356835769638</v>
      </c>
      <c r="J173" s="8">
        <f t="shared" si="63"/>
        <v>-1.1265164644714218</v>
      </c>
      <c r="K173" s="8">
        <f t="shared" si="64"/>
        <v>-1.3512531783509019</v>
      </c>
      <c r="L173" s="13"/>
      <c r="M173" s="4"/>
      <c r="N173" s="12"/>
      <c r="O173" s="12"/>
      <c r="P173" s="3"/>
      <c r="Q173" s="3"/>
      <c r="R173" s="3"/>
      <c r="S173" s="3"/>
      <c r="T173" s="3"/>
      <c r="U173" s="3"/>
    </row>
    <row r="174" spans="1:21" ht="16.5" customHeight="1" x14ac:dyDescent="0.3">
      <c r="A174" s="14">
        <v>4</v>
      </c>
      <c r="B174" s="12">
        <v>113.976528270043</v>
      </c>
      <c r="C174" s="8">
        <f t="shared" si="65"/>
        <v>-5.6555766006468389E-2</v>
      </c>
      <c r="D174" s="8">
        <f>SUM(B171:B174)/SUM(B158:B161)*100-100</f>
        <v>-1.8521907202230636</v>
      </c>
      <c r="E174" s="8">
        <f t="shared" si="61"/>
        <v>-1.1067098143251997</v>
      </c>
      <c r="F174" s="8">
        <f t="shared" si="62"/>
        <v>-1.1306299106341129</v>
      </c>
      <c r="G174" s="8">
        <v>114.2</v>
      </c>
      <c r="H174" s="8">
        <f t="shared" si="66"/>
        <v>8.7642418930784061E-2</v>
      </c>
      <c r="I174" s="8">
        <f>SUM(G171:G174)/SUM(G158:G161)*100-100</f>
        <v>-2.3230802323080297</v>
      </c>
      <c r="J174" s="8">
        <f t="shared" si="63"/>
        <v>-1.551724137931032</v>
      </c>
      <c r="K174" s="8">
        <f t="shared" si="64"/>
        <v>-1.4533827483467832</v>
      </c>
      <c r="L174" s="13"/>
      <c r="M174" s="4"/>
      <c r="N174" s="12"/>
      <c r="O174" s="12"/>
      <c r="P174" s="3"/>
      <c r="Q174" s="3"/>
      <c r="R174" s="3"/>
      <c r="S174" s="3"/>
      <c r="T174" s="3"/>
      <c r="U174" s="3"/>
    </row>
    <row r="175" spans="1:21" ht="16.5" customHeight="1" x14ac:dyDescent="0.3">
      <c r="A175" s="14">
        <v>5</v>
      </c>
      <c r="B175" s="12">
        <v>114.790330169749</v>
      </c>
      <c r="C175" s="8">
        <f t="shared" si="65"/>
        <v>0.71400832439627493</v>
      </c>
      <c r="D175" s="8">
        <f>SUM(B171:B175)/SUM(B158:B162)*100-100</f>
        <v>-1.3656507931831214</v>
      </c>
      <c r="E175" s="8">
        <f t="shared" si="61"/>
        <v>0.60512364269442287</v>
      </c>
      <c r="F175" s="8">
        <f t="shared" si="62"/>
        <v>-0.99029638577169976</v>
      </c>
      <c r="G175" s="8">
        <v>115</v>
      </c>
      <c r="H175" s="8">
        <f t="shared" si="66"/>
        <v>0.70052539404552761</v>
      </c>
      <c r="I175" s="8">
        <f>SUM(G171:G175)/SUM(G158:G162)*100-100</f>
        <v>-1.8285319993099876</v>
      </c>
      <c r="J175" s="8">
        <f t="shared" si="63"/>
        <v>0.17421602787457857</v>
      </c>
      <c r="K175" s="8">
        <f t="shared" si="64"/>
        <v>-1.3241178610403921</v>
      </c>
      <c r="L175" s="13"/>
      <c r="M175" s="4"/>
      <c r="N175" s="12"/>
      <c r="O175" s="12"/>
      <c r="P175" s="3"/>
      <c r="Q175" s="3"/>
      <c r="R175" s="3"/>
      <c r="S175" s="3"/>
      <c r="T175" s="3"/>
      <c r="U175" s="3"/>
    </row>
    <row r="176" spans="1:21" ht="16.5" customHeight="1" x14ac:dyDescent="0.3">
      <c r="A176" s="14">
        <v>6</v>
      </c>
      <c r="B176" s="12">
        <v>115.864742306083</v>
      </c>
      <c r="C176" s="8">
        <f t="shared" si="65"/>
        <v>0.93597791272593156</v>
      </c>
      <c r="D176" s="8">
        <f>SUM(B171:B176)/SUM(B158:B163)*100-100</f>
        <v>-1.0202333276199766</v>
      </c>
      <c r="E176" s="8">
        <f t="shared" si="61"/>
        <v>0.70995279755632623</v>
      </c>
      <c r="F176" s="8">
        <f t="shared" si="62"/>
        <v>-0.80178608385847383</v>
      </c>
      <c r="G176" s="8">
        <v>115.9</v>
      </c>
      <c r="H176" s="8">
        <f t="shared" si="66"/>
        <v>0.78260869565218627</v>
      </c>
      <c r="I176" s="8">
        <f>SUM(G171:G176)/SUM(G158:G163)*100-100</f>
        <v>-1.5097052480230104</v>
      </c>
      <c r="J176" s="8">
        <f t="shared" si="63"/>
        <v>8.6355785837668009E-2</v>
      </c>
      <c r="K176" s="8">
        <f t="shared" si="64"/>
        <v>-1.1586387816075074</v>
      </c>
      <c r="L176" s="13"/>
      <c r="M176" s="4"/>
      <c r="N176" s="12"/>
      <c r="O176" s="12"/>
      <c r="P176" s="3"/>
      <c r="Q176" s="3"/>
      <c r="R176" s="3"/>
      <c r="S176" s="3"/>
      <c r="T176" s="3"/>
      <c r="U176" s="3"/>
    </row>
    <row r="177" spans="1:21" ht="16.5" customHeight="1" x14ac:dyDescent="0.3">
      <c r="A177" s="14">
        <v>7</v>
      </c>
      <c r="B177" s="12">
        <v>115.91712654294901</v>
      </c>
      <c r="C177" s="8">
        <f t="shared" si="65"/>
        <v>4.5211542202920896E-2</v>
      </c>
      <c r="D177" s="8">
        <f>SUM(B171:B177)/SUM(B158:B164)*100-100</f>
        <v>-0.62448782142170955</v>
      </c>
      <c r="E177" s="8">
        <f t="shared" si="61"/>
        <v>1.7776608231480679</v>
      </c>
      <c r="F177" s="8">
        <f t="shared" si="62"/>
        <v>-0.5016068645649483</v>
      </c>
      <c r="G177" s="8">
        <v>115.7</v>
      </c>
      <c r="H177" s="8">
        <f t="shared" si="66"/>
        <v>-0.17256255392580044</v>
      </c>
      <c r="I177" s="8">
        <f>SUM(G171:G177)/SUM(G158:G164)*100-100</f>
        <v>-1.1847463902258255</v>
      </c>
      <c r="J177" s="8">
        <f t="shared" si="63"/>
        <v>0.78397212543555383</v>
      </c>
      <c r="K177" s="8">
        <f t="shared" si="64"/>
        <v>-0.96315213425752688</v>
      </c>
      <c r="L177" s="13"/>
      <c r="M177" s="4"/>
      <c r="N177" s="12"/>
      <c r="O177" s="12"/>
      <c r="P177" s="3"/>
      <c r="Q177" s="3"/>
      <c r="R177" s="3"/>
      <c r="S177" s="3"/>
      <c r="T177" s="3"/>
      <c r="U177" s="3"/>
    </row>
    <row r="178" spans="1:21" ht="16.5" customHeight="1" x14ac:dyDescent="0.3">
      <c r="A178" s="14">
        <v>8</v>
      </c>
      <c r="B178" s="12">
        <v>116.87063531595201</v>
      </c>
      <c r="C178" s="8">
        <f t="shared" si="65"/>
        <v>0.82257799295059897</v>
      </c>
      <c r="D178" s="8">
        <f>SUM(B171:B178)/SUM(B158:B165)*100-100</f>
        <v>-9.4551195777938801E-3</v>
      </c>
      <c r="E178" s="8">
        <f t="shared" si="61"/>
        <v>4.4150673644579541</v>
      </c>
      <c r="F178" s="8">
        <f t="shared" si="62"/>
        <v>-9.8092387390636304E-2</v>
      </c>
      <c r="G178" s="8">
        <v>116.7</v>
      </c>
      <c r="H178" s="8">
        <f t="shared" si="66"/>
        <v>0.86430423509075638</v>
      </c>
      <c r="I178" s="8">
        <f>SUM(G171:G178)/SUM(G158:G165)*100-100</f>
        <v>-0.62824956672442056</v>
      </c>
      <c r="J178" s="8">
        <f t="shared" si="63"/>
        <v>3.3658104517271852</v>
      </c>
      <c r="K178" s="8">
        <f t="shared" si="64"/>
        <v>-0.64238265566827124</v>
      </c>
      <c r="L178" s="13"/>
      <c r="M178" s="4"/>
      <c r="N178" s="12"/>
      <c r="O178" s="12"/>
      <c r="P178" s="3"/>
      <c r="Q178" s="3"/>
      <c r="R178" s="3"/>
      <c r="S178" s="3"/>
      <c r="T178" s="3"/>
      <c r="U178" s="3"/>
    </row>
    <row r="179" spans="1:21" ht="16.5" customHeight="1" x14ac:dyDescent="0.3">
      <c r="A179" s="14">
        <v>9</v>
      </c>
      <c r="B179" s="12">
        <v>114.692963854411</v>
      </c>
      <c r="C179" s="8">
        <f t="shared" si="65"/>
        <v>-1.8633178947421811</v>
      </c>
      <c r="D179" s="8">
        <f>SUM(B171:B179)/SUM(B158:B166)*100-100</f>
        <v>0.3676277483456829</v>
      </c>
      <c r="E179" s="8">
        <f t="shared" si="61"/>
        <v>3.4881469943606618</v>
      </c>
      <c r="F179" s="8">
        <f t="shared" si="62"/>
        <v>0.12794746176167848</v>
      </c>
      <c r="G179" s="8">
        <v>114.6</v>
      </c>
      <c r="H179" s="8">
        <f t="shared" si="66"/>
        <v>-1.7994858611825322</v>
      </c>
      <c r="I179" s="8">
        <f>SUM(G171:G179)/SUM(G158:G166)*100-100</f>
        <v>-0.26094520150766698</v>
      </c>
      <c r="J179" s="8">
        <f t="shared" si="63"/>
        <v>2.7802690582959571</v>
      </c>
      <c r="K179" s="8">
        <f t="shared" si="64"/>
        <v>-0.46694878155551578</v>
      </c>
      <c r="L179" s="13"/>
      <c r="M179" s="4"/>
      <c r="N179" s="12"/>
      <c r="O179" s="12"/>
      <c r="P179" s="3"/>
      <c r="Q179" s="3"/>
      <c r="R179" s="3"/>
      <c r="S179" s="3"/>
      <c r="T179" s="3"/>
      <c r="U179" s="3"/>
    </row>
    <row r="180" spans="1:21" ht="16.5" customHeight="1" x14ac:dyDescent="0.3">
      <c r="A180" s="14">
        <v>10</v>
      </c>
      <c r="B180" s="12">
        <v>114.90019379150301</v>
      </c>
      <c r="C180" s="8">
        <f t="shared" si="65"/>
        <v>0.18068234539224193</v>
      </c>
      <c r="D180" s="8">
        <f>SUM(B171:B180)/SUM(B158:B167)*100-100</f>
        <v>0.77918990713143899</v>
      </c>
      <c r="E180" s="8">
        <f t="shared" si="61"/>
        <v>4.6318283697788729</v>
      </c>
      <c r="F180" s="8">
        <f t="shared" si="62"/>
        <v>0.47367823481332039</v>
      </c>
      <c r="G180" s="8">
        <v>114.5</v>
      </c>
      <c r="H180" s="8">
        <f t="shared" si="66"/>
        <v>-8.726003490401979E-2</v>
      </c>
      <c r="I180" s="8">
        <f>SUM(G171:G180)/SUM(G158:G167)*100-100</f>
        <v>0.13100436681223471</v>
      </c>
      <c r="J180" s="8">
        <f t="shared" si="63"/>
        <v>3.8077969174977255</v>
      </c>
      <c r="K180" s="8">
        <f t="shared" si="64"/>
        <v>-0.1605136436597121</v>
      </c>
      <c r="L180" s="13"/>
      <c r="M180" s="4"/>
      <c r="N180" s="12"/>
      <c r="O180" s="12"/>
      <c r="P180" s="3"/>
      <c r="Q180" s="3"/>
      <c r="R180" s="3"/>
      <c r="S180" s="3"/>
      <c r="T180" s="3"/>
      <c r="U180" s="3"/>
    </row>
    <row r="181" spans="1:21" ht="16.5" customHeight="1" x14ac:dyDescent="0.3">
      <c r="A181" s="14">
        <v>11</v>
      </c>
      <c r="B181" s="12">
        <v>113.47299694825901</v>
      </c>
      <c r="C181" s="8">
        <f t="shared" si="65"/>
        <v>-1.2421187433624254</v>
      </c>
      <c r="D181" s="8">
        <f>SUM(B171:B181)/SUM(B158:B168)*100-100</f>
        <v>0.87588158359139356</v>
      </c>
      <c r="E181" s="8">
        <f t="shared" si="61"/>
        <v>1.8634658284642143</v>
      </c>
      <c r="F181" s="8">
        <f t="shared" si="62"/>
        <v>0.59258687598571669</v>
      </c>
      <c r="G181" s="8">
        <v>113.1</v>
      </c>
      <c r="H181" s="8">
        <f t="shared" si="66"/>
        <v>-1.2227074235808004</v>
      </c>
      <c r="I181" s="8">
        <f>SUM(G171:G181)/SUM(G158:G168)*100-100</f>
        <v>0.22278803309994544</v>
      </c>
      <c r="J181" s="8">
        <f t="shared" si="63"/>
        <v>1.1627906976744242</v>
      </c>
      <c r="K181" s="8">
        <f t="shared" si="64"/>
        <v>-5.8372856621673463E-2</v>
      </c>
      <c r="L181" s="13"/>
      <c r="M181" s="4"/>
      <c r="N181" s="12"/>
      <c r="O181" s="12"/>
      <c r="P181" s="3"/>
      <c r="Q181" s="3"/>
      <c r="R181" s="3"/>
      <c r="S181" s="3"/>
      <c r="T181" s="3"/>
      <c r="U181" s="3"/>
    </row>
    <row r="182" spans="1:21" ht="16.5" customHeight="1" x14ac:dyDescent="0.3">
      <c r="A182" s="14">
        <v>12</v>
      </c>
      <c r="B182" s="12">
        <v>111.89506593601601</v>
      </c>
      <c r="C182" s="8">
        <f t="shared" si="65"/>
        <v>-1.3905784236601306</v>
      </c>
      <c r="D182" s="8">
        <f>SUM(B171:B182)/SUM(B158:B169)*100-100</f>
        <v>0.95288489730434378</v>
      </c>
      <c r="E182" s="8">
        <f t="shared" si="61"/>
        <v>1.8282547353176852</v>
      </c>
      <c r="F182" s="8">
        <f t="shared" si="62"/>
        <v>0.95288489730434378</v>
      </c>
      <c r="G182" s="8">
        <v>111.8</v>
      </c>
      <c r="H182" s="8">
        <f t="shared" si="66"/>
        <v>-1.1494252873563227</v>
      </c>
      <c r="I182" s="8">
        <f>SUM(G171:G182)/SUM(G158:G169)*100-100</f>
        <v>0.32921208574148864</v>
      </c>
      <c r="J182" s="8">
        <f t="shared" si="63"/>
        <v>1.5440508628519609</v>
      </c>
      <c r="K182" s="8">
        <f t="shared" si="64"/>
        <v>0.32921208574148864</v>
      </c>
      <c r="L182" s="13"/>
      <c r="M182" s="4"/>
      <c r="N182" s="12"/>
      <c r="O182" s="12"/>
      <c r="P182" s="3"/>
      <c r="Q182" s="3"/>
      <c r="R182" s="3"/>
      <c r="S182" s="3"/>
      <c r="T182" s="3"/>
      <c r="U182" s="3"/>
    </row>
    <row r="183" spans="1:21" ht="16.5" customHeight="1" x14ac:dyDescent="0.3">
      <c r="A183" s="14">
        <v>2025</v>
      </c>
      <c r="B183" s="12"/>
      <c r="C183" s="8"/>
      <c r="D183" s="8"/>
      <c r="E183" s="8"/>
      <c r="F183" s="8"/>
      <c r="G183" s="8"/>
      <c r="H183" s="8"/>
      <c r="I183" s="8"/>
      <c r="J183" s="8"/>
      <c r="K183" s="8"/>
      <c r="L183" s="13"/>
      <c r="M183" s="4"/>
      <c r="N183" s="12"/>
      <c r="O183" s="12"/>
      <c r="P183" s="3"/>
      <c r="Q183" s="3"/>
      <c r="R183" s="3"/>
      <c r="S183" s="3"/>
      <c r="T183" s="3"/>
      <c r="U183" s="3"/>
    </row>
    <row r="184" spans="1:21" ht="16.5" customHeight="1" x14ac:dyDescent="0.3">
      <c r="A184" s="14">
        <v>1</v>
      </c>
      <c r="B184" s="12">
        <v>113.43007455450001</v>
      </c>
      <c r="C184" s="8">
        <f>B184/B182*100-100</f>
        <v>1.3718286911433211</v>
      </c>
      <c r="D184" s="8">
        <f>+B184/B171*100-100</f>
        <v>-3.1677818467173324E-2</v>
      </c>
      <c r="E184" s="8">
        <f>B184/B171*100-100</f>
        <v>-3.1677818467173324E-2</v>
      </c>
      <c r="F184" s="8">
        <f>SUM(B172:B184)/SUM(B159:B171)*100-100</f>
        <v>1.1137589769860483</v>
      </c>
      <c r="G184" s="8">
        <v>113.2</v>
      </c>
      <c r="H184" s="8">
        <f>G184/G182*100-100</f>
        <v>1.2522361359570624</v>
      </c>
      <c r="I184" s="8">
        <f>+G184/G171*100-100</f>
        <v>-0.35211267605632202</v>
      </c>
      <c r="J184" s="8">
        <f>+G184/G171*100-100</f>
        <v>-0.35211267605632202</v>
      </c>
      <c r="K184" s="8">
        <f t="shared" ref="K184:K186" si="67">+SUM(G172:G184)/SUM(G159:G171)*100-100</f>
        <v>0.51319648093843284</v>
      </c>
      <c r="L184" s="13"/>
      <c r="M184" s="4"/>
      <c r="N184" s="12"/>
      <c r="O184" s="12"/>
      <c r="P184" s="3"/>
      <c r="Q184" s="3"/>
      <c r="R184" s="3"/>
      <c r="S184" s="3"/>
      <c r="T184" s="3"/>
      <c r="U184" s="3"/>
    </row>
    <row r="185" spans="1:21" ht="16.5" customHeight="1" x14ac:dyDescent="0.3">
      <c r="A185" s="14">
        <v>2</v>
      </c>
      <c r="B185" s="12">
        <v>114.99995579046801</v>
      </c>
      <c r="C185" s="8">
        <f t="shared" ref="C185:C186" si="68">B185/B184*100-100</f>
        <v>1.384007938047958</v>
      </c>
      <c r="D185" s="8">
        <f>SUM(B184:B185)/SUM(B171:B172)*100-100</f>
        <v>1.2570718834868302</v>
      </c>
      <c r="E185" s="8">
        <f t="shared" ref="E184:E186" si="69">B185/B172*100-100</f>
        <v>2.5611986439503625</v>
      </c>
      <c r="F185" s="8">
        <f t="shared" ref="F184:F186" si="70">SUM(B173:B185)/SUM(B160:B172)*100-100</f>
        <v>1.6477428828456766</v>
      </c>
      <c r="G185" s="8">
        <v>114.6</v>
      </c>
      <c r="H185" s="8">
        <f t="shared" ref="H185:H186" si="71">G185/G184*100-100</f>
        <v>1.2367491166077542</v>
      </c>
      <c r="I185" s="8">
        <f>SUM(G184:G185)/SUM(G171:G172)*100-100</f>
        <v>0.88573959255980128</v>
      </c>
      <c r="J185" s="8">
        <f t="shared" ref="J185:J186" si="72">+G185/G172*100-100</f>
        <v>2.1390374331550674</v>
      </c>
      <c r="K185" s="8">
        <f t="shared" si="67"/>
        <v>1.0447321954090825</v>
      </c>
      <c r="L185" s="13"/>
      <c r="M185" s="4"/>
      <c r="N185" s="12"/>
      <c r="O185" s="12"/>
      <c r="P185" s="3"/>
      <c r="Q185" s="3"/>
      <c r="R185" s="3"/>
      <c r="S185" s="3"/>
      <c r="T185" s="3"/>
      <c r="U185" s="3"/>
    </row>
    <row r="186" spans="1:21" ht="16.5" customHeight="1" x14ac:dyDescent="0.3">
      <c r="A186" s="14">
        <v>3</v>
      </c>
      <c r="B186" s="12">
        <v>116.09590380896665</v>
      </c>
      <c r="C186" s="8">
        <f t="shared" si="68"/>
        <v>0.95299864331728656</v>
      </c>
      <c r="D186" s="8">
        <f>SUM(B184:B186)/SUM(B171:B173)*100-100</f>
        <v>1.4400037905237326</v>
      </c>
      <c r="E186" s="8">
        <f t="shared" si="69"/>
        <v>1.8018767919974863</v>
      </c>
      <c r="F186" s="8">
        <f t="shared" si="70"/>
        <v>1.8587254183893123</v>
      </c>
      <c r="G186" s="8">
        <v>115.8</v>
      </c>
      <c r="H186" s="8">
        <f t="shared" si="71"/>
        <v>1.0471204188481806</v>
      </c>
      <c r="I186" s="8">
        <f>SUM(G184:G186)/SUM(G171:G173)*100-100</f>
        <v>1.0885554574875158</v>
      </c>
      <c r="J186" s="8">
        <f t="shared" si="72"/>
        <v>1.4899211218229595</v>
      </c>
      <c r="K186" s="8">
        <f t="shared" si="67"/>
        <v>1.2666617571249787</v>
      </c>
      <c r="L186" s="13"/>
      <c r="M186" s="4"/>
      <c r="N186" s="12"/>
      <c r="O186" s="12"/>
      <c r="P186" s="3"/>
      <c r="Q186" s="3"/>
      <c r="R186" s="3"/>
      <c r="S186" s="3"/>
      <c r="T186" s="3"/>
      <c r="U186" s="3"/>
    </row>
    <row r="187" spans="1:21" ht="18" customHeight="1" x14ac:dyDescent="0.3">
      <c r="A187" s="11" t="s">
        <v>1</v>
      </c>
      <c r="B187" s="10"/>
      <c r="C187" s="8"/>
      <c r="D187" s="8"/>
      <c r="E187" s="10"/>
      <c r="F187" s="10"/>
      <c r="G187" s="9"/>
      <c r="H187" s="8"/>
      <c r="I187" s="59" t="s">
        <v>0</v>
      </c>
      <c r="J187" s="59"/>
      <c r="K187" s="59"/>
      <c r="L187" s="7"/>
      <c r="M187" s="4"/>
      <c r="N187" s="3"/>
      <c r="O187" s="3"/>
      <c r="P187" s="3"/>
      <c r="Q187" s="3"/>
      <c r="R187" s="3"/>
      <c r="S187" s="3"/>
      <c r="T187" s="3"/>
      <c r="U187" s="3"/>
    </row>
    <row r="188" spans="1:21" x14ac:dyDescent="0.25">
      <c r="C188" s="4"/>
      <c r="D188" s="4"/>
      <c r="E188" s="5"/>
      <c r="M188" s="3"/>
      <c r="N188" s="3"/>
      <c r="O188" s="3"/>
      <c r="P188" s="3"/>
      <c r="Q188" s="3"/>
      <c r="R188" s="3"/>
      <c r="S188" s="3"/>
      <c r="T188" s="3"/>
      <c r="U188" s="3"/>
    </row>
    <row r="189" spans="1:21" x14ac:dyDescent="0.25">
      <c r="C189" s="4"/>
      <c r="D189" s="4"/>
      <c r="E189" s="5"/>
      <c r="M189" s="3"/>
      <c r="N189" s="3"/>
      <c r="O189" s="3"/>
      <c r="P189" s="3"/>
      <c r="Q189" s="3"/>
      <c r="R189" s="3"/>
      <c r="S189" s="3"/>
      <c r="T189" s="3"/>
      <c r="U189" s="3"/>
    </row>
    <row r="190" spans="1:21" x14ac:dyDescent="0.25">
      <c r="C190" s="4"/>
      <c r="D190" s="4"/>
      <c r="E190" s="5"/>
      <c r="M190" s="3"/>
      <c r="N190" s="3"/>
      <c r="O190" s="3"/>
      <c r="P190" s="3"/>
      <c r="Q190" s="3"/>
      <c r="R190" s="3"/>
      <c r="S190" s="3"/>
      <c r="T190" s="3"/>
      <c r="U190" s="3"/>
    </row>
    <row r="191" spans="1:21" x14ac:dyDescent="0.25">
      <c r="B191" s="6"/>
      <c r="C191" s="4"/>
      <c r="D191" s="4"/>
      <c r="E191" s="5"/>
      <c r="M191" s="3"/>
      <c r="N191" s="3"/>
      <c r="O191" s="3"/>
      <c r="P191" s="3"/>
      <c r="Q191" s="3"/>
      <c r="R191" s="3"/>
      <c r="S191" s="3"/>
      <c r="T191" s="3"/>
      <c r="U191" s="3"/>
    </row>
    <row r="192" spans="1:21" x14ac:dyDescent="0.25">
      <c r="C192" s="4"/>
      <c r="D192" s="4"/>
      <c r="E192" s="5"/>
      <c r="M192" s="3"/>
      <c r="N192" s="3"/>
      <c r="O192" s="3"/>
      <c r="P192" s="3"/>
      <c r="Q192" s="3"/>
      <c r="R192" s="3"/>
      <c r="S192" s="3"/>
      <c r="T192" s="3"/>
      <c r="U192" s="3"/>
    </row>
    <row r="193" spans="3:21" x14ac:dyDescent="0.25">
      <c r="C193" s="4"/>
      <c r="D193" s="4"/>
      <c r="E193" s="5"/>
      <c r="M193" s="3"/>
      <c r="N193" s="3"/>
      <c r="O193" s="3"/>
      <c r="P193" s="3"/>
      <c r="Q193" s="3"/>
      <c r="R193" s="3"/>
      <c r="S193" s="3"/>
      <c r="T193" s="3"/>
      <c r="U193" s="3"/>
    </row>
    <row r="194" spans="3:21" x14ac:dyDescent="0.25">
      <c r="C194" s="4"/>
      <c r="D194" s="4"/>
      <c r="E194" s="5"/>
      <c r="M194" s="3"/>
      <c r="N194" s="3"/>
      <c r="O194" s="3"/>
      <c r="P194" s="3"/>
      <c r="Q194" s="3"/>
      <c r="R194" s="3"/>
      <c r="S194" s="3"/>
      <c r="T194" s="3"/>
      <c r="U194" s="3"/>
    </row>
    <row r="195" spans="3:21" x14ac:dyDescent="0.25">
      <c r="C195" s="4"/>
      <c r="D195" s="4"/>
      <c r="E195" s="5"/>
      <c r="M195" s="3"/>
      <c r="N195" s="3"/>
      <c r="O195" s="3"/>
      <c r="P195" s="3"/>
      <c r="Q195" s="3"/>
      <c r="R195" s="3"/>
      <c r="S195" s="3"/>
      <c r="T195" s="3"/>
      <c r="U195" s="3"/>
    </row>
    <row r="196" spans="3:21" x14ac:dyDescent="0.25">
      <c r="C196" s="4"/>
      <c r="D196" s="4"/>
      <c r="E196" s="5"/>
      <c r="M196" s="3"/>
      <c r="N196" s="3"/>
      <c r="O196" s="3"/>
      <c r="P196" s="3"/>
      <c r="Q196" s="3"/>
      <c r="R196" s="3"/>
      <c r="S196" s="3"/>
      <c r="T196" s="3"/>
      <c r="U196" s="3"/>
    </row>
    <row r="197" spans="3:21" x14ac:dyDescent="0.25">
      <c r="C197" s="4"/>
      <c r="D197" s="4"/>
      <c r="M197" s="3"/>
      <c r="N197" s="3"/>
      <c r="O197" s="3"/>
      <c r="P197" s="3"/>
      <c r="Q197" s="3"/>
      <c r="R197" s="3"/>
      <c r="S197" s="3"/>
      <c r="T197" s="3"/>
      <c r="U197" s="3"/>
    </row>
    <row r="198" spans="3:21" x14ac:dyDescent="0.25">
      <c r="M198" s="3"/>
      <c r="N198" s="3"/>
      <c r="O198" s="3"/>
      <c r="P198" s="3"/>
      <c r="Q198" s="3"/>
      <c r="R198" s="3"/>
      <c r="S198" s="3"/>
      <c r="T198" s="3"/>
      <c r="U198" s="3"/>
    </row>
    <row r="199" spans="3:21" x14ac:dyDescent="0.25">
      <c r="M199" s="3"/>
      <c r="N199" s="3"/>
      <c r="O199" s="3"/>
      <c r="P199" s="3"/>
      <c r="Q199" s="3"/>
      <c r="R199" s="3"/>
      <c r="S199" s="3"/>
      <c r="T199" s="3"/>
      <c r="U199" s="3"/>
    </row>
    <row r="200" spans="3:21" x14ac:dyDescent="0.25">
      <c r="M200" s="3"/>
      <c r="N200" s="3"/>
      <c r="O200" s="3"/>
      <c r="P200" s="3"/>
      <c r="Q200" s="3"/>
      <c r="R200" s="3"/>
      <c r="S200" s="3"/>
      <c r="T200" s="3"/>
      <c r="U200" s="3"/>
    </row>
    <row r="201" spans="3:21" x14ac:dyDescent="0.25">
      <c r="M201" s="3"/>
      <c r="N201" s="3"/>
      <c r="O201" s="3"/>
      <c r="P201" s="3"/>
      <c r="Q201" s="3"/>
      <c r="R201" s="3"/>
      <c r="S201" s="3"/>
      <c r="T201" s="3"/>
      <c r="U201" s="3"/>
    </row>
    <row r="202" spans="3:21" x14ac:dyDescent="0.25">
      <c r="M202" s="3"/>
      <c r="N202" s="3"/>
      <c r="O202" s="3"/>
      <c r="P202" s="3"/>
      <c r="Q202" s="3"/>
      <c r="R202" s="3"/>
      <c r="S202" s="3"/>
      <c r="T202" s="3"/>
      <c r="U202" s="3"/>
    </row>
    <row r="203" spans="3:21" x14ac:dyDescent="0.25">
      <c r="M203" s="3"/>
      <c r="N203" s="3"/>
      <c r="O203" s="3"/>
      <c r="P203" s="3"/>
      <c r="Q203" s="3"/>
      <c r="R203" s="3"/>
      <c r="S203" s="3"/>
      <c r="T203" s="3"/>
      <c r="U203" s="3"/>
    </row>
    <row r="204" spans="3:21" x14ac:dyDescent="0.25">
      <c r="M204" s="3"/>
      <c r="N204" s="3"/>
      <c r="O204" s="3"/>
      <c r="P204" s="3"/>
      <c r="Q204" s="3"/>
      <c r="R204" s="3"/>
      <c r="S204" s="3"/>
      <c r="T204" s="3"/>
      <c r="U204" s="3"/>
    </row>
    <row r="205" spans="3:21" x14ac:dyDescent="0.25">
      <c r="M205" s="3"/>
      <c r="N205" s="3"/>
      <c r="O205" s="3"/>
      <c r="P205" s="3"/>
      <c r="Q205" s="3"/>
      <c r="R205" s="3"/>
      <c r="S205" s="3"/>
      <c r="T205" s="3"/>
      <c r="U205" s="3"/>
    </row>
    <row r="206" spans="3:21" x14ac:dyDescent="0.25">
      <c r="M206" s="3"/>
      <c r="N206" s="3"/>
      <c r="O206" s="3"/>
      <c r="P206" s="3"/>
      <c r="Q206" s="3"/>
      <c r="R206" s="3"/>
      <c r="S206" s="3"/>
      <c r="T206" s="3"/>
      <c r="U206" s="3"/>
    </row>
    <row r="207" spans="3:21" x14ac:dyDescent="0.25">
      <c r="M207" s="3"/>
      <c r="N207" s="3"/>
      <c r="O207" s="3"/>
      <c r="P207" s="3"/>
      <c r="Q207" s="3"/>
      <c r="R207" s="3"/>
      <c r="S207" s="3"/>
      <c r="T207" s="3"/>
      <c r="U207" s="3"/>
    </row>
    <row r="208" spans="3:21" x14ac:dyDescent="0.25">
      <c r="M208" s="3"/>
      <c r="N208" s="3"/>
      <c r="O208" s="3"/>
      <c r="P208" s="3"/>
      <c r="Q208" s="3"/>
      <c r="R208" s="3"/>
      <c r="S208" s="3"/>
      <c r="T208" s="3"/>
      <c r="U208" s="3"/>
    </row>
    <row r="209" spans="13:21" x14ac:dyDescent="0.25">
      <c r="M209" s="3"/>
      <c r="N209" s="3"/>
      <c r="O209" s="3"/>
      <c r="P209" s="3"/>
      <c r="Q209" s="3"/>
      <c r="R209" s="3"/>
      <c r="S209" s="3"/>
      <c r="T209" s="3"/>
      <c r="U209" s="3"/>
    </row>
    <row r="210" spans="13:21" x14ac:dyDescent="0.25">
      <c r="M210" s="3"/>
      <c r="N210" s="3"/>
      <c r="O210" s="3"/>
      <c r="P210" s="3"/>
      <c r="Q210" s="3"/>
      <c r="R210" s="3"/>
      <c r="S210" s="3"/>
      <c r="T210" s="3"/>
      <c r="U210" s="3"/>
    </row>
  </sheetData>
  <mergeCells count="1">
    <mergeCell ref="I187:K187"/>
  </mergeCells>
  <printOptions horizontalCentered="1" verticalCentered="1"/>
  <pageMargins left="0.59055118110236227" right="0.59055118110236227" top="0.59055118110236227" bottom="0.56999999999999995" header="0" footer="0"/>
  <pageSetup paperSize="9" scale="16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5.12</vt:lpstr>
      <vt:lpstr>'T 5.12'!Yazdırma_Alanı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Döne ÖZDAMARLAR</dc:creator>
  <cp:lastModifiedBy>Döne ÖZDAMARLAR</cp:lastModifiedBy>
  <dcterms:created xsi:type="dcterms:W3CDTF">2025-03-17T20:36:09Z</dcterms:created>
  <dcterms:modified xsi:type="dcterms:W3CDTF">2025-06-29T21:25:50Z</dcterms:modified>
</cp:coreProperties>
</file>