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2. çeyrek\"/>
    </mc:Choice>
  </mc:AlternateContent>
  <bookViews>
    <workbookView xWindow="360" yWindow="780" windowWidth="9720" windowHeight="5388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5.9'!$A$1:$AG$57</definedName>
    <definedName name="_xlnm.Print_Area" localSheetId="0">'T 5.9'!$A$1:$AG$58</definedName>
  </definedNames>
  <calcPr calcId="162913"/>
</workbook>
</file>

<file path=xl/calcChain.xml><?xml version="1.0" encoding="utf-8"?>
<calcChain xmlns="http://schemas.openxmlformats.org/spreadsheetml/2006/main">
  <c r="Z9" i="2" l="1"/>
  <c r="Z11" i="2"/>
  <c r="Z12" i="2"/>
  <c r="Z13" i="2"/>
  <c r="Z14" i="2"/>
  <c r="Z15" i="2"/>
  <c r="Z16" i="2"/>
  <c r="Z17" i="2"/>
  <c r="Z18" i="2"/>
  <c r="Z19" i="2"/>
  <c r="Z20" i="2"/>
  <c r="Z21" i="2"/>
  <c r="Z24" i="2"/>
  <c r="Z25" i="2"/>
  <c r="Z26" i="2"/>
  <c r="Z27" i="2"/>
  <c r="Z28" i="2"/>
  <c r="Z29" i="2"/>
  <c r="Z30" i="2"/>
  <c r="Z31" i="2"/>
  <c r="Z56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34" i="2"/>
  <c r="AC24" i="2" l="1"/>
  <c r="AC21" i="2" l="1"/>
  <c r="AE47" i="2"/>
  <c r="Y56" i="2" l="1"/>
  <c r="X56" i="2"/>
  <c r="W56" i="2"/>
  <c r="V56" i="2"/>
  <c r="U56" i="2"/>
  <c r="Y54" i="2"/>
  <c r="X54" i="2"/>
  <c r="W54" i="2"/>
  <c r="V54" i="2"/>
  <c r="U54" i="2"/>
  <c r="Y53" i="2"/>
  <c r="X53" i="2"/>
  <c r="W53" i="2"/>
  <c r="V53" i="2"/>
  <c r="U53" i="2"/>
  <c r="Y52" i="2"/>
  <c r="X52" i="2"/>
  <c r="W52" i="2"/>
  <c r="V52" i="2"/>
  <c r="U52" i="2"/>
  <c r="Y51" i="2"/>
  <c r="X51" i="2"/>
  <c r="W51" i="2"/>
  <c r="V51" i="2"/>
  <c r="U51" i="2"/>
  <c r="Y50" i="2"/>
  <c r="X50" i="2"/>
  <c r="W50" i="2"/>
  <c r="V50" i="2"/>
  <c r="U50" i="2"/>
  <c r="Y49" i="2"/>
  <c r="X49" i="2"/>
  <c r="W49" i="2"/>
  <c r="V49" i="2"/>
  <c r="U49" i="2"/>
  <c r="Y48" i="2"/>
  <c r="X48" i="2"/>
  <c r="W48" i="2"/>
  <c r="V48" i="2"/>
  <c r="U48" i="2"/>
  <c r="Y47" i="2"/>
  <c r="X47" i="2"/>
  <c r="W47" i="2"/>
  <c r="V47" i="2"/>
  <c r="U47" i="2"/>
  <c r="Y46" i="2"/>
  <c r="X46" i="2"/>
  <c r="W46" i="2"/>
  <c r="V46" i="2"/>
  <c r="U46" i="2"/>
  <c r="Y45" i="2"/>
  <c r="X45" i="2"/>
  <c r="W45" i="2"/>
  <c r="V45" i="2"/>
  <c r="U45" i="2"/>
  <c r="Y44" i="2"/>
  <c r="X44" i="2"/>
  <c r="W44" i="2"/>
  <c r="V44" i="2"/>
  <c r="U44" i="2"/>
  <c r="Y43" i="2"/>
  <c r="X43" i="2"/>
  <c r="W43" i="2"/>
  <c r="V43" i="2"/>
  <c r="U43" i="2"/>
  <c r="Y42" i="2"/>
  <c r="X42" i="2"/>
  <c r="W42" i="2"/>
  <c r="V42" i="2"/>
  <c r="U42" i="2"/>
  <c r="Y41" i="2"/>
  <c r="X41" i="2"/>
  <c r="W41" i="2"/>
  <c r="V41" i="2"/>
  <c r="U41" i="2"/>
  <c r="Y40" i="2"/>
  <c r="X40" i="2"/>
  <c r="W40" i="2"/>
  <c r="V40" i="2"/>
  <c r="U40" i="2"/>
  <c r="Y39" i="2"/>
  <c r="X39" i="2"/>
  <c r="W39" i="2"/>
  <c r="V39" i="2"/>
  <c r="U39" i="2"/>
  <c r="Y38" i="2"/>
  <c r="X38" i="2"/>
  <c r="W38" i="2"/>
  <c r="V38" i="2"/>
  <c r="U38" i="2"/>
  <c r="Y37" i="2"/>
  <c r="X37" i="2"/>
  <c r="W37" i="2"/>
  <c r="V37" i="2"/>
  <c r="U37" i="2"/>
  <c r="Y36" i="2"/>
  <c r="X36" i="2"/>
  <c r="W36" i="2"/>
  <c r="V36" i="2"/>
  <c r="U36" i="2"/>
  <c r="Y35" i="2"/>
  <c r="X35" i="2"/>
  <c r="W35" i="2"/>
  <c r="V35" i="2"/>
  <c r="U35" i="2"/>
  <c r="Y34" i="2"/>
  <c r="X34" i="2"/>
  <c r="W34" i="2"/>
  <c r="V34" i="2"/>
  <c r="U34" i="2"/>
  <c r="V31" i="2"/>
  <c r="U31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9" i="2"/>
  <c r="U9" i="2"/>
  <c r="W31" i="2"/>
  <c r="W30" i="2"/>
  <c r="W29" i="2"/>
  <c r="W28" i="2"/>
  <c r="W27" i="2"/>
  <c r="W26" i="2"/>
  <c r="W25" i="2"/>
  <c r="W24" i="2"/>
  <c r="W21" i="2"/>
  <c r="W20" i="2"/>
  <c r="W19" i="2"/>
  <c r="W18" i="2"/>
  <c r="W17" i="2"/>
  <c r="W16" i="2"/>
  <c r="W15" i="2"/>
  <c r="W14" i="2"/>
  <c r="W13" i="2"/>
  <c r="W12" i="2"/>
  <c r="W11" i="2"/>
  <c r="W9" i="2"/>
  <c r="X9" i="2"/>
  <c r="X31" i="2"/>
  <c r="X30" i="2"/>
  <c r="X29" i="2"/>
  <c r="X28" i="2"/>
  <c r="X27" i="2"/>
  <c r="X26" i="2"/>
  <c r="X25" i="2"/>
  <c r="X24" i="2"/>
  <c r="X21" i="2"/>
  <c r="X20" i="2"/>
  <c r="X19" i="2"/>
  <c r="X18" i="2"/>
  <c r="X17" i="2"/>
  <c r="X16" i="2"/>
  <c r="X15" i="2"/>
  <c r="X14" i="2"/>
  <c r="X13" i="2"/>
  <c r="X12" i="2"/>
  <c r="X11" i="2"/>
  <c r="AC9" i="2" l="1"/>
  <c r="Y9" i="2"/>
  <c r="AC48" i="2" l="1"/>
  <c r="AE48" i="2"/>
  <c r="AE31" i="2"/>
  <c r="AC31" i="2"/>
  <c r="AE34" i="2" l="1"/>
  <c r="AE54" i="2"/>
  <c r="AE21" i="2"/>
  <c r="Y25" i="2"/>
  <c r="Y26" i="2"/>
  <c r="Y27" i="2"/>
  <c r="Y28" i="2"/>
  <c r="Y29" i="2"/>
  <c r="Y30" i="2"/>
  <c r="Y24" i="2"/>
  <c r="Y12" i="2"/>
  <c r="Y13" i="2"/>
  <c r="Y14" i="2"/>
  <c r="Y15" i="2"/>
  <c r="Y16" i="2"/>
  <c r="Y17" i="2"/>
  <c r="Y18" i="2"/>
  <c r="Y19" i="2"/>
  <c r="Y20" i="2"/>
  <c r="Y21" i="2"/>
  <c r="Y11" i="2"/>
  <c r="Y31" i="2"/>
  <c r="AC53" i="2"/>
  <c r="AC49" i="2"/>
  <c r="AC45" i="2"/>
  <c r="AC41" i="2"/>
  <c r="AC40" i="2"/>
  <c r="AC35" i="2"/>
  <c r="AC13" i="2"/>
  <c r="AC34" i="2"/>
  <c r="AC52" i="2"/>
  <c r="AC38" i="2"/>
  <c r="AE38" i="2"/>
  <c r="AC54" i="2"/>
  <c r="AE35" i="2"/>
  <c r="AE36" i="2"/>
  <c r="AE37" i="2"/>
  <c r="AE39" i="2"/>
  <c r="AE40" i="2"/>
  <c r="AE41" i="2"/>
  <c r="AE42" i="2"/>
  <c r="AE43" i="2"/>
  <c r="AE44" i="2"/>
  <c r="AE45" i="2"/>
  <c r="AE46" i="2"/>
  <c r="AE49" i="2"/>
  <c r="AE50" i="2"/>
  <c r="AE51" i="2"/>
  <c r="AE52" i="2"/>
  <c r="AE53" i="2"/>
  <c r="AC36" i="2"/>
  <c r="AC37" i="2"/>
  <c r="AC39" i="2"/>
  <c r="AC42" i="2"/>
  <c r="AC43" i="2"/>
  <c r="AC44" i="2"/>
  <c r="AC46" i="2"/>
  <c r="AC47" i="2"/>
  <c r="AC50" i="2"/>
  <c r="AC51" i="2"/>
  <c r="AE30" i="2"/>
  <c r="AE28" i="2"/>
  <c r="AE29" i="2"/>
  <c r="AE27" i="2"/>
  <c r="AE26" i="2"/>
  <c r="AE25" i="2"/>
  <c r="AE24" i="2"/>
  <c r="AE12" i="2"/>
  <c r="AE13" i="2"/>
  <c r="AE14" i="2"/>
  <c r="AE15" i="2"/>
  <c r="AE16" i="2"/>
  <c r="AE17" i="2"/>
  <c r="AE18" i="2"/>
  <c r="AE19" i="2"/>
  <c r="AE20" i="2"/>
  <c r="AE11" i="2"/>
  <c r="AE9" i="2"/>
  <c r="AC25" i="2"/>
  <c r="AC26" i="2"/>
  <c r="AC27" i="2"/>
  <c r="AC28" i="2"/>
  <c r="AC29" i="2"/>
  <c r="AC30" i="2"/>
  <c r="AC12" i="2"/>
  <c r="AC14" i="2"/>
  <c r="AC15" i="2"/>
  <c r="AC16" i="2"/>
  <c r="AC17" i="2"/>
  <c r="AC18" i="2"/>
  <c r="AC19" i="2"/>
  <c r="AC20" i="2"/>
  <c r="AC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<sst xmlns="http://schemas.openxmlformats.org/spreadsheetml/2006/main" count="117" uniqueCount="102">
  <si>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</si>
  <si>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</si>
  <si>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</si>
  <si>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</si>
  <si>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</si>
  <si>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</si>
  <si>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</si>
  <si>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</si>
  <si>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</si>
  <si>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</si>
  <si>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</si>
  <si>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</si>
  <si>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</si>
  <si>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</si>
  <si>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</si>
  <si>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</si>
  <si>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</si>
  <si>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</si>
  <si>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</si>
  <si>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</si>
  <si>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</si>
  <si>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</si>
  <si>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</si>
  <si>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</si>
  <si>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</si>
  <si>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</si>
  <si>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</si>
  <si>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</si>
  <si>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</si>
  <si>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</si>
  <si>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</si>
  <si>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</si>
  <si>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</si>
  <si>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</si>
  <si>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</si>
  <si>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</si>
  <si>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</si>
  <si>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</si>
  <si>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</si>
  <si>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</si>
  <si>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</si>
  <si>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</si>
  <si>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</si>
  <si>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</si>
  <si>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</si>
  <si>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</si>
  <si>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</si>
  <si>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</si>
  <si>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</si>
  <si>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</si>
  <si>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</si>
  <si>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</si>
  <si>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</si>
  <si>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</si>
  <si>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</si>
  <si>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</si>
  <si>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</si>
  <si>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</si>
  <si>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</si>
  <si>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</si>
  <si>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</si>
  <si>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</si>
  <si>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</si>
  <si>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</si>
  <si>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</si>
  <si>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</si>
  <si>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</si>
  <si>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</si>
  <si>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</si>
  <si>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</si>
  <si>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</si>
  <si>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</si>
  <si>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</si>
  <si>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</si>
  <si>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</si>
  <si>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</si>
  <si>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</si>
  <si>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</si>
  <si>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</si>
  <si>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</si>
  <si>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A. European Union Countries (EU-27)</t>
  </si>
  <si>
    <t>Tablo: V.9- İthalatın Ülkelere Göre Dağılımı</t>
  </si>
  <si>
    <t>Tablo: V.9- Imports by Countries</t>
  </si>
  <si>
    <t>Romania</t>
  </si>
  <si>
    <t xml:space="preserve">   -D-8 Gelişen Sekiz Ülke</t>
  </si>
  <si>
    <t>Polonya</t>
  </si>
  <si>
    <t>Switzerland</t>
  </si>
  <si>
    <t>South Korea</t>
  </si>
  <si>
    <t>Netherlands</t>
  </si>
  <si>
    <t>Brazil</t>
  </si>
  <si>
    <t>Poland</t>
  </si>
  <si>
    <t>Ukrayna</t>
  </si>
  <si>
    <t>Suudi Arabistan</t>
  </si>
  <si>
    <t>Malezya</t>
  </si>
  <si>
    <t>Ukraine</t>
  </si>
  <si>
    <t>Saudi Arabia</t>
  </si>
  <si>
    <t>Malaysia</t>
  </si>
  <si>
    <t>BAE</t>
  </si>
  <si>
    <t>(1) 2022 yılında en çok ithalat yapılan ülkeler seçilmiştir.</t>
  </si>
  <si>
    <t>(1) The countries are selected according to the highest total import values in 2022.</t>
  </si>
  <si>
    <t>Ocak- 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</si>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</sst>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  <numFmt numFmtId="170" formatCode="#,##0_);\(#,##0\)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70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0" fontId="18" fillId="2" borderId="5" xfId="0" applyNumberFormat="1" applyFont="1" applyFill="1" applyBorder="1" applyProtection="1"/>
    <xf numFmtId="0" fontId="24" fillId="0" borderId="0" xfId="0" applyFont="1" applyFill="1" applyBorder="1"/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165" fontId="17" fillId="0" borderId="14" xfId="0" applyNumberFormat="1" applyFont="1" applyFill="1" applyBorder="1" applyAlignment="1" applyProtection="1">
      <alignment horizontal="center"/>
    </xf>
    <xf numFmtId="165" fontId="18" fillId="2" borderId="17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O137"/>
  <sheetViews>
    <sheetView showGridLines="0" tabSelected="1" view="pageBreakPreview" zoomScale="70" zoomScaleNormal="85" zoomScaleSheetLayoutView="70" workbookViewId="0">
      <pane xSplit="1" ySplit="6" topLeftCell="T7" activePane="bottomRight" state="frozen"/>
      <selection pane="topRight" activeCell="B1" sqref="B1"/>
      <selection pane="bottomLeft" activeCell="A7" sqref="A7"/>
      <selection pane="bottomRight" activeCell="AB23" sqref="AB23"/>
    </sheetView>
  </sheetViews>
  <sheetFormatPr defaultColWidth="8.9140625" defaultRowHeight="17.399999999999999" x14ac:dyDescent="0.3"/>
  <cols>
    <col min="1" max="1" width="26.33203125" style="24" customWidth="1"/>
    <col min="2" max="3" width="8.08203125" style="24" customWidth="1"/>
    <col min="4" max="4" width="8.1640625" style="24" customWidth="1"/>
    <col min="5" max="9" width="8.08203125" style="24" customWidth="1"/>
    <col min="10" max="11" width="7.58203125" style="24" customWidth="1"/>
    <col min="12" max="12" width="3.75" style="24" customWidth="1"/>
    <col min="13" max="18" width="5.25" style="24" hidden="1" customWidth="1"/>
    <col min="19" max="19" width="1.6640625" style="24" hidden="1" customWidth="1"/>
    <col min="20" max="20" width="4.6640625" style="24" customWidth="1"/>
    <col min="21" max="21" width="5.25" style="24" bestFit="1" customWidth="1"/>
    <col min="22" max="24" width="5.25" style="24" customWidth="1"/>
    <col min="25" max="25" width="6.4140625" style="24" bestFit="1" customWidth="1"/>
    <col min="26" max="27" width="6.4140625" style="24" customWidth="1"/>
    <col min="28" max="28" width="9.9140625" style="2" customWidth="1"/>
    <col min="29" max="29" width="11.75" style="2" customWidth="1"/>
    <col min="30" max="30" width="11.9140625" style="2" customWidth="1"/>
    <col min="31" max="31" width="18.08203125" style="149" customWidth="1"/>
    <col min="32" max="32" width="2.75" style="24" customWidth="1"/>
    <col min="33" max="33" width="34.58203125" style="24" customWidth="1"/>
    <col min="34" max="34" width="1.33203125" style="46" customWidth="1"/>
    <col min="35" max="35" width="14.08203125" style="46" customWidth="1"/>
    <col min="36" max="37" width="9.75" style="46" customWidth="1"/>
    <col min="38" max="38" width="13.4140625" style="46" customWidth="1"/>
    <col min="39" max="39" width="7.75" style="46" customWidth="1"/>
    <col min="40" max="40" width="19.4140625" style="46" customWidth="1"/>
    <col min="41" max="41" width="11.6640625" style="61" customWidth="1"/>
    <col min="42" max="42" width="4.33203125" style="46" customWidth="1"/>
    <col min="43" max="43" width="2.08203125" style="46" customWidth="1"/>
    <col min="44" max="44" width="2.58203125" style="46" customWidth="1"/>
    <col min="45" max="16384" width="8.9140625" style="46"/>
  </cols>
  <sheetData>
    <row r="1" spans="1:223" ht="21" customHeight="1" x14ac:dyDescent="0.3">
      <c r="A1" s="26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E1" s="142"/>
      <c r="AF1" s="1"/>
      <c r="AG1" s="27" t="s">
        <v>16</v>
      </c>
      <c r="AN1" s="47"/>
      <c r="AO1" s="48"/>
      <c r="AP1" s="49"/>
      <c r="AQ1" s="49"/>
      <c r="AR1" s="49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</row>
    <row r="2" spans="1:223" ht="21" customHeight="1" x14ac:dyDescent="0.3">
      <c r="A2" s="1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E2" s="105"/>
      <c r="AF2" s="2"/>
      <c r="AG2" s="28" t="s">
        <v>17</v>
      </c>
      <c r="AN2" s="51"/>
      <c r="AO2" s="52"/>
      <c r="AP2" s="53"/>
      <c r="AQ2" s="54"/>
      <c r="AR2" s="54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</row>
    <row r="3" spans="1:223" ht="18" customHeight="1" x14ac:dyDescent="0.3">
      <c r="A3" s="79"/>
      <c r="B3" s="166"/>
      <c r="C3" s="166"/>
      <c r="D3" s="166"/>
      <c r="E3" s="166"/>
      <c r="F3" s="166"/>
      <c r="G3" s="166"/>
      <c r="H3" s="166"/>
      <c r="I3" s="166"/>
      <c r="J3" s="166"/>
      <c r="K3" s="152"/>
      <c r="L3" s="152"/>
      <c r="M3" s="89"/>
      <c r="N3" s="89"/>
      <c r="O3" s="89"/>
      <c r="P3" s="89"/>
      <c r="Q3" s="89"/>
      <c r="R3" s="89"/>
      <c r="S3" s="89"/>
      <c r="T3" s="89"/>
      <c r="U3" s="168" t="s">
        <v>12</v>
      </c>
      <c r="V3" s="168"/>
      <c r="W3" s="168"/>
      <c r="X3" s="168"/>
      <c r="Y3" s="168"/>
      <c r="Z3" s="154"/>
      <c r="AA3" s="97"/>
      <c r="AB3" s="160" t="s">
        <v>100</v>
      </c>
      <c r="AC3" s="161"/>
      <c r="AD3" s="161"/>
      <c r="AE3" s="162"/>
      <c r="AF3" s="41"/>
      <c r="AG3" s="42"/>
      <c r="AN3" s="55"/>
      <c r="AO3" s="56"/>
      <c r="AP3" s="57"/>
      <c r="AQ3" s="49"/>
      <c r="AR3" s="49"/>
    </row>
    <row r="4" spans="1:223" ht="18" customHeight="1" x14ac:dyDescent="0.3">
      <c r="A4" s="80"/>
      <c r="B4" s="167"/>
      <c r="C4" s="167"/>
      <c r="D4" s="167"/>
      <c r="E4" s="167"/>
      <c r="F4" s="167"/>
      <c r="G4" s="167"/>
      <c r="H4" s="167"/>
      <c r="I4" s="167"/>
      <c r="J4" s="167"/>
      <c r="K4" s="153"/>
      <c r="L4" s="153"/>
      <c r="M4" s="90"/>
      <c r="N4" s="90"/>
      <c r="O4" s="90"/>
      <c r="P4" s="90"/>
      <c r="Q4" s="90"/>
      <c r="R4" s="90"/>
      <c r="S4" s="90"/>
      <c r="T4" s="90"/>
      <c r="U4" s="169" t="s">
        <v>47</v>
      </c>
      <c r="V4" s="169"/>
      <c r="W4" s="169"/>
      <c r="X4" s="169"/>
      <c r="Y4" s="169"/>
      <c r="Z4" s="155"/>
      <c r="AA4" s="110"/>
      <c r="AB4" s="163" t="s">
        <v>101</v>
      </c>
      <c r="AC4" s="164"/>
      <c r="AD4" s="164"/>
      <c r="AE4" s="165"/>
      <c r="AF4" s="2"/>
      <c r="AG4" s="33"/>
      <c r="AN4" s="58"/>
      <c r="AO4" s="52"/>
      <c r="AP4" s="59"/>
      <c r="AQ4" s="60"/>
      <c r="AR4" s="60"/>
    </row>
    <row r="5" spans="1:223" ht="21" customHeight="1" x14ac:dyDescent="0.3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4"/>
      <c r="P5" s="4"/>
      <c r="Q5" s="4"/>
      <c r="R5" s="4"/>
      <c r="S5" s="4"/>
      <c r="T5" s="4"/>
      <c r="U5" s="107"/>
      <c r="V5" s="108"/>
      <c r="W5" s="108"/>
      <c r="X5" s="108"/>
      <c r="Y5" s="108"/>
      <c r="Z5" s="109"/>
      <c r="AA5" s="106"/>
      <c r="AB5" s="3"/>
      <c r="AC5" s="76" t="s">
        <v>12</v>
      </c>
      <c r="AD5" s="4"/>
      <c r="AE5" s="77" t="s">
        <v>12</v>
      </c>
      <c r="AF5" s="3"/>
      <c r="AG5" s="43"/>
    </row>
    <row r="6" spans="1:223" ht="21" customHeight="1" x14ac:dyDescent="0.3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">
        <v>2022</v>
      </c>
      <c r="L6" s="7"/>
      <c r="M6" s="78">
        <v>2010</v>
      </c>
      <c r="N6" s="7">
        <v>2011</v>
      </c>
      <c r="O6" s="8">
        <v>2012</v>
      </c>
      <c r="P6" s="7">
        <v>2013</v>
      </c>
      <c r="Q6" s="7">
        <v>2014</v>
      </c>
      <c r="R6" s="7">
        <v>2015</v>
      </c>
      <c r="S6" s="78">
        <v>2016</v>
      </c>
      <c r="T6" s="7"/>
      <c r="U6" s="78">
        <v>2017</v>
      </c>
      <c r="V6" s="7">
        <v>2018</v>
      </c>
      <c r="W6" s="7">
        <v>2019</v>
      </c>
      <c r="X6" s="7">
        <v>2020</v>
      </c>
      <c r="Y6" s="156">
        <v>2021</v>
      </c>
      <c r="Z6" s="159">
        <v>2022</v>
      </c>
      <c r="AA6" s="7"/>
      <c r="AB6" s="6">
        <v>2022</v>
      </c>
      <c r="AC6" s="9" t="s">
        <v>48</v>
      </c>
      <c r="AD6" s="8">
        <v>2023</v>
      </c>
      <c r="AE6" s="81" t="s">
        <v>48</v>
      </c>
      <c r="AF6" s="72"/>
      <c r="AG6" s="33"/>
      <c r="AI6" s="62"/>
    </row>
    <row r="7" spans="1:223" s="50" customFormat="1" ht="21" customHeight="1" x14ac:dyDescent="0.3">
      <c r="A7" s="3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0"/>
      <c r="U7" s="100"/>
      <c r="V7" s="85"/>
      <c r="W7" s="85"/>
      <c r="X7" s="85"/>
      <c r="Y7" s="85"/>
      <c r="Z7" s="111"/>
      <c r="AA7" s="106"/>
      <c r="AB7" s="114"/>
      <c r="AC7" s="115" t="s">
        <v>18</v>
      </c>
      <c r="AD7" s="106"/>
      <c r="AE7" s="116" t="s">
        <v>18</v>
      </c>
      <c r="AF7" s="73"/>
      <c r="AG7" s="44"/>
      <c r="AI7" s="62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</row>
    <row r="8" spans="1:223" s="50" customFormat="1" ht="21" customHeight="1" x14ac:dyDescent="0.3">
      <c r="A8" s="32"/>
      <c r="B8" s="13"/>
      <c r="C8" s="13"/>
      <c r="D8" s="13"/>
      <c r="E8" s="13"/>
      <c r="M8" s="13"/>
      <c r="N8" s="13"/>
      <c r="O8" s="13"/>
      <c r="P8" s="82"/>
      <c r="Q8" s="82"/>
      <c r="R8" s="82"/>
      <c r="S8" s="82"/>
      <c r="T8" s="13"/>
      <c r="U8" s="12"/>
      <c r="V8" s="13"/>
      <c r="W8" s="13"/>
      <c r="X8" s="13"/>
      <c r="Y8" s="13"/>
      <c r="Z8" s="112"/>
      <c r="AA8" s="13"/>
      <c r="AB8" s="117"/>
      <c r="AC8" s="41"/>
      <c r="AD8" s="41"/>
      <c r="AE8" s="143"/>
      <c r="AF8" s="74"/>
      <c r="AG8" s="43"/>
      <c r="AI8" s="62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</row>
    <row r="9" spans="1:223" ht="21" customHeight="1" x14ac:dyDescent="0.3">
      <c r="A9" s="29" t="s">
        <v>76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67913.046642000001</v>
      </c>
      <c r="I9" s="83">
        <v>73337.528286000001</v>
      </c>
      <c r="J9" s="83">
        <v>85386.214165000012</v>
      </c>
      <c r="K9" s="83">
        <v>93286.214704000013</v>
      </c>
      <c r="L9" s="83"/>
      <c r="M9" s="15">
        <v>39.015502461019899</v>
      </c>
      <c r="N9" s="15">
        <v>37.96660426535626</v>
      </c>
      <c r="O9" s="15">
        <v>37.057392616118968</v>
      </c>
      <c r="P9" s="15">
        <v>34.609013524905578</v>
      </c>
      <c r="Q9" s="15">
        <v>34.694393316103699</v>
      </c>
      <c r="R9" s="15">
        <v>35.949269596090225</v>
      </c>
      <c r="S9" s="15">
        <v>37.22637941117025</v>
      </c>
      <c r="T9" s="15"/>
      <c r="U9" s="87">
        <f>F9/F$56*100</f>
        <v>34.338665638827059</v>
      </c>
      <c r="V9" s="15">
        <f>G9/G$56*100</f>
        <v>33.33351568208505</v>
      </c>
      <c r="W9" s="98">
        <f>H9/H$56*100</f>
        <v>32.286472816137099</v>
      </c>
      <c r="X9" s="98">
        <f>I9/I$56*100</f>
        <v>33.408616562157796</v>
      </c>
      <c r="Y9" s="15">
        <f>J9/$J$56*100</f>
        <v>31.458428733470562</v>
      </c>
      <c r="Z9" s="128">
        <f t="shared" ref="Z9:Z31" si="0">K9/K$56*100</f>
        <v>25.648591761390648</v>
      </c>
      <c r="AA9" s="15"/>
      <c r="AB9" s="118">
        <v>45791.042393999996</v>
      </c>
      <c r="AC9" s="15">
        <f>AB9/$AB$56*100</f>
        <v>25.83170942701296</v>
      </c>
      <c r="AD9" s="94">
        <v>51925.417493000001</v>
      </c>
      <c r="AE9" s="113">
        <f>AD9/$AD$56*100</f>
        <v>28.162310024476078</v>
      </c>
      <c r="AF9" s="12"/>
      <c r="AG9" s="33" t="s">
        <v>80</v>
      </c>
      <c r="AH9" s="63"/>
      <c r="AI9" s="62"/>
    </row>
    <row r="10" spans="1:223" ht="21" customHeight="1" x14ac:dyDescent="0.3">
      <c r="A10" s="34"/>
      <c r="B10" s="14"/>
      <c r="C10" s="14"/>
      <c r="D10" s="14"/>
      <c r="E10" s="14"/>
      <c r="F10" s="14"/>
      <c r="G10" s="14"/>
      <c r="H10" s="83"/>
      <c r="I10" s="83"/>
      <c r="J10" s="14"/>
      <c r="K10" s="14"/>
      <c r="L10" s="14"/>
      <c r="M10" s="15"/>
      <c r="N10" s="15"/>
      <c r="O10" s="16"/>
      <c r="P10" s="15"/>
      <c r="Q10" s="15"/>
      <c r="R10" s="15"/>
      <c r="S10" s="15"/>
      <c r="T10" s="15"/>
      <c r="U10" s="87"/>
      <c r="V10" s="15"/>
      <c r="W10" s="25"/>
      <c r="X10" s="25"/>
      <c r="Y10" s="15"/>
      <c r="Z10" s="128"/>
      <c r="AA10" s="15"/>
      <c r="AB10" s="119"/>
      <c r="AC10" s="15"/>
      <c r="AD10" s="95"/>
      <c r="AE10" s="113"/>
      <c r="AF10" s="12"/>
      <c r="AG10" s="35"/>
      <c r="AH10" s="64"/>
      <c r="AI10" s="62"/>
    </row>
    <row r="11" spans="1:223" ht="21" customHeight="1" x14ac:dyDescent="0.3">
      <c r="A11" s="29" t="s">
        <v>74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142432.15591000003</v>
      </c>
      <c r="I11" s="83">
        <v>146179.27855199997</v>
      </c>
      <c r="J11" s="14">
        <v>186036.54334099998</v>
      </c>
      <c r="K11" s="14">
        <v>270422.69988999999</v>
      </c>
      <c r="L11" s="14"/>
      <c r="M11" s="15">
        <v>60.511210728095207</v>
      </c>
      <c r="N11" s="15">
        <v>61.602672157624703</v>
      </c>
      <c r="O11" s="15">
        <v>62.500528829241709</v>
      </c>
      <c r="P11" s="15">
        <v>65.390986475094422</v>
      </c>
      <c r="Q11" s="15">
        <v>65.305606683896286</v>
      </c>
      <c r="R11" s="15">
        <v>64.050730403909768</v>
      </c>
      <c r="S11" s="15">
        <v>62.773620588829736</v>
      </c>
      <c r="T11" s="15"/>
      <c r="U11" s="87">
        <f t="shared" ref="U11:U21" si="1">F11/F$56*100</f>
        <v>65.661334361172948</v>
      </c>
      <c r="V11" s="15">
        <f t="shared" ref="V11:V21" si="2">G11/G$56*100</f>
        <v>66.666484317914936</v>
      </c>
      <c r="W11" s="98">
        <f t="shared" ref="W11:W21" si="3">H11/H$56*100</f>
        <v>67.713527183862908</v>
      </c>
      <c r="X11" s="98">
        <f t="shared" ref="X11:X21" si="4">I11/$I$56*100</f>
        <v>66.591383437842197</v>
      </c>
      <c r="Y11" s="15">
        <f>J11/$J$56*100</f>
        <v>68.540541324444533</v>
      </c>
      <c r="Z11" s="128">
        <f t="shared" si="0"/>
        <v>74.351408238609366</v>
      </c>
      <c r="AA11" s="15"/>
      <c r="AB11" s="119">
        <v>131475.748731</v>
      </c>
      <c r="AC11" s="15">
        <f>AB11/$AB$56*100</f>
        <v>74.168290572987033</v>
      </c>
      <c r="AD11" s="95">
        <v>132453.69575400001</v>
      </c>
      <c r="AE11" s="113">
        <f>AD11/$AD$56*100</f>
        <v>71.837689975523901</v>
      </c>
      <c r="AF11" s="12"/>
      <c r="AG11" s="33" t="s">
        <v>75</v>
      </c>
      <c r="AH11" s="64"/>
      <c r="AI11" s="62"/>
    </row>
    <row r="12" spans="1:223" ht="21" customHeight="1" x14ac:dyDescent="0.3">
      <c r="A12" s="34" t="s">
        <v>53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36934.692582999996</v>
      </c>
      <c r="I12" s="83">
        <v>35754.497810000001</v>
      </c>
      <c r="J12" s="14">
        <v>44757.423404000001</v>
      </c>
      <c r="K12" s="14">
        <v>87505.097464000006</v>
      </c>
      <c r="L12" s="14"/>
      <c r="M12" s="15">
        <v>16.223131541420642</v>
      </c>
      <c r="N12" s="15">
        <v>14.809823974743091</v>
      </c>
      <c r="O12" s="15">
        <v>15.729110048518594</v>
      </c>
      <c r="P12" s="15">
        <v>18.882656193071561</v>
      </c>
      <c r="Q12" s="15">
        <v>17.136863045100768</v>
      </c>
      <c r="R12" s="15">
        <v>16.17360070832305</v>
      </c>
      <c r="S12" s="15">
        <v>13.808483406584985</v>
      </c>
      <c r="T12" s="15"/>
      <c r="U12" s="87">
        <f t="shared" si="1"/>
        <v>16.36155305724829</v>
      </c>
      <c r="V12" s="15">
        <f t="shared" si="2"/>
        <v>16.457946531954708</v>
      </c>
      <c r="W12" s="98">
        <f t="shared" si="3"/>
        <v>17.559084844765724</v>
      </c>
      <c r="X12" s="98">
        <f t="shared" si="4"/>
        <v>16.287817923839548</v>
      </c>
      <c r="Y12" s="15">
        <f t="shared" ref="Y12:Y21" si="5">J12/$J$56*100</f>
        <v>16.489760416449553</v>
      </c>
      <c r="Z12" s="128">
        <f t="shared" si="0"/>
        <v>24.059101647722873</v>
      </c>
      <c r="AA12" s="15"/>
      <c r="AB12" s="119">
        <v>37049.609940999995</v>
      </c>
      <c r="AC12" s="15">
        <f t="shared" ref="AC12:AC20" si="6">AB12/$AB$56*100</f>
        <v>20.900479839381983</v>
      </c>
      <c r="AD12" s="95">
        <v>43400.668194000005</v>
      </c>
      <c r="AE12" s="113">
        <f t="shared" ref="AE12:AE20" si="7">AD12/$AD$56*100</f>
        <v>23.538820330402125</v>
      </c>
      <c r="AF12" s="12"/>
      <c r="AG12" s="35" t="s">
        <v>63</v>
      </c>
      <c r="AH12" s="64"/>
      <c r="AI12" s="62"/>
    </row>
    <row r="13" spans="1:223" ht="21" customHeight="1" x14ac:dyDescent="0.3">
      <c r="A13" s="34" t="s">
        <v>54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83">
        <v>4757.3260319999999</v>
      </c>
      <c r="J13" s="14">
        <v>5417.6182689999996</v>
      </c>
      <c r="K13" s="14">
        <v>6099.1961659999997</v>
      </c>
      <c r="L13" s="14"/>
      <c r="M13" s="15">
        <v>1.6697311031151314</v>
      </c>
      <c r="N13" s="15">
        <v>1.387656310445964</v>
      </c>
      <c r="O13" s="15">
        <v>1.3986096752132118</v>
      </c>
      <c r="P13" s="15">
        <v>1.3920854036570407</v>
      </c>
      <c r="Q13" s="15">
        <v>1.4271649025399493</v>
      </c>
      <c r="R13" s="15">
        <v>1.4855409541049136</v>
      </c>
      <c r="S13" s="15">
        <v>1.6086752935491155</v>
      </c>
      <c r="T13" s="15"/>
      <c r="U13" s="87">
        <f t="shared" si="1"/>
        <v>1.7608686570335683</v>
      </c>
      <c r="V13" s="15">
        <f t="shared" si="2"/>
        <v>2.0270371009581503</v>
      </c>
      <c r="W13" s="98">
        <f t="shared" si="3"/>
        <v>1.9063863446130553</v>
      </c>
      <c r="X13" s="98">
        <f t="shared" si="4"/>
        <v>2.1671807733203923</v>
      </c>
      <c r="Y13" s="15">
        <f t="shared" si="5"/>
        <v>1.9959868216097127</v>
      </c>
      <c r="Z13" s="128">
        <f t="shared" si="0"/>
        <v>1.6769443698701738</v>
      </c>
      <c r="AA13" s="15"/>
      <c r="AB13" s="119">
        <v>2967.170631</v>
      </c>
      <c r="AC13" s="15">
        <f>AB13/$AB$56*100</f>
        <v>1.6738446113732011</v>
      </c>
      <c r="AD13" s="95">
        <v>3518.3805070000003</v>
      </c>
      <c r="AE13" s="113">
        <f t="shared" si="7"/>
        <v>1.9082316022892829</v>
      </c>
      <c r="AF13" s="12"/>
      <c r="AG13" s="35" t="s">
        <v>64</v>
      </c>
      <c r="AH13" s="64"/>
      <c r="AI13" s="62"/>
    </row>
    <row r="14" spans="1:223" ht="21" customHeight="1" x14ac:dyDescent="0.3">
      <c r="A14" s="34" t="s">
        <v>55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83">
        <v>2552.457934</v>
      </c>
      <c r="J14" s="14">
        <v>2814.8914749999994</v>
      </c>
      <c r="K14" s="14">
        <v>3411.181693</v>
      </c>
      <c r="L14" s="14"/>
      <c r="M14" s="15">
        <v>0.93019037971835294</v>
      </c>
      <c r="N14" s="15">
        <v>1.4219542186311003</v>
      </c>
      <c r="O14" s="15">
        <v>1.1048407521528436</v>
      </c>
      <c r="P14" s="15">
        <v>0.98148862658314817</v>
      </c>
      <c r="Q14" s="15">
        <v>1.0314544460687356</v>
      </c>
      <c r="R14" s="15">
        <v>1.0073604454126128</v>
      </c>
      <c r="S14" s="15">
        <v>1.0643429784957221</v>
      </c>
      <c r="T14" s="15"/>
      <c r="U14" s="87">
        <f t="shared" si="1"/>
        <v>1.2477756374527058</v>
      </c>
      <c r="V14" s="15">
        <f t="shared" si="2"/>
        <v>1.0607179243519302</v>
      </c>
      <c r="W14" s="98">
        <f t="shared" si="3"/>
        <v>0.8608497393955814</v>
      </c>
      <c r="X14" s="98">
        <f t="shared" si="4"/>
        <v>1.1627619637724023</v>
      </c>
      <c r="Y14" s="15">
        <f t="shared" si="5"/>
        <v>1.0370768129808825</v>
      </c>
      <c r="Z14" s="128">
        <f t="shared" si="0"/>
        <v>0.93788784275684467</v>
      </c>
      <c r="AA14" s="15"/>
      <c r="AB14" s="119">
        <v>1796.4869920000001</v>
      </c>
      <c r="AC14" s="15">
        <f t="shared" si="6"/>
        <v>1.0134368544716332</v>
      </c>
      <c r="AD14" s="95">
        <v>1423.539397</v>
      </c>
      <c r="AE14" s="113">
        <f t="shared" si="7"/>
        <v>0.77207194021645054</v>
      </c>
      <c r="AF14" s="12"/>
      <c r="AG14" s="35" t="s">
        <v>65</v>
      </c>
      <c r="AI14" s="65"/>
    </row>
    <row r="15" spans="1:223" ht="21" customHeight="1" x14ac:dyDescent="0.3">
      <c r="A15" s="34" t="s">
        <v>56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13479.195131999999</v>
      </c>
      <c r="I15" s="83">
        <v>12603.356588999999</v>
      </c>
      <c r="J15" s="14">
        <v>14223.593243000001</v>
      </c>
      <c r="K15" s="14">
        <v>16545.050310999999</v>
      </c>
      <c r="L15" s="14"/>
      <c r="M15" s="15">
        <v>7.1325645541983977</v>
      </c>
      <c r="N15" s="15">
        <v>7.2021048671269989</v>
      </c>
      <c r="O15" s="15">
        <v>6.3769089870262796</v>
      </c>
      <c r="P15" s="15">
        <v>5.6733918632438467</v>
      </c>
      <c r="Q15" s="15">
        <v>5.8429334073303814</v>
      </c>
      <c r="R15" s="15">
        <v>5.8926912613623745</v>
      </c>
      <c r="S15" s="15">
        <v>6.1434575102973437</v>
      </c>
      <c r="T15" s="15"/>
      <c r="U15" s="87">
        <f t="shared" si="1"/>
        <v>6.0842660668552844</v>
      </c>
      <c r="V15" s="15">
        <f t="shared" si="2"/>
        <v>6.4798432600022906</v>
      </c>
      <c r="W15" s="98">
        <f t="shared" si="3"/>
        <v>6.4081305247110505</v>
      </c>
      <c r="X15" s="98">
        <f t="shared" si="4"/>
        <v>5.7414084919252133</v>
      </c>
      <c r="Y15" s="15">
        <f t="shared" si="5"/>
        <v>5.2403294693934379</v>
      </c>
      <c r="Z15" s="128">
        <f t="shared" si="0"/>
        <v>4.5489812449246303</v>
      </c>
      <c r="AA15" s="15"/>
      <c r="AB15" s="119">
        <v>8247.9916930000018</v>
      </c>
      <c r="AC15" s="15">
        <f t="shared" si="6"/>
        <v>4.6528690685126222</v>
      </c>
      <c r="AD15" s="95">
        <v>8355.1545559999995</v>
      </c>
      <c r="AE15" s="113">
        <f t="shared" si="7"/>
        <v>4.5315081566788811</v>
      </c>
      <c r="AF15" s="12"/>
      <c r="AG15" s="35" t="s">
        <v>66</v>
      </c>
      <c r="AI15" s="65"/>
    </row>
    <row r="16" spans="1:223" ht="21" customHeight="1" x14ac:dyDescent="0.3">
      <c r="A16" s="34" t="s">
        <v>57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941.25835000000018</v>
      </c>
      <c r="I16" s="83">
        <v>1030.9803630000001</v>
      </c>
      <c r="J16" s="14">
        <v>1098.9547560000001</v>
      </c>
      <c r="K16" s="14">
        <v>1420.683444</v>
      </c>
      <c r="L16" s="14"/>
      <c r="M16" s="15">
        <v>0.33564096180353736</v>
      </c>
      <c r="N16" s="15">
        <v>0.37512421852277761</v>
      </c>
      <c r="O16" s="15">
        <v>0.45197560173569473</v>
      </c>
      <c r="P16" s="15">
        <v>0.59462700237452293</v>
      </c>
      <c r="Q16" s="15">
        <v>0.53570966334079495</v>
      </c>
      <c r="R16" s="15">
        <v>0.52810826531753619</v>
      </c>
      <c r="S16" s="15">
        <v>0.5523186628192458</v>
      </c>
      <c r="T16" s="15"/>
      <c r="U16" s="87">
        <f t="shared" si="1"/>
        <v>0.44878511737845572</v>
      </c>
      <c r="V16" s="15">
        <f t="shared" si="2"/>
        <v>0.36560998840662046</v>
      </c>
      <c r="W16" s="98">
        <f t="shared" si="3"/>
        <v>0.44748268017536996</v>
      </c>
      <c r="X16" s="98">
        <f t="shared" si="4"/>
        <v>0.46965896500164001</v>
      </c>
      <c r="Y16" s="15">
        <f t="shared" si="5"/>
        <v>0.40488257045954634</v>
      </c>
      <c r="Z16" s="128">
        <f t="shared" si="0"/>
        <v>0.39061001449081251</v>
      </c>
      <c r="AA16" s="15"/>
      <c r="AB16" s="119">
        <v>616.51646900000003</v>
      </c>
      <c r="AC16" s="15">
        <f t="shared" si="6"/>
        <v>0.3477901670625167</v>
      </c>
      <c r="AD16" s="95">
        <v>696.47445699999992</v>
      </c>
      <c r="AE16" s="113">
        <f t="shared" si="7"/>
        <v>0.37774043097114846</v>
      </c>
      <c r="AF16" s="12"/>
      <c r="AG16" s="35" t="s">
        <v>67</v>
      </c>
      <c r="AH16" s="64"/>
      <c r="AI16" s="65"/>
    </row>
    <row r="17" spans="1:35" ht="21" customHeight="1" x14ac:dyDescent="0.3">
      <c r="A17" s="34" t="s">
        <v>58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83">
        <v>5997.9994379999998</v>
      </c>
      <c r="J17" s="14">
        <v>7771.6583699999992</v>
      </c>
      <c r="K17" s="14">
        <v>9919.1867449999991</v>
      </c>
      <c r="L17" s="14"/>
      <c r="M17" s="15">
        <v>1.5857822805101685</v>
      </c>
      <c r="N17" s="15">
        <v>1.8685998144606986</v>
      </c>
      <c r="O17" s="15">
        <v>1.7246518513645694</v>
      </c>
      <c r="P17" s="15">
        <v>1.5344194199804346</v>
      </c>
      <c r="Q17" s="15">
        <v>1.725697426643237</v>
      </c>
      <c r="R17" s="15">
        <v>1.8568375681115068</v>
      </c>
      <c r="S17" s="15">
        <v>2.1635141260634203</v>
      </c>
      <c r="T17" s="15"/>
      <c r="U17" s="87">
        <f t="shared" si="1"/>
        <v>2.6472955523495858</v>
      </c>
      <c r="V17" s="15">
        <f t="shared" si="2"/>
        <v>3.5312177548773387</v>
      </c>
      <c r="W17" s="98">
        <f t="shared" si="3"/>
        <v>2.6502309067980194</v>
      </c>
      <c r="X17" s="98">
        <f t="shared" si="4"/>
        <v>2.7323645621478225</v>
      </c>
      <c r="Y17" s="15">
        <f t="shared" si="5"/>
        <v>2.8632743981491511</v>
      </c>
      <c r="Z17" s="128">
        <f t="shared" si="0"/>
        <v>2.7272322307723926</v>
      </c>
      <c r="AA17" s="15"/>
      <c r="AB17" s="119">
        <v>5605.6751659999991</v>
      </c>
      <c r="AC17" s="15">
        <f t="shared" si="6"/>
        <v>3.1622816267075922</v>
      </c>
      <c r="AD17" s="95">
        <v>3336.7812380000005</v>
      </c>
      <c r="AE17" s="113">
        <f t="shared" si="7"/>
        <v>1.8097392807882438</v>
      </c>
      <c r="AF17" s="12"/>
      <c r="AG17" s="35" t="s">
        <v>68</v>
      </c>
      <c r="AH17" s="64"/>
      <c r="AI17" s="65"/>
    </row>
    <row r="18" spans="1:35" ht="21" customHeight="1" x14ac:dyDescent="0.3">
      <c r="A18" s="34" t="s">
        <v>59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83">
        <v>20275.716875999999</v>
      </c>
      <c r="J18" s="14">
        <v>16123.145301999999</v>
      </c>
      <c r="K18" s="14">
        <v>21345.604309000002</v>
      </c>
      <c r="L18" s="14"/>
      <c r="M18" s="15">
        <v>7.0122475389752834</v>
      </c>
      <c r="N18" s="15">
        <v>8.486659302166025</v>
      </c>
      <c r="O18" s="15">
        <v>9.0511298704869727</v>
      </c>
      <c r="P18" s="15">
        <v>8.8838135950185002</v>
      </c>
      <c r="Q18" s="15">
        <v>8.6115359377790952</v>
      </c>
      <c r="R18" s="15">
        <v>6.7543616642548372</v>
      </c>
      <c r="S18" s="15">
        <v>7.0412254678357851</v>
      </c>
      <c r="T18" s="15"/>
      <c r="U18" s="87">
        <f t="shared" si="1"/>
        <v>8.5732137246636633</v>
      </c>
      <c r="V18" s="15">
        <f t="shared" si="2"/>
        <v>8.1866829611614946</v>
      </c>
      <c r="W18" s="98">
        <f t="shared" si="3"/>
        <v>7.6487535659495958</v>
      </c>
      <c r="X18" s="98">
        <f t="shared" si="4"/>
        <v>9.2365214163137708</v>
      </c>
      <c r="Y18" s="15">
        <f t="shared" si="5"/>
        <v>5.9401722210359287</v>
      </c>
      <c r="Z18" s="128">
        <f t="shared" si="0"/>
        <v>5.8688702565422739</v>
      </c>
      <c r="AA18" s="15"/>
      <c r="AB18" s="119">
        <v>10820.209711</v>
      </c>
      <c r="AC18" s="15">
        <f t="shared" si="6"/>
        <v>6.1039124374796794</v>
      </c>
      <c r="AD18" s="95">
        <v>11621.756351</v>
      </c>
      <c r="AE18" s="113">
        <f t="shared" si="7"/>
        <v>6.3031848598984901</v>
      </c>
      <c r="AF18" s="12"/>
      <c r="AG18" s="35" t="s">
        <v>69</v>
      </c>
      <c r="AH18" s="64"/>
      <c r="AI18" s="65"/>
    </row>
    <row r="19" spans="1:35" ht="21" customHeight="1" x14ac:dyDescent="0.3">
      <c r="A19" s="34" t="s">
        <v>60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47340.717825</v>
      </c>
      <c r="I19" s="83">
        <v>49030.863373</v>
      </c>
      <c r="J19" s="14">
        <v>68243.192655000021</v>
      </c>
      <c r="K19" s="14">
        <v>87935.567066000003</v>
      </c>
      <c r="L19" s="14"/>
      <c r="M19" s="15">
        <v>21.743285735174091</v>
      </c>
      <c r="N19" s="15">
        <v>22.065925664601078</v>
      </c>
      <c r="O19" s="15">
        <v>20.969368459393596</v>
      </c>
      <c r="P19" s="15">
        <v>21.817201749635228</v>
      </c>
      <c r="Q19" s="15">
        <v>23.302203580753954</v>
      </c>
      <c r="R19" s="15">
        <v>25.480343465487493</v>
      </c>
      <c r="S19" s="15">
        <v>26.713699994812934</v>
      </c>
      <c r="T19" s="15"/>
      <c r="U19" s="87">
        <f t="shared" si="1"/>
        <v>24.137547320520479</v>
      </c>
      <c r="V19" s="15">
        <f t="shared" si="2"/>
        <v>23.30718607411217</v>
      </c>
      <c r="W19" s="98">
        <f t="shared" si="3"/>
        <v>22.506202780306708</v>
      </c>
      <c r="X19" s="98">
        <f t="shared" si="4"/>
        <v>22.335812951754541</v>
      </c>
      <c r="Y19" s="15">
        <f t="shared" si="5"/>
        <v>25.142508467857649</v>
      </c>
      <c r="Z19" s="128">
        <f t="shared" si="0"/>
        <v>24.177457174554135</v>
      </c>
      <c r="AA19" s="15"/>
      <c r="AB19" s="119">
        <v>43846.461857000002</v>
      </c>
      <c r="AC19" s="15">
        <f t="shared" si="6"/>
        <v>24.734729826570614</v>
      </c>
      <c r="AD19" s="95">
        <v>45258.197280999993</v>
      </c>
      <c r="AE19" s="113">
        <f t="shared" si="7"/>
        <v>24.546271258160726</v>
      </c>
      <c r="AF19" s="12"/>
      <c r="AG19" s="35" t="s">
        <v>70</v>
      </c>
      <c r="AH19" s="64"/>
      <c r="AI19" s="65"/>
    </row>
    <row r="20" spans="1:35" ht="21" customHeight="1" x14ac:dyDescent="0.3">
      <c r="A20" s="34" t="s">
        <v>61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83">
        <v>442.41607699999997</v>
      </c>
      <c r="J20" s="14">
        <v>1157.6077940000002</v>
      </c>
      <c r="K20" s="14">
        <v>1689.6749479999999</v>
      </c>
      <c r="L20" s="14"/>
      <c r="M20" s="15">
        <v>0.26572224011309004</v>
      </c>
      <c r="N20" s="15">
        <v>0.33504233465057942</v>
      </c>
      <c r="O20" s="15">
        <v>0.36399919554096405</v>
      </c>
      <c r="P20" s="15">
        <v>0.5051271598326843</v>
      </c>
      <c r="Q20" s="15">
        <v>0.26970154272383484</v>
      </c>
      <c r="R20" s="15">
        <v>0.29282610058307967</v>
      </c>
      <c r="S20" s="15">
        <v>0.350268775671991</v>
      </c>
      <c r="T20" s="15"/>
      <c r="U20" s="87">
        <f t="shared" si="1"/>
        <v>0.95425780800944759</v>
      </c>
      <c r="V20" s="15">
        <f t="shared" si="2"/>
        <v>0.48280398169633937</v>
      </c>
      <c r="W20" s="98">
        <f t="shared" si="3"/>
        <v>0.51532289153684507</v>
      </c>
      <c r="X20" s="98">
        <f t="shared" si="4"/>
        <v>0.2015408675867339</v>
      </c>
      <c r="Y20" s="15">
        <f t="shared" si="5"/>
        <v>0.4264918247632799</v>
      </c>
      <c r="Z20" s="128">
        <f t="shared" si="0"/>
        <v>0.46456792236894878</v>
      </c>
      <c r="AA20" s="15"/>
      <c r="AB20" s="119">
        <v>748.18922999999995</v>
      </c>
      <c r="AC20" s="15">
        <f t="shared" si="6"/>
        <v>0.42206959648319747</v>
      </c>
      <c r="AD20" s="95">
        <v>694.21248500000013</v>
      </c>
      <c r="AE20" s="113">
        <f t="shared" si="7"/>
        <v>0.37651362606891986</v>
      </c>
      <c r="AF20" s="12"/>
      <c r="AG20" s="35" t="s">
        <v>71</v>
      </c>
      <c r="AH20" s="64"/>
      <c r="AI20" s="65"/>
    </row>
    <row r="21" spans="1:35" ht="21" customHeight="1" x14ac:dyDescent="0.3">
      <c r="A21" s="34" t="s">
        <v>62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83">
        <v>13733.664059999999</v>
      </c>
      <c r="J21" s="14">
        <v>24428.458073000002</v>
      </c>
      <c r="K21" s="14">
        <v>34551.457743999999</v>
      </c>
      <c r="L21" s="14"/>
      <c r="M21" s="15">
        <v>3.6129143930665117</v>
      </c>
      <c r="N21" s="15">
        <v>3.6497814522763918</v>
      </c>
      <c r="O21" s="15">
        <v>5.3299343878089802</v>
      </c>
      <c r="P21" s="15">
        <v>5.1261754616974473</v>
      </c>
      <c r="Q21" s="15">
        <v>5.4223427316155304</v>
      </c>
      <c r="R21" s="15">
        <v>4.5790599709523674</v>
      </c>
      <c r="S21" s="15">
        <v>3.3276343726991988</v>
      </c>
      <c r="T21" s="15"/>
      <c r="U21" s="87">
        <f t="shared" si="1"/>
        <v>3.4457714196614622</v>
      </c>
      <c r="V21" s="15">
        <f t="shared" si="2"/>
        <v>4.7674387403938914</v>
      </c>
      <c r="W21" s="98">
        <f t="shared" si="3"/>
        <v>7.2110829056109491</v>
      </c>
      <c r="X21" s="98">
        <f t="shared" si="4"/>
        <v>6.2563155221801452</v>
      </c>
      <c r="Y21" s="15">
        <f t="shared" si="5"/>
        <v>9.00005832174541</v>
      </c>
      <c r="Z21" s="128">
        <f t="shared" si="0"/>
        <v>9.4997555346062974</v>
      </c>
      <c r="AA21" s="15"/>
      <c r="AB21" s="119">
        <v>19777.437041000001</v>
      </c>
      <c r="AC21" s="15">
        <f>AB21/$AB$56*100</f>
        <v>11.156876544944003</v>
      </c>
      <c r="AD21" s="95">
        <v>14148.531287999998</v>
      </c>
      <c r="AE21" s="113">
        <f>AD21/$AD$56*100</f>
        <v>7.6736084900496184</v>
      </c>
      <c r="AF21" s="12"/>
      <c r="AG21" s="35" t="s">
        <v>72</v>
      </c>
      <c r="AH21" s="64"/>
      <c r="AI21" s="65"/>
    </row>
    <row r="22" spans="1:35" ht="21" customHeight="1" x14ac:dyDescent="0.3">
      <c r="A22" s="34"/>
      <c r="B22" s="14"/>
      <c r="C22" s="14"/>
      <c r="D22" s="14"/>
      <c r="E22" s="14"/>
      <c r="F22" s="14"/>
      <c r="G22" s="14"/>
      <c r="H22" s="83"/>
      <c r="I22" s="83"/>
      <c r="J22" s="14"/>
      <c r="K22" s="14"/>
      <c r="L22" s="14"/>
      <c r="M22" s="15"/>
      <c r="N22" s="15"/>
      <c r="O22" s="16"/>
      <c r="P22" s="15"/>
      <c r="Q22" s="15"/>
      <c r="R22" s="15"/>
      <c r="S22" s="15"/>
      <c r="T22" s="15"/>
      <c r="U22" s="87"/>
      <c r="V22" s="15"/>
      <c r="W22" s="25"/>
      <c r="X22" s="25"/>
      <c r="Y22" s="15"/>
      <c r="Z22" s="128"/>
      <c r="AA22" s="15"/>
      <c r="AB22" s="29"/>
      <c r="AC22" s="15"/>
      <c r="AE22" s="113"/>
      <c r="AF22" s="12"/>
      <c r="AG22" s="35"/>
      <c r="AH22" s="64"/>
      <c r="AI22" s="65"/>
    </row>
    <row r="23" spans="1:35" ht="21" customHeight="1" x14ac:dyDescent="0.3">
      <c r="A23" s="29" t="s">
        <v>19</v>
      </c>
      <c r="B23" s="14"/>
      <c r="C23" s="14"/>
      <c r="D23" s="14"/>
      <c r="E23" s="14"/>
      <c r="F23" s="14"/>
      <c r="G23" s="14"/>
      <c r="H23" s="83"/>
      <c r="I23" s="83"/>
      <c r="J23" s="14"/>
      <c r="K23" s="14"/>
      <c r="L23" s="14"/>
      <c r="M23" s="15"/>
      <c r="N23" s="15"/>
      <c r="O23" s="16"/>
      <c r="P23" s="15"/>
      <c r="Q23" s="15"/>
      <c r="R23" s="15"/>
      <c r="S23" s="15"/>
      <c r="T23" s="15"/>
      <c r="U23" s="87"/>
      <c r="V23" s="15"/>
      <c r="W23" s="25"/>
      <c r="X23" s="25"/>
      <c r="Y23" s="15"/>
      <c r="Z23" s="128"/>
      <c r="AA23" s="15"/>
      <c r="AB23" s="29"/>
      <c r="AC23" s="15"/>
      <c r="AE23" s="113"/>
      <c r="AF23" s="12"/>
      <c r="AG23" s="33" t="s">
        <v>24</v>
      </c>
      <c r="AI23" s="65"/>
    </row>
    <row r="24" spans="1:35" ht="21" customHeight="1" x14ac:dyDescent="0.3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123324.64537699999</v>
      </c>
      <c r="G24" s="14">
        <v>115052.41318</v>
      </c>
      <c r="H24" s="83">
        <v>100295.859075</v>
      </c>
      <c r="I24" s="83">
        <v>108318.12034599998</v>
      </c>
      <c r="J24" s="14">
        <v>120832.636172</v>
      </c>
      <c r="K24" s="14">
        <v>147331.70324599999</v>
      </c>
      <c r="L24" s="14"/>
      <c r="M24" s="15">
        <v>50.749467694927596</v>
      </c>
      <c r="N24" s="15">
        <v>50.376507831214553</v>
      </c>
      <c r="O24" s="15">
        <v>48.076900736570174</v>
      </c>
      <c r="P24" s="15">
        <v>50.33190374194136</v>
      </c>
      <c r="Q24" s="15">
        <v>49.227243362006398</v>
      </c>
      <c r="R24" s="15">
        <v>50.278462478373719</v>
      </c>
      <c r="S24" s="15">
        <v>52.157693438280127</v>
      </c>
      <c r="T24" s="15"/>
      <c r="U24" s="87">
        <f t="shared" ref="U24:U31" si="8">F24/F$56*100</f>
        <v>51.661847514943595</v>
      </c>
      <c r="V24" s="15">
        <f t="shared" ref="V24:V31" si="9">G24/G$56*100</f>
        <v>49.77338415901658</v>
      </c>
      <c r="W24" s="15">
        <f t="shared" ref="W24:W31" si="10">H24/H$56*100</f>
        <v>47.681552922608532</v>
      </c>
      <c r="X24" s="98">
        <f t="shared" ref="X24:X31" si="11">I24/$I$56*100</f>
        <v>49.343884828799048</v>
      </c>
      <c r="Y24" s="15">
        <f t="shared" ref="Y24:Y30" si="12">J24/$J$56*100</f>
        <v>44.51778206665545</v>
      </c>
      <c r="Z24" s="128">
        <f t="shared" si="0"/>
        <v>40.508136406407047</v>
      </c>
      <c r="AA24" s="15"/>
      <c r="AB24" s="120">
        <v>68235.253937000001</v>
      </c>
      <c r="AC24" s="15">
        <f>AB24/$AB$56*100</f>
        <v>38.49297068218705</v>
      </c>
      <c r="AD24" s="14">
        <v>82335.310732999991</v>
      </c>
      <c r="AE24" s="113">
        <f t="shared" ref="AE24:AE31" si="13">AD24/$AD$56*100</f>
        <v>44.655443495219018</v>
      </c>
      <c r="AF24" s="12"/>
      <c r="AG24" s="35" t="s">
        <v>29</v>
      </c>
      <c r="AI24" s="65"/>
    </row>
    <row r="25" spans="1:35" ht="21" customHeight="1" x14ac:dyDescent="0.3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4179.4967000000006</v>
      </c>
      <c r="I25" s="83">
        <v>8479.7707310000005</v>
      </c>
      <c r="J25" s="14">
        <v>3955.6060870000001</v>
      </c>
      <c r="K25" s="14">
        <v>16434.556971000002</v>
      </c>
      <c r="L25" s="14"/>
      <c r="M25" s="15">
        <v>2.1571164298311909</v>
      </c>
      <c r="N25" s="15">
        <v>2.4272026729084319</v>
      </c>
      <c r="O25" s="15">
        <v>2.2144883314323431</v>
      </c>
      <c r="P25" s="15">
        <v>4.164801539962248</v>
      </c>
      <c r="Q25" s="15">
        <v>2.3460091059287635</v>
      </c>
      <c r="R25" s="15">
        <v>1.5113833119265687</v>
      </c>
      <c r="S25" s="15">
        <v>1.5938108909114326</v>
      </c>
      <c r="T25" s="15"/>
      <c r="U25" s="87">
        <f t="shared" si="8"/>
        <v>3.2682426213373681</v>
      </c>
      <c r="V25" s="15">
        <f t="shared" si="9"/>
        <v>1.5932908065089575</v>
      </c>
      <c r="W25" s="15">
        <f t="shared" si="10"/>
        <v>1.9869702989621434</v>
      </c>
      <c r="X25" s="98">
        <f t="shared" si="11"/>
        <v>3.8629255104179521</v>
      </c>
      <c r="Y25" s="15">
        <f t="shared" si="12"/>
        <v>1.4573447646374149</v>
      </c>
      <c r="Z25" s="128">
        <f t="shared" si="0"/>
        <v>4.5186016376160394</v>
      </c>
      <c r="AA25" s="15"/>
      <c r="AB25" s="120">
        <v>3428.1039690000002</v>
      </c>
      <c r="AC25" s="15">
        <f t="shared" ref="AC25:AC31" si="14">AB25/$AB$56*100</f>
        <v>1.9338669963189363</v>
      </c>
      <c r="AD25" s="14">
        <v>12268.450822000001</v>
      </c>
      <c r="AE25" s="113">
        <f t="shared" si="13"/>
        <v>6.6539265787469093</v>
      </c>
      <c r="AF25" s="12"/>
      <c r="AG25" s="35" t="s">
        <v>30</v>
      </c>
      <c r="AI25" s="65"/>
    </row>
    <row r="26" spans="1:35" ht="21" customHeight="1" x14ac:dyDescent="0.3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83">
        <v>28044.302640999998</v>
      </c>
      <c r="J26" s="14">
        <v>43741.400039</v>
      </c>
      <c r="K26" s="14">
        <v>74179.462422000011</v>
      </c>
      <c r="L26" s="14"/>
      <c r="M26" s="15">
        <v>17.774568902113568</v>
      </c>
      <c r="N26" s="15">
        <v>16.09778054355181</v>
      </c>
      <c r="O26" s="15">
        <v>17.548244217355908</v>
      </c>
      <c r="P26" s="15">
        <v>16.376385257876574</v>
      </c>
      <c r="Q26" s="15">
        <v>16.721846434287777</v>
      </c>
      <c r="R26" s="15">
        <v>15.165966255251664</v>
      </c>
      <c r="S26" s="15">
        <v>12.376509515501757</v>
      </c>
      <c r="T26" s="15"/>
      <c r="U26" s="87">
        <f t="shared" si="8"/>
        <v>13.248980009620128</v>
      </c>
      <c r="V26" s="15">
        <f t="shared" si="9"/>
        <v>14.741681882920968</v>
      </c>
      <c r="W26" s="15">
        <f t="shared" si="10"/>
        <v>16.10761005144581</v>
      </c>
      <c r="X26" s="98">
        <f t="shared" si="11"/>
        <v>12.775469470862092</v>
      </c>
      <c r="Y26" s="15">
        <f t="shared" si="12"/>
        <v>16.115431856131497</v>
      </c>
      <c r="Z26" s="128">
        <f t="shared" si="0"/>
        <v>20.395282998439804</v>
      </c>
      <c r="AA26" s="15"/>
      <c r="AB26" s="120">
        <v>35146.261313000003</v>
      </c>
      <c r="AC26" s="15">
        <f t="shared" si="14"/>
        <v>19.826760043406299</v>
      </c>
      <c r="AD26" s="14">
        <v>32967.308571000001</v>
      </c>
      <c r="AE26" s="113">
        <f t="shared" si="13"/>
        <v>17.880175248937203</v>
      </c>
      <c r="AF26" s="12"/>
      <c r="AG26" s="35" t="s">
        <v>25</v>
      </c>
      <c r="AI26" s="65"/>
    </row>
    <row r="27" spans="1:35" ht="21" customHeight="1" x14ac:dyDescent="0.3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83">
        <v>4609.6058500000008</v>
      </c>
      <c r="J27" s="14">
        <v>8311.6860069999984</v>
      </c>
      <c r="K27" s="14">
        <v>11109.469454000002</v>
      </c>
      <c r="L27" s="14"/>
      <c r="M27" s="15">
        <v>6.255860141962553</v>
      </c>
      <c r="N27" s="15">
        <v>7.1855656386943387</v>
      </c>
      <c r="O27" s="15">
        <v>6.9455968331729485</v>
      </c>
      <c r="P27" s="15">
        <v>5.9671027800742769</v>
      </c>
      <c r="Q27" s="15">
        <v>5.6645955193766078</v>
      </c>
      <c r="R27" s="15">
        <v>4.5115953346874971</v>
      </c>
      <c r="S27" s="15">
        <v>3.9944956416782245</v>
      </c>
      <c r="T27" s="15"/>
      <c r="U27" s="87">
        <f t="shared" si="8"/>
        <v>4.8434738879482557</v>
      </c>
      <c r="V27" s="15">
        <f t="shared" si="9"/>
        <v>4.7582826025242841</v>
      </c>
      <c r="W27" s="15">
        <f t="shared" si="10"/>
        <v>3.5721269160595632</v>
      </c>
      <c r="X27" s="98">
        <f t="shared" si="11"/>
        <v>2.099887437503507</v>
      </c>
      <c r="Y27" s="15">
        <f t="shared" si="12"/>
        <v>3.0622341611366588</v>
      </c>
      <c r="Z27" s="128">
        <f t="shared" si="0"/>
        <v>3.0544946819357599</v>
      </c>
      <c r="AA27" s="15"/>
      <c r="AB27" s="120">
        <v>5538.3824659999991</v>
      </c>
      <c r="AC27" s="15">
        <f t="shared" si="14"/>
        <v>3.1243203709230563</v>
      </c>
      <c r="AD27" s="14">
        <v>5554.1944599999997</v>
      </c>
      <c r="AE27" s="113">
        <f t="shared" si="13"/>
        <v>3.0123772493467991</v>
      </c>
      <c r="AF27" s="12"/>
      <c r="AG27" s="35" t="s">
        <v>2</v>
      </c>
      <c r="AI27" s="62"/>
    </row>
    <row r="28" spans="1:35" ht="21" customHeight="1" x14ac:dyDescent="0.3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83">
        <v>20991.493868000001</v>
      </c>
      <c r="J28" s="14">
        <v>34041.873230999998</v>
      </c>
      <c r="K28" s="14">
        <v>65767.729617999998</v>
      </c>
      <c r="L28" s="14"/>
      <c r="M28" s="15">
        <v>15.580499571422715</v>
      </c>
      <c r="N28" s="15">
        <v>13.768035920525476</v>
      </c>
      <c r="O28" s="15">
        <v>14.901253469653867</v>
      </c>
      <c r="P28" s="15">
        <v>11.608097538836674</v>
      </c>
      <c r="Q28" s="15">
        <v>11.441687630386236</v>
      </c>
      <c r="R28" s="15">
        <v>11.104718916162241</v>
      </c>
      <c r="S28" s="15">
        <v>9.0126369733894212</v>
      </c>
      <c r="T28" s="15"/>
      <c r="U28" s="87">
        <f t="shared" si="8"/>
        <v>9.8851770243480157</v>
      </c>
      <c r="V28" s="15">
        <f t="shared" si="9"/>
        <v>11.372827586876294</v>
      </c>
      <c r="W28" s="15">
        <f t="shared" si="10"/>
        <v>12.730382425232731</v>
      </c>
      <c r="X28" s="98">
        <f t="shared" si="11"/>
        <v>9.5625907511908199</v>
      </c>
      <c r="Y28" s="15">
        <f t="shared" si="12"/>
        <v>12.541882240168675</v>
      </c>
      <c r="Z28" s="128">
        <f t="shared" si="0"/>
        <v>18.08251790897538</v>
      </c>
      <c r="AA28" s="15"/>
      <c r="AB28" s="120">
        <v>31041.209465000004</v>
      </c>
      <c r="AC28" s="15">
        <f t="shared" si="14"/>
        <v>17.511012225133154</v>
      </c>
      <c r="AD28" s="14">
        <v>28100.176259999997</v>
      </c>
      <c r="AE28" s="113">
        <f t="shared" si="13"/>
        <v>15.240433563836547</v>
      </c>
      <c r="AF28" s="12"/>
      <c r="AG28" s="35" t="s">
        <v>3</v>
      </c>
      <c r="AH28" s="64"/>
      <c r="AI28" s="62"/>
    </row>
    <row r="29" spans="1:35" ht="21" customHeight="1" x14ac:dyDescent="0.3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83">
        <v>2971.785715</v>
      </c>
      <c r="J29" s="14">
        <v>4943.9731190000011</v>
      </c>
      <c r="K29" s="14">
        <v>7120.5166290000006</v>
      </c>
      <c r="L29" s="14"/>
      <c r="M29" s="15">
        <v>1.5757246151459225</v>
      </c>
      <c r="N29" s="15">
        <v>1.5122364303163516</v>
      </c>
      <c r="O29" s="15">
        <v>1.5041705170214397</v>
      </c>
      <c r="P29" s="15">
        <v>1.5796128350665746</v>
      </c>
      <c r="Q29" s="15">
        <v>1.3680984777746965</v>
      </c>
      <c r="R29" s="15">
        <v>1.3795421034127326</v>
      </c>
      <c r="S29" s="15">
        <v>1.3982215695588254</v>
      </c>
      <c r="T29" s="15"/>
      <c r="U29" s="87">
        <f t="shared" si="8"/>
        <v>1.4070030694653599</v>
      </c>
      <c r="V29" s="15">
        <f t="shared" si="9"/>
        <v>1.4376873347727743</v>
      </c>
      <c r="W29" s="15">
        <f t="shared" si="10"/>
        <v>1.6055458898165818</v>
      </c>
      <c r="X29" s="98">
        <f t="shared" si="11"/>
        <v>1.3537850508153264</v>
      </c>
      <c r="Y29" s="15">
        <f t="shared" si="12"/>
        <v>1.8214840363306284</v>
      </c>
      <c r="Z29" s="128">
        <f t="shared" si="0"/>
        <v>1.957751471928719</v>
      </c>
      <c r="AA29" s="15"/>
      <c r="AB29" s="120">
        <v>3278.9172350000003</v>
      </c>
      <c r="AC29" s="15">
        <f t="shared" si="14"/>
        <v>1.8497075589797674</v>
      </c>
      <c r="AD29" s="14">
        <v>4079.9139660000001</v>
      </c>
      <c r="AE29" s="113">
        <f t="shared" si="13"/>
        <v>2.2127853280943048</v>
      </c>
      <c r="AF29" s="12"/>
      <c r="AG29" s="35" t="s">
        <v>4</v>
      </c>
      <c r="AH29" s="64"/>
      <c r="AI29" s="62"/>
    </row>
    <row r="30" spans="1:35" ht="21" customHeight="1" x14ac:dyDescent="0.3">
      <c r="A30" s="34" t="s">
        <v>77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83">
        <v>30992.576353999993</v>
      </c>
      <c r="J30" s="14">
        <v>30545.998776999997</v>
      </c>
      <c r="K30" s="14">
        <v>40292.432086000001</v>
      </c>
      <c r="L30" s="14"/>
      <c r="M30" s="15">
        <v>11.965081126115091</v>
      </c>
      <c r="N30" s="15">
        <v>13.044990017116778</v>
      </c>
      <c r="O30" s="15">
        <v>13.397140300248816</v>
      </c>
      <c r="P30" s="15">
        <v>12.786811953609847</v>
      </c>
      <c r="Q30" s="15">
        <v>12.205864218975908</v>
      </c>
      <c r="R30" s="15">
        <v>10.880146941229611</v>
      </c>
      <c r="S30" s="15">
        <v>11.752721706415683</v>
      </c>
      <c r="T30" s="15"/>
      <c r="U30" s="87">
        <f t="shared" si="8"/>
        <v>13.687028938126028</v>
      </c>
      <c r="V30" s="15">
        <f t="shared" si="9"/>
        <v>12.942358777061191</v>
      </c>
      <c r="W30" s="15">
        <f t="shared" si="10"/>
        <v>12.466075434982949</v>
      </c>
      <c r="X30" s="98">
        <f t="shared" si="11"/>
        <v>14.118543723566477</v>
      </c>
      <c r="Y30" s="15">
        <f t="shared" si="12"/>
        <v>11.253914171227187</v>
      </c>
      <c r="Z30" s="128">
        <f t="shared" si="0"/>
        <v>11.078208553391532</v>
      </c>
      <c r="AA30" s="15"/>
      <c r="AB30" s="120">
        <v>20312.104319999999</v>
      </c>
      <c r="AC30" s="15">
        <f t="shared" si="14"/>
        <v>11.45849382791438</v>
      </c>
      <c r="AD30" s="14">
        <v>21428.782843000001</v>
      </c>
      <c r="AE30" s="113">
        <f t="shared" si="13"/>
        <v>11.622131414794977</v>
      </c>
      <c r="AF30" s="12"/>
      <c r="AG30" s="35" t="s">
        <v>78</v>
      </c>
      <c r="AI30" s="62"/>
    </row>
    <row r="31" spans="1:35" ht="21" customHeight="1" x14ac:dyDescent="0.3">
      <c r="A31" s="34" t="s">
        <v>84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3">
        <v>9683.0664620000007</v>
      </c>
      <c r="I31" s="83">
        <v>7058.0623779999987</v>
      </c>
      <c r="J31" s="14">
        <v>10876.801867</v>
      </c>
      <c r="K31" s="14">
        <v>14170.189505</v>
      </c>
      <c r="L31" s="14"/>
      <c r="M31" s="15"/>
      <c r="N31" s="15"/>
      <c r="O31" s="15"/>
      <c r="P31" s="15"/>
      <c r="Q31" s="15"/>
      <c r="R31" s="15"/>
      <c r="S31" s="15"/>
      <c r="T31" s="15"/>
      <c r="U31" s="87">
        <f t="shared" si="8"/>
        <v>6.4811696034209572</v>
      </c>
      <c r="V31" s="15">
        <f t="shared" si="9"/>
        <v>6.0034647018316027</v>
      </c>
      <c r="W31" s="15">
        <f t="shared" si="10"/>
        <v>4.6034168331489393</v>
      </c>
      <c r="X31" s="98">
        <f t="shared" si="11"/>
        <v>3.2152719783359185</v>
      </c>
      <c r="Y31" s="15">
        <f>J31/J56*100</f>
        <v>4.0072873557773221</v>
      </c>
      <c r="Z31" s="128">
        <f t="shared" si="0"/>
        <v>3.896024797967315</v>
      </c>
      <c r="AA31" s="15"/>
      <c r="AB31" s="120">
        <v>7372.0815219999995</v>
      </c>
      <c r="AC31" s="15">
        <f t="shared" si="14"/>
        <v>4.1587493490540837</v>
      </c>
      <c r="AD31" s="14">
        <v>6467.9302969999999</v>
      </c>
      <c r="AE31" s="113">
        <f t="shared" si="13"/>
        <v>3.5079517322199925</v>
      </c>
      <c r="AF31" s="12"/>
      <c r="AG31" s="35"/>
      <c r="AI31" s="62"/>
    </row>
    <row r="32" spans="1:35" ht="21" customHeight="1" x14ac:dyDescent="0.3">
      <c r="A32" s="34"/>
      <c r="B32" s="14"/>
      <c r="C32" s="14"/>
      <c r="D32" s="14"/>
      <c r="E32" s="14"/>
      <c r="F32" s="25"/>
      <c r="G32" s="25"/>
      <c r="H32" s="83"/>
      <c r="I32" s="83"/>
      <c r="J32" s="25"/>
      <c r="K32" s="25"/>
      <c r="L32" s="25"/>
      <c r="M32" s="18"/>
      <c r="N32" s="15"/>
      <c r="O32" s="19"/>
      <c r="P32" s="13"/>
      <c r="Q32" s="13"/>
      <c r="R32" s="13"/>
      <c r="S32" s="13"/>
      <c r="T32" s="13"/>
      <c r="U32" s="12"/>
      <c r="V32" s="13"/>
      <c r="W32" s="25"/>
      <c r="X32" s="25"/>
      <c r="Y32" s="13"/>
      <c r="Z32" s="128"/>
      <c r="AA32" s="13"/>
      <c r="AB32" s="29"/>
      <c r="AE32" s="144"/>
      <c r="AF32" s="12"/>
      <c r="AG32" s="35"/>
      <c r="AI32" s="62"/>
    </row>
    <row r="33" spans="1:41" ht="21" customHeight="1" x14ac:dyDescent="0.3">
      <c r="A33" s="29" t="s">
        <v>39</v>
      </c>
      <c r="B33" s="14"/>
      <c r="C33" s="14"/>
      <c r="D33" s="14"/>
      <c r="E33" s="14"/>
      <c r="F33" s="25"/>
      <c r="G33" s="25"/>
      <c r="H33" s="83"/>
      <c r="I33" s="83"/>
      <c r="J33" s="25"/>
      <c r="K33" s="25"/>
      <c r="L33" s="25"/>
      <c r="M33" s="18"/>
      <c r="N33" s="15"/>
      <c r="O33" s="19"/>
      <c r="P33" s="13"/>
      <c r="Q33" s="13"/>
      <c r="R33" s="13"/>
      <c r="S33" s="13"/>
      <c r="T33" s="13"/>
      <c r="U33" s="12"/>
      <c r="V33" s="13"/>
      <c r="W33" s="25"/>
      <c r="X33" s="25"/>
      <c r="Y33" s="13"/>
      <c r="Z33" s="128"/>
      <c r="AA33" s="13"/>
      <c r="AB33" s="29"/>
      <c r="AE33" s="144"/>
      <c r="AF33" s="12"/>
      <c r="AG33" s="33" t="s">
        <v>40</v>
      </c>
      <c r="AH33" s="64"/>
      <c r="AI33" s="62"/>
    </row>
    <row r="34" spans="1:41" s="133" customFormat="1" ht="21" customHeight="1" x14ac:dyDescent="0.3">
      <c r="A34" s="86" t="s">
        <v>41</v>
      </c>
      <c r="B34" s="125">
        <v>26046.540612999997</v>
      </c>
      <c r="C34" s="125">
        <v>25411.700164999998</v>
      </c>
      <c r="D34" s="125">
        <v>20744.049726000005</v>
      </c>
      <c r="E34" s="125">
        <v>15467.236735999997</v>
      </c>
      <c r="F34" s="125">
        <v>20097.026963999997</v>
      </c>
      <c r="G34" s="125">
        <v>22710.751224</v>
      </c>
      <c r="H34" s="83">
        <v>23115.236225999997</v>
      </c>
      <c r="I34" s="83">
        <v>17829.308593000002</v>
      </c>
      <c r="J34" s="125">
        <v>28959.361179000003</v>
      </c>
      <c r="K34" s="125">
        <v>58848.948374</v>
      </c>
      <c r="L34" s="125"/>
      <c r="M34" s="126">
        <v>11.641768424502354</v>
      </c>
      <c r="N34" s="126">
        <v>9.9455022451136443</v>
      </c>
      <c r="O34" s="126">
        <v>11.255900651217715</v>
      </c>
      <c r="P34" s="126">
        <v>9.9862973302990969</v>
      </c>
      <c r="Q34" s="126">
        <v>10.11844165298616</v>
      </c>
      <c r="R34" s="126">
        <v>9.7107603687460671</v>
      </c>
      <c r="S34" s="126">
        <v>7.6498811676569485</v>
      </c>
      <c r="T34" s="126"/>
      <c r="U34" s="127">
        <f t="shared" ref="U34:U54" si="15">F34/F$56*100</f>
        <v>8.4188325808193305</v>
      </c>
      <c r="V34" s="126">
        <f t="shared" ref="V34:V54" si="16">G34/G$56*100</f>
        <v>9.8250085675604772</v>
      </c>
      <c r="W34" s="126">
        <f t="shared" ref="W34:W54" si="17">H34/H$56*100</f>
        <v>10.989191075221036</v>
      </c>
      <c r="X34" s="98">
        <f t="shared" ref="X34:X54" si="18">I34/I$56*100</f>
        <v>8.1220699452674499</v>
      </c>
      <c r="Y34" s="126">
        <f t="shared" ref="Y34:Z54" si="19">J34/J$56*100</f>
        <v>10.669356976712441</v>
      </c>
      <c r="Z34" s="128">
        <f t="shared" si="19"/>
        <v>16.180232601582436</v>
      </c>
      <c r="AA34" s="126"/>
      <c r="AB34" s="129">
        <v>27739.605580000003</v>
      </c>
      <c r="AC34" s="126">
        <f>AB34/$AB$56*100</f>
        <v>15.648506640163284</v>
      </c>
      <c r="AD34" s="125">
        <v>24582.906311000002</v>
      </c>
      <c r="AE34" s="145">
        <f>AD34/$AD$56*100</f>
        <v>13.332804284652333</v>
      </c>
      <c r="AF34" s="130"/>
      <c r="AG34" s="101" t="s">
        <v>31</v>
      </c>
      <c r="AH34" s="131" t="s">
        <v>14</v>
      </c>
      <c r="AI34" s="132"/>
      <c r="AO34" s="134"/>
    </row>
    <row r="35" spans="1:41" s="133" customFormat="1" ht="21" customHeight="1" x14ac:dyDescent="0.3">
      <c r="A35" s="86" t="s">
        <v>7</v>
      </c>
      <c r="B35" s="125">
        <v>25260.751245999996</v>
      </c>
      <c r="C35" s="125">
        <v>25732.865100000003</v>
      </c>
      <c r="D35" s="125">
        <v>25283.734392999995</v>
      </c>
      <c r="E35" s="125">
        <v>24852.474112999993</v>
      </c>
      <c r="F35" s="125">
        <v>23753.643672999999</v>
      </c>
      <c r="G35" s="125">
        <v>21506.001135999999</v>
      </c>
      <c r="H35" s="83">
        <v>19128.159865000001</v>
      </c>
      <c r="I35" s="83">
        <v>23041.354104999999</v>
      </c>
      <c r="J35" s="125">
        <v>32238.051683000002</v>
      </c>
      <c r="K35" s="125">
        <v>41354.707213000002</v>
      </c>
      <c r="L35" s="125"/>
      <c r="M35" s="126">
        <v>9.2596773366832466</v>
      </c>
      <c r="N35" s="126">
        <v>9.0073013311533341</v>
      </c>
      <c r="O35" s="126">
        <v>9.0026122490473721</v>
      </c>
      <c r="P35" s="126">
        <v>9.8144994821651803</v>
      </c>
      <c r="Q35" s="126">
        <v>9.3501324118483495</v>
      </c>
      <c r="R35" s="126">
        <v>10.643178503067093</v>
      </c>
      <c r="S35" s="126">
        <v>11.201165888338235</v>
      </c>
      <c r="T35" s="126"/>
      <c r="U35" s="127">
        <f t="shared" si="15"/>
        <v>9.9506235238499627</v>
      </c>
      <c r="V35" s="126">
        <f t="shared" si="16"/>
        <v>9.3038157712666845</v>
      </c>
      <c r="W35" s="126">
        <f t="shared" si="17"/>
        <v>9.0936991350070251</v>
      </c>
      <c r="X35" s="98">
        <f t="shared" si="18"/>
        <v>10.496396352013338</v>
      </c>
      <c r="Y35" s="126">
        <f t="shared" si="19"/>
        <v>11.877309016369317</v>
      </c>
      <c r="Z35" s="128">
        <f t="shared" si="19"/>
        <v>11.370275941452611</v>
      </c>
      <c r="AA35" s="126"/>
      <c r="AB35" s="129">
        <v>20083.684094</v>
      </c>
      <c r="AC35" s="126">
        <f t="shared" ref="AC35:AC54" si="20">AB35/$AB$56*100</f>
        <v>11.329637077842717</v>
      </c>
      <c r="AD35" s="125">
        <v>22237.475767</v>
      </c>
      <c r="AE35" s="145">
        <f t="shared" ref="AE35:AE54" si="21">AD35/$AD$56*100</f>
        <v>12.060734741255631</v>
      </c>
      <c r="AF35" s="130"/>
      <c r="AG35" s="101" t="s">
        <v>43</v>
      </c>
      <c r="AH35" s="131"/>
      <c r="AI35" s="132"/>
      <c r="AO35" s="134"/>
    </row>
    <row r="36" spans="1:41" s="133" customFormat="1" ht="21" customHeight="1" x14ac:dyDescent="0.3">
      <c r="A36" s="86" t="s">
        <v>6</v>
      </c>
      <c r="B36" s="125">
        <v>25598.452306999996</v>
      </c>
      <c r="C36" s="125">
        <v>23482.149673</v>
      </c>
      <c r="D36" s="125">
        <v>22735.873991999997</v>
      </c>
      <c r="E36" s="125">
        <v>22647.552389000004</v>
      </c>
      <c r="F36" s="125">
        <v>22281.368503000005</v>
      </c>
      <c r="G36" s="125">
        <v>21535.223037</v>
      </c>
      <c r="H36" s="83">
        <v>19280.398509999999</v>
      </c>
      <c r="I36" s="83">
        <v>21732.759010999998</v>
      </c>
      <c r="J36" s="125">
        <v>21726.304884000005</v>
      </c>
      <c r="K36" s="125">
        <v>24033.111650000003</v>
      </c>
      <c r="L36" s="125"/>
      <c r="M36" s="126">
        <v>9.4581774985172302</v>
      </c>
      <c r="N36" s="126">
        <v>9.5438493584681137</v>
      </c>
      <c r="O36" s="126">
        <v>9.0471584940452896</v>
      </c>
      <c r="P36" s="126">
        <v>9.6850240681625905</v>
      </c>
      <c r="Q36" s="126">
        <v>10.24632342987932</v>
      </c>
      <c r="R36" s="126">
        <v>11.835889768896628</v>
      </c>
      <c r="S36" s="126">
        <v>12.291689649012723</v>
      </c>
      <c r="T36" s="126"/>
      <c r="U36" s="127">
        <f t="shared" si="15"/>
        <v>9.333873683620844</v>
      </c>
      <c r="V36" s="126">
        <f t="shared" si="16"/>
        <v>9.3164576000135035</v>
      </c>
      <c r="W36" s="126">
        <f t="shared" si="17"/>
        <v>9.1660747552507829</v>
      </c>
      <c r="X36" s="98">
        <f t="shared" si="18"/>
        <v>9.90027111092156</v>
      </c>
      <c r="Y36" s="126">
        <f t="shared" si="19"/>
        <v>8.004517128657584</v>
      </c>
      <c r="Z36" s="128">
        <f t="shared" si="19"/>
        <v>6.6077873501746929</v>
      </c>
      <c r="AA36" s="126"/>
      <c r="AB36" s="129">
        <v>11499.803784</v>
      </c>
      <c r="AC36" s="126">
        <f t="shared" si="20"/>
        <v>6.4872860342414</v>
      </c>
      <c r="AD36" s="125">
        <v>13439.237599000002</v>
      </c>
      <c r="AE36" s="145">
        <f t="shared" si="21"/>
        <v>7.2889154103894489</v>
      </c>
      <c r="AF36" s="130"/>
      <c r="AG36" s="101" t="s">
        <v>44</v>
      </c>
      <c r="AH36" s="135" t="s">
        <v>14</v>
      </c>
      <c r="AI36" s="132"/>
      <c r="AO36" s="134"/>
    </row>
    <row r="37" spans="1:41" s="133" customFormat="1" ht="21" customHeight="1" x14ac:dyDescent="0.3">
      <c r="A37" s="86" t="s">
        <v>27</v>
      </c>
      <c r="B37" s="125">
        <v>9797.0133010000009</v>
      </c>
      <c r="C37" s="125">
        <v>4993.3773309999997</v>
      </c>
      <c r="D37" s="125">
        <v>2527.6333119999999</v>
      </c>
      <c r="E37" s="125">
        <v>2568.9621929999998</v>
      </c>
      <c r="F37" s="125">
        <v>6946.016353</v>
      </c>
      <c r="G37" s="125">
        <v>2884.3488670000002</v>
      </c>
      <c r="H37" s="83">
        <v>3374.8003970000004</v>
      </c>
      <c r="I37" s="83">
        <v>7770.8036849999999</v>
      </c>
      <c r="J37" s="125">
        <v>3054.8689779999995</v>
      </c>
      <c r="K37" s="125">
        <v>15335.897883999998</v>
      </c>
      <c r="L37" s="125"/>
      <c r="M37" s="126">
        <v>6.6392462723281058</v>
      </c>
      <c r="N37" s="126">
        <v>6.657535716018832</v>
      </c>
      <c r="O37" s="126">
        <v>5.9737207243821917</v>
      </c>
      <c r="P37" s="126">
        <v>5.1185834100163499</v>
      </c>
      <c r="Q37" s="126">
        <v>5.3614799588519411</v>
      </c>
      <c r="R37" s="126">
        <v>5.431679387808364</v>
      </c>
      <c r="S37" s="126">
        <v>5.576888783659129</v>
      </c>
      <c r="T37" s="126"/>
      <c r="U37" s="127">
        <f t="shared" si="15"/>
        <v>2.9097512226207054</v>
      </c>
      <c r="V37" s="126">
        <f t="shared" si="16"/>
        <v>1.2478121947882053</v>
      </c>
      <c r="W37" s="126">
        <f t="shared" si="17"/>
        <v>1.6044104434308204</v>
      </c>
      <c r="X37" s="98">
        <f t="shared" si="18"/>
        <v>3.539958419099424</v>
      </c>
      <c r="Y37" s="126">
        <f t="shared" si="19"/>
        <v>1.1254905604410224</v>
      </c>
      <c r="Z37" s="128">
        <f t="shared" si="19"/>
        <v>4.2165306564231768</v>
      </c>
      <c r="AA37" s="126"/>
      <c r="AB37" s="129">
        <v>2949.2984570000003</v>
      </c>
      <c r="AC37" s="126">
        <f t="shared" si="20"/>
        <v>1.6637625345856784</v>
      </c>
      <c r="AD37" s="125">
        <v>11790.500171999998</v>
      </c>
      <c r="AE37" s="145">
        <f t="shared" si="21"/>
        <v>6.3947048905724335</v>
      </c>
      <c r="AF37" s="130"/>
      <c r="AG37" s="101" t="s">
        <v>45</v>
      </c>
      <c r="AH37" s="135"/>
      <c r="AI37" s="132"/>
      <c r="AO37" s="134"/>
    </row>
    <row r="38" spans="1:41" s="133" customFormat="1" ht="21" customHeight="1" x14ac:dyDescent="0.3">
      <c r="A38" s="86" t="s">
        <v>49</v>
      </c>
      <c r="B38" s="125">
        <v>13350.432701999998</v>
      </c>
      <c r="C38" s="125">
        <v>13464.951010000001</v>
      </c>
      <c r="D38" s="125">
        <v>11603.110676999999</v>
      </c>
      <c r="E38" s="125">
        <v>11275.869151000001</v>
      </c>
      <c r="F38" s="125">
        <v>12288.503154000002</v>
      </c>
      <c r="G38" s="125">
        <v>12995.754408000003</v>
      </c>
      <c r="H38" s="83">
        <v>11847.373366999998</v>
      </c>
      <c r="I38" s="83">
        <v>11524.950889</v>
      </c>
      <c r="J38" s="125">
        <v>13147.623328</v>
      </c>
      <c r="K38" s="125">
        <v>15228.093324000001</v>
      </c>
      <c r="L38" s="125"/>
      <c r="M38" s="126">
        <v>5.4649407895079811</v>
      </c>
      <c r="N38" s="126">
        <v>5.584523768925445</v>
      </c>
      <c r="O38" s="126">
        <v>5.6414044041317579</v>
      </c>
      <c r="P38" s="126">
        <v>5.1877549479047067</v>
      </c>
      <c r="Q38" s="126">
        <v>5.1545490282062909</v>
      </c>
      <c r="R38" s="126">
        <v>5.3098463517123458</v>
      </c>
      <c r="S38" s="126">
        <v>5.2927094387458657</v>
      </c>
      <c r="T38" s="126"/>
      <c r="U38" s="127">
        <f t="shared" si="15"/>
        <v>5.1477689166520015</v>
      </c>
      <c r="V38" s="126">
        <f t="shared" si="16"/>
        <v>5.62215653463634</v>
      </c>
      <c r="W38" s="126">
        <f t="shared" si="17"/>
        <v>5.6323477898532897</v>
      </c>
      <c r="X38" s="98">
        <f t="shared" si="18"/>
        <v>5.2501451050648873</v>
      </c>
      <c r="Y38" s="126">
        <f t="shared" si="19"/>
        <v>4.8439150924194507</v>
      </c>
      <c r="Z38" s="128">
        <f t="shared" si="19"/>
        <v>4.1868903161196309</v>
      </c>
      <c r="AA38" s="126"/>
      <c r="AB38" s="129">
        <v>7582.4011139999993</v>
      </c>
      <c r="AC38" s="126">
        <f>AB38/$AB$56*100</f>
        <v>4.2773951431507866</v>
      </c>
      <c r="AD38" s="125">
        <v>7542.4781769999991</v>
      </c>
      <c r="AE38" s="145">
        <f t="shared" si="21"/>
        <v>4.0907443604503397</v>
      </c>
      <c r="AF38" s="130"/>
      <c r="AG38" s="101" t="s">
        <v>46</v>
      </c>
      <c r="AH38" s="131" t="s">
        <v>14</v>
      </c>
      <c r="AI38" s="132"/>
      <c r="AO38" s="134"/>
    </row>
    <row r="39" spans="1:41" s="133" customFormat="1" ht="21" customHeight="1" x14ac:dyDescent="0.3">
      <c r="A39" s="86" t="s">
        <v>26</v>
      </c>
      <c r="B39" s="125">
        <v>13530.847867999999</v>
      </c>
      <c r="C39" s="125">
        <v>12945.259545999999</v>
      </c>
      <c r="D39" s="125">
        <v>11342.851905999998</v>
      </c>
      <c r="E39" s="125">
        <v>10701.289088</v>
      </c>
      <c r="F39" s="125">
        <v>12119.734060999997</v>
      </c>
      <c r="G39" s="125">
        <v>10791.918747000002</v>
      </c>
      <c r="H39" s="83">
        <v>9349.5928179999992</v>
      </c>
      <c r="I39" s="83">
        <v>9199.6171350000004</v>
      </c>
      <c r="J39" s="125">
        <v>11562.694068000001</v>
      </c>
      <c r="K39" s="125">
        <v>14082.262948</v>
      </c>
      <c r="L39" s="125"/>
      <c r="M39" s="126">
        <v>1.8378020794081424</v>
      </c>
      <c r="N39" s="126">
        <v>2.6983085288804567</v>
      </c>
      <c r="O39" s="126">
        <v>2.4704112092702304</v>
      </c>
      <c r="P39" s="126">
        <v>3.3165063002308393</v>
      </c>
      <c r="Q39" s="126">
        <v>3.4181016565675133</v>
      </c>
      <c r="R39" s="126">
        <v>3.7370748359314505</v>
      </c>
      <c r="S39" s="126">
        <v>3.7979954662252373</v>
      </c>
      <c r="T39" s="126"/>
      <c r="U39" s="127">
        <f t="shared" si="15"/>
        <v>5.0770699649449194</v>
      </c>
      <c r="V39" s="126">
        <f t="shared" si="16"/>
        <v>4.668744468375035</v>
      </c>
      <c r="W39" s="126">
        <f t="shared" si="17"/>
        <v>4.444880465333485</v>
      </c>
      <c r="X39" s="98">
        <f t="shared" si="18"/>
        <v>4.1908486495930015</v>
      </c>
      <c r="Y39" s="126">
        <f t="shared" si="19"/>
        <v>4.259987292588038</v>
      </c>
      <c r="Z39" s="128">
        <f t="shared" si="19"/>
        <v>3.8718498180666576</v>
      </c>
      <c r="AA39" s="126"/>
      <c r="AB39" s="129">
        <v>6746.5006299999995</v>
      </c>
      <c r="AC39" s="126">
        <f t="shared" si="20"/>
        <v>3.8058457465068529</v>
      </c>
      <c r="AD39" s="125">
        <v>7266.121795</v>
      </c>
      <c r="AE39" s="145">
        <f t="shared" si="21"/>
        <v>3.9408594970657416</v>
      </c>
      <c r="AF39" s="136"/>
      <c r="AG39" s="101" t="s">
        <v>37</v>
      </c>
      <c r="AH39" s="131" t="s">
        <v>14</v>
      </c>
      <c r="AI39" s="132"/>
      <c r="AN39" s="137"/>
      <c r="AO39" s="134"/>
    </row>
    <row r="40" spans="1:41" s="133" customFormat="1" ht="21" customHeight="1" x14ac:dyDescent="0.3">
      <c r="A40" s="86" t="s">
        <v>13</v>
      </c>
      <c r="B40" s="125">
        <v>6739.6523269999998</v>
      </c>
      <c r="C40" s="125">
        <v>7196.3497749999997</v>
      </c>
      <c r="D40" s="125">
        <v>5598.6985199999999</v>
      </c>
      <c r="E40" s="125">
        <v>5664.3504979999998</v>
      </c>
      <c r="F40" s="125">
        <v>6116.450758</v>
      </c>
      <c r="G40" s="125">
        <v>7524.7051730000003</v>
      </c>
      <c r="H40" s="83">
        <v>6635.2168029999993</v>
      </c>
      <c r="I40" s="83">
        <v>4830.1148219999995</v>
      </c>
      <c r="J40" s="125">
        <v>7936.1460490000009</v>
      </c>
      <c r="K40" s="125">
        <v>10697.140059999998</v>
      </c>
      <c r="L40" s="125"/>
      <c r="M40" s="126">
        <v>2.5226377342173425</v>
      </c>
      <c r="N40" s="126">
        <v>2.4249871825985529</v>
      </c>
      <c r="O40" s="126">
        <v>2.3798648365242365</v>
      </c>
      <c r="P40" s="126">
        <v>2.5839966434791823</v>
      </c>
      <c r="Q40" s="126">
        <v>2.8654456348854684</v>
      </c>
      <c r="R40" s="126">
        <v>2.6208778142500515</v>
      </c>
      <c r="S40" s="126">
        <v>2.8015093414070606</v>
      </c>
      <c r="T40" s="126"/>
      <c r="U40" s="127">
        <f t="shared" si="15"/>
        <v>2.562238435200793</v>
      </c>
      <c r="V40" s="126">
        <f t="shared" si="16"/>
        <v>3.2552993101771315</v>
      </c>
      <c r="W40" s="126">
        <f t="shared" si="17"/>
        <v>3.1544417093894452</v>
      </c>
      <c r="X40" s="98">
        <f t="shared" si="18"/>
        <v>2.2003394143595347</v>
      </c>
      <c r="Y40" s="126">
        <f t="shared" si="19"/>
        <v>2.9238757959035513</v>
      </c>
      <c r="Z40" s="128">
        <f t="shared" si="19"/>
        <v>2.9411267172103757</v>
      </c>
      <c r="AA40" s="126"/>
      <c r="AB40" s="129">
        <v>5934.8731479999997</v>
      </c>
      <c r="AC40" s="126">
        <f t="shared" si="20"/>
        <v>3.3479892710502184</v>
      </c>
      <c r="AD40" s="125">
        <v>4081.6771259999996</v>
      </c>
      <c r="AE40" s="145">
        <f t="shared" si="21"/>
        <v>2.2137415969302641</v>
      </c>
      <c r="AF40" s="130"/>
      <c r="AG40" s="101" t="s">
        <v>32</v>
      </c>
      <c r="AH40" s="135" t="s">
        <v>14</v>
      </c>
      <c r="AI40" s="132"/>
      <c r="AN40" s="138"/>
      <c r="AO40" s="134"/>
    </row>
    <row r="41" spans="1:41" s="133" customFormat="1" ht="21" customHeight="1" x14ac:dyDescent="0.3">
      <c r="A41" s="86" t="s">
        <v>8</v>
      </c>
      <c r="B41" s="125">
        <v>8650.2046870000013</v>
      </c>
      <c r="C41" s="125">
        <v>8584.3035330000002</v>
      </c>
      <c r="D41" s="125">
        <v>7983.1097959999988</v>
      </c>
      <c r="E41" s="125">
        <v>7679.1382389999999</v>
      </c>
      <c r="F41" s="125">
        <v>8425.0891110000011</v>
      </c>
      <c r="G41" s="125">
        <v>7836.5280179999991</v>
      </c>
      <c r="H41" s="83">
        <v>6760.0639110000011</v>
      </c>
      <c r="I41" s="83">
        <v>6988.0737429999999</v>
      </c>
      <c r="J41" s="125">
        <v>7931.536075</v>
      </c>
      <c r="K41" s="125">
        <v>9429.7303600000014</v>
      </c>
      <c r="L41" s="125"/>
      <c r="M41" s="126">
        <v>4.406817324671545</v>
      </c>
      <c r="N41" s="126">
        <v>3.8322095215363587</v>
      </c>
      <c r="O41" s="126">
        <v>3.6313981754140405</v>
      </c>
      <c r="P41" s="126">
        <v>2.4376226176632447</v>
      </c>
      <c r="Q41" s="126">
        <v>3.0785676950225467</v>
      </c>
      <c r="R41" s="126">
        <v>3.3924366280729368</v>
      </c>
      <c r="S41" s="126">
        <v>3.1991337677158804</v>
      </c>
      <c r="T41" s="126"/>
      <c r="U41" s="127">
        <f t="shared" si="15"/>
        <v>3.5293486360469908</v>
      </c>
      <c r="V41" s="126">
        <f t="shared" si="16"/>
        <v>3.3901985080710566</v>
      </c>
      <c r="W41" s="126">
        <f t="shared" si="17"/>
        <v>3.2137951467321098</v>
      </c>
      <c r="X41" s="98">
        <f t="shared" si="18"/>
        <v>3.1833889366644672</v>
      </c>
      <c r="Y41" s="126">
        <f t="shared" si="19"/>
        <v>2.9221773655426273</v>
      </c>
      <c r="Z41" s="128">
        <f t="shared" si="19"/>
        <v>2.5926585743784138</v>
      </c>
      <c r="AA41" s="126"/>
      <c r="AB41" s="129">
        <v>4370.5501079999995</v>
      </c>
      <c r="AC41" s="126">
        <f t="shared" si="20"/>
        <v>2.4655210828056893</v>
      </c>
      <c r="AD41" s="125">
        <v>5673.6356420000011</v>
      </c>
      <c r="AE41" s="145">
        <f t="shared" si="21"/>
        <v>3.0771574621901019</v>
      </c>
      <c r="AF41" s="130"/>
      <c r="AG41" s="101" t="s">
        <v>87</v>
      </c>
      <c r="AH41" s="135"/>
      <c r="AI41" s="132"/>
      <c r="AN41" s="139"/>
      <c r="AO41" s="134"/>
    </row>
    <row r="42" spans="1:41" s="133" customFormat="1" ht="21" customHeight="1" x14ac:dyDescent="0.3">
      <c r="A42" s="92" t="s">
        <v>9</v>
      </c>
      <c r="B42" s="125">
        <v>6357.8756379999995</v>
      </c>
      <c r="C42" s="125">
        <v>7731.5896940000002</v>
      </c>
      <c r="D42" s="125">
        <v>7246.896373999999</v>
      </c>
      <c r="E42" s="125">
        <v>6468.3043109999999</v>
      </c>
      <c r="F42" s="125">
        <v>6822.6289939999997</v>
      </c>
      <c r="G42" s="125">
        <v>6638.4379109999991</v>
      </c>
      <c r="H42" s="83">
        <v>5777.0223489999998</v>
      </c>
      <c r="I42" s="83">
        <v>5734.2684559999989</v>
      </c>
      <c r="J42" s="125">
        <v>7597.0231740000008</v>
      </c>
      <c r="K42" s="125">
        <v>9004.3992319999998</v>
      </c>
      <c r="L42" s="125"/>
      <c r="M42" s="126">
        <v>4.1203133459760251</v>
      </c>
      <c r="N42" s="126">
        <v>5.1741594522962897</v>
      </c>
      <c r="O42" s="126">
        <v>5.0581375652112435</v>
      </c>
      <c r="P42" s="126">
        <v>2.5238319699177234</v>
      </c>
      <c r="Q42" s="126">
        <v>2.4670723452079462</v>
      </c>
      <c r="R42" s="126">
        <v>2.7115490477410535</v>
      </c>
      <c r="S42" s="126">
        <v>2.7103149972843479</v>
      </c>
      <c r="T42" s="126"/>
      <c r="U42" s="127">
        <f t="shared" si="15"/>
        <v>2.8580631037824697</v>
      </c>
      <c r="V42" s="126">
        <f t="shared" si="16"/>
        <v>2.8718869185563523</v>
      </c>
      <c r="W42" s="126">
        <f t="shared" si="17"/>
        <v>2.7464483519997782</v>
      </c>
      <c r="X42" s="98">
        <f t="shared" si="18"/>
        <v>2.6122229721716939</v>
      </c>
      <c r="Y42" s="126">
        <f t="shared" si="19"/>
        <v>2.7989343999252516</v>
      </c>
      <c r="Z42" s="128">
        <f t="shared" si="19"/>
        <v>2.4757158460224731</v>
      </c>
      <c r="AA42" s="126"/>
      <c r="AB42" s="129">
        <v>4885.1609219999991</v>
      </c>
      <c r="AC42" s="126">
        <f t="shared" si="20"/>
        <v>2.7558240835731151</v>
      </c>
      <c r="AD42" s="125">
        <v>4705.440431</v>
      </c>
      <c r="AE42" s="145">
        <f t="shared" si="21"/>
        <v>2.5520463506603615</v>
      </c>
      <c r="AF42" s="130"/>
      <c r="AG42" s="101" t="s">
        <v>33</v>
      </c>
      <c r="AH42" s="135" t="s">
        <v>14</v>
      </c>
      <c r="AI42" s="132"/>
      <c r="AN42" s="137"/>
      <c r="AO42" s="134"/>
    </row>
    <row r="43" spans="1:41" s="133" customFormat="1" ht="21" customHeight="1" x14ac:dyDescent="0.3">
      <c r="A43" s="91" t="s">
        <v>28</v>
      </c>
      <c r="B43" s="125">
        <v>6624.0057890000007</v>
      </c>
      <c r="C43" s="125">
        <v>6293.257043999999</v>
      </c>
      <c r="D43" s="125">
        <v>5706.4830600000005</v>
      </c>
      <c r="E43" s="125">
        <v>5800.683145</v>
      </c>
      <c r="F43" s="125">
        <v>6531.6309699999993</v>
      </c>
      <c r="G43" s="125">
        <v>5682.7498779999996</v>
      </c>
      <c r="H43" s="83">
        <v>4446.1129340000016</v>
      </c>
      <c r="I43" s="83">
        <v>5039.4277919999995</v>
      </c>
      <c r="J43" s="125">
        <v>6311.610815</v>
      </c>
      <c r="K43" s="125">
        <v>7004.0201379999999</v>
      </c>
      <c r="L43" s="125"/>
      <c r="M43" s="126">
        <v>2.5676110282905675</v>
      </c>
      <c r="N43" s="126">
        <v>2.615196364450795</v>
      </c>
      <c r="O43" s="126">
        <v>2.3928173076180248</v>
      </c>
      <c r="P43" s="126">
        <v>2.5396574658195075</v>
      </c>
      <c r="Q43" s="126">
        <v>2.505851784551707</v>
      </c>
      <c r="R43" s="126">
        <v>2.6713342031047147</v>
      </c>
      <c r="S43" s="126">
        <v>2.8689375812810067</v>
      </c>
      <c r="T43" s="126"/>
      <c r="U43" s="127">
        <f t="shared" si="15"/>
        <v>2.7361613095621746</v>
      </c>
      <c r="V43" s="126">
        <f t="shared" si="16"/>
        <v>2.4584420694834015</v>
      </c>
      <c r="W43" s="126">
        <f t="shared" si="17"/>
        <v>2.1137220531097523</v>
      </c>
      <c r="X43" s="98">
        <f t="shared" si="18"/>
        <v>2.2956910974561593</v>
      </c>
      <c r="Y43" s="126">
        <f t="shared" si="19"/>
        <v>2.3253561591733738</v>
      </c>
      <c r="Z43" s="128">
        <f t="shared" si="19"/>
        <v>1.92572132740228</v>
      </c>
      <c r="AA43" s="126"/>
      <c r="AB43" s="129">
        <v>3512.1117860000004</v>
      </c>
      <c r="AC43" s="126">
        <f t="shared" si="20"/>
        <v>1.9812576082135027</v>
      </c>
      <c r="AD43" s="125">
        <v>4572.4557439999999</v>
      </c>
      <c r="AE43" s="145">
        <f t="shared" si="21"/>
        <v>2.4799206718575517</v>
      </c>
      <c r="AF43" s="130"/>
      <c r="AG43" s="101" t="s">
        <v>36</v>
      </c>
      <c r="AH43" s="135"/>
      <c r="AI43" s="132"/>
      <c r="AN43" s="140"/>
      <c r="AO43" s="134"/>
    </row>
    <row r="44" spans="1:41" s="133" customFormat="1" ht="21" customHeight="1" x14ac:dyDescent="0.3">
      <c r="A44" s="86" t="s">
        <v>79</v>
      </c>
      <c r="B44" s="125">
        <v>6582.7292870000001</v>
      </c>
      <c r="C44" s="125">
        <v>6195.8654179999994</v>
      </c>
      <c r="D44" s="125">
        <v>5792.3896940000004</v>
      </c>
      <c r="E44" s="125">
        <v>5479.9653450000005</v>
      </c>
      <c r="F44" s="125">
        <v>6806.3750930000006</v>
      </c>
      <c r="G44" s="125">
        <v>7637.4677949999996</v>
      </c>
      <c r="H44" s="83">
        <v>5638.2963289999998</v>
      </c>
      <c r="I44" s="83">
        <v>5582.6664639999999</v>
      </c>
      <c r="J44" s="125">
        <v>5558.1940780000004</v>
      </c>
      <c r="K44" s="125">
        <v>5904.5484500000002</v>
      </c>
      <c r="L44" s="125"/>
      <c r="M44" s="127">
        <v>2.6085742893297814</v>
      </c>
      <c r="N44" s="126">
        <v>2.572831999786632</v>
      </c>
      <c r="O44" s="126">
        <v>2.5465013611576635</v>
      </c>
      <c r="P44" s="126">
        <v>2.0847889687614103</v>
      </c>
      <c r="Q44" s="126">
        <v>1.3877732747241465</v>
      </c>
      <c r="R44" s="126">
        <v>0.98665248956037543</v>
      </c>
      <c r="S44" s="126">
        <v>1.8601685294526389</v>
      </c>
      <c r="T44" s="126"/>
      <c r="U44" s="127">
        <f t="shared" si="15"/>
        <v>2.8512541926161901</v>
      </c>
      <c r="V44" s="126">
        <f t="shared" si="16"/>
        <v>3.3040820966346662</v>
      </c>
      <c r="W44" s="126">
        <f t="shared" si="17"/>
        <v>2.6804967551404655</v>
      </c>
      <c r="X44" s="98">
        <f t="shared" si="18"/>
        <v>2.5431612933946881</v>
      </c>
      <c r="Y44" s="126">
        <f t="shared" si="19"/>
        <v>2.0477784850804799</v>
      </c>
      <c r="Z44" s="128">
        <f t="shared" si="19"/>
        <v>1.62342692551023</v>
      </c>
      <c r="AA44" s="126"/>
      <c r="AB44" s="129">
        <v>3099.8438270000001</v>
      </c>
      <c r="AC44" s="126">
        <f t="shared" si="20"/>
        <v>1.7486884076409663</v>
      </c>
      <c r="AD44" s="125">
        <v>3109.863562</v>
      </c>
      <c r="AE44" s="145">
        <f t="shared" si="21"/>
        <v>1.6866680326387777</v>
      </c>
      <c r="AF44" s="130"/>
      <c r="AG44" s="101" t="s">
        <v>34</v>
      </c>
      <c r="AH44" s="131" t="s">
        <v>14</v>
      </c>
      <c r="AI44" s="132"/>
      <c r="AN44" s="138"/>
      <c r="AO44" s="134"/>
    </row>
    <row r="45" spans="1:41" s="133" customFormat="1" ht="21" customHeight="1" x14ac:dyDescent="0.3">
      <c r="A45" s="86" t="s">
        <v>73</v>
      </c>
      <c r="B45" s="125">
        <v>1485.0049180000001</v>
      </c>
      <c r="C45" s="125">
        <v>1839.0581440000001</v>
      </c>
      <c r="D45" s="125">
        <v>1815.583842</v>
      </c>
      <c r="E45" s="125">
        <v>1764.4430440000003</v>
      </c>
      <c r="F45" s="125">
        <v>2603.6112029999999</v>
      </c>
      <c r="G45" s="125">
        <v>3303.7347100000006</v>
      </c>
      <c r="H45" s="83">
        <v>2655.1091200000005</v>
      </c>
      <c r="I45" s="83">
        <v>3228.3465100000003</v>
      </c>
      <c r="J45" s="125">
        <v>3827.0726250000002</v>
      </c>
      <c r="K45" s="125">
        <v>4830.9039599999996</v>
      </c>
      <c r="L45" s="125"/>
      <c r="M45" s="127">
        <v>1.7773629461397384</v>
      </c>
      <c r="N45" s="126">
        <v>1.7703457723609488</v>
      </c>
      <c r="O45" s="126">
        <v>1.5225116952985667</v>
      </c>
      <c r="P45" s="126">
        <v>1.4391678326420012</v>
      </c>
      <c r="Q45" s="126">
        <v>1.386427596890776</v>
      </c>
      <c r="R45" s="126">
        <v>1.5298855406029097</v>
      </c>
      <c r="S45" s="126">
        <v>2.0094533955636122</v>
      </c>
      <c r="T45" s="126"/>
      <c r="U45" s="127">
        <f t="shared" si="15"/>
        <v>1.0906770868580209</v>
      </c>
      <c r="V45" s="126">
        <f t="shared" si="16"/>
        <v>1.4292447445065166</v>
      </c>
      <c r="W45" s="126">
        <f t="shared" si="17"/>
        <v>1.2622627413352219</v>
      </c>
      <c r="X45" s="98">
        <f t="shared" si="18"/>
        <v>1.470660290891745</v>
      </c>
      <c r="Y45" s="126">
        <f t="shared" si="19"/>
        <v>1.4099898046624983</v>
      </c>
      <c r="Z45" s="128">
        <f t="shared" si="19"/>
        <v>1.3282335862987107</v>
      </c>
      <c r="AA45" s="126"/>
      <c r="AB45" s="129">
        <v>2743.0560679999999</v>
      </c>
      <c r="AC45" s="126">
        <f t="shared" si="20"/>
        <v>1.5474167781746155</v>
      </c>
      <c r="AD45" s="125">
        <v>2112.8986199999999</v>
      </c>
      <c r="AE45" s="145">
        <f t="shared" si="21"/>
        <v>1.1459533473129868</v>
      </c>
      <c r="AF45" s="130"/>
      <c r="AG45" s="101" t="s">
        <v>94</v>
      </c>
      <c r="AH45" s="135" t="s">
        <v>14</v>
      </c>
      <c r="AI45" s="132"/>
      <c r="AN45" s="137"/>
      <c r="AO45" s="134"/>
    </row>
    <row r="46" spans="1:41" s="133" customFormat="1" ht="21" customHeight="1" x14ac:dyDescent="0.3">
      <c r="A46" s="86" t="s">
        <v>10</v>
      </c>
      <c r="B46" s="125">
        <v>3753.6778809999996</v>
      </c>
      <c r="C46" s="125">
        <v>3481.9079460000003</v>
      </c>
      <c r="D46" s="125">
        <v>3268.1293819999996</v>
      </c>
      <c r="E46" s="125">
        <v>4062.8985860000003</v>
      </c>
      <c r="F46" s="125">
        <v>4434.1861760000002</v>
      </c>
      <c r="G46" s="125">
        <v>4515.2217510000009</v>
      </c>
      <c r="H46" s="83">
        <v>3647.9616449999999</v>
      </c>
      <c r="I46" s="83">
        <v>3743.3734900000004</v>
      </c>
      <c r="J46" s="125">
        <v>4389.291768</v>
      </c>
      <c r="K46" s="125">
        <v>4640.8254880000004</v>
      </c>
      <c r="L46" s="125"/>
      <c r="M46" s="127">
        <v>0.37641709344001806</v>
      </c>
      <c r="N46" s="126">
        <v>0.68487143484396473</v>
      </c>
      <c r="O46" s="126">
        <v>1.5204478110094031</v>
      </c>
      <c r="P46" s="126">
        <v>4.0432132868072648</v>
      </c>
      <c r="Q46" s="126">
        <v>4.0121021103029904</v>
      </c>
      <c r="R46" s="126">
        <v>2.8845856943433494</v>
      </c>
      <c r="S46" s="126">
        <v>2.3743292050858988</v>
      </c>
      <c r="T46" s="126"/>
      <c r="U46" s="127">
        <f t="shared" si="15"/>
        <v>1.8575220660647109</v>
      </c>
      <c r="V46" s="126">
        <f t="shared" si="16"/>
        <v>1.9533520468107624</v>
      </c>
      <c r="W46" s="126">
        <f t="shared" si="17"/>
        <v>1.7342737560644756</v>
      </c>
      <c r="X46" s="98">
        <f t="shared" si="18"/>
        <v>1.7052787638089835</v>
      </c>
      <c r="Y46" s="126">
        <f t="shared" si="19"/>
        <v>1.6171254765694527</v>
      </c>
      <c r="Z46" s="128">
        <f t="shared" si="19"/>
        <v>1.2759724333896103</v>
      </c>
      <c r="AA46" s="126"/>
      <c r="AB46" s="129">
        <v>2316.895258</v>
      </c>
      <c r="AC46" s="126">
        <f t="shared" si="20"/>
        <v>1.3070103222922544</v>
      </c>
      <c r="AD46" s="125">
        <v>2550.8349189999999</v>
      </c>
      <c r="AE46" s="145">
        <f t="shared" si="21"/>
        <v>1.3834728207976688</v>
      </c>
      <c r="AF46" s="130"/>
      <c r="AG46" s="101" t="s">
        <v>88</v>
      </c>
      <c r="AH46" s="135" t="s">
        <v>14</v>
      </c>
      <c r="AI46" s="132"/>
      <c r="AN46" s="137"/>
      <c r="AO46" s="134"/>
    </row>
    <row r="47" spans="1:41" s="133" customFormat="1" ht="21" customHeight="1" x14ac:dyDescent="0.3">
      <c r="A47" s="86" t="s">
        <v>42</v>
      </c>
      <c r="B47" s="125">
        <v>3512.1077110000001</v>
      </c>
      <c r="C47" s="125">
        <v>3618.1745539999997</v>
      </c>
      <c r="D47" s="125">
        <v>3033.9615309999999</v>
      </c>
      <c r="E47" s="125">
        <v>3052.3938330000005</v>
      </c>
      <c r="F47" s="125">
        <v>3856.9223500000003</v>
      </c>
      <c r="G47" s="125">
        <v>3448.9089970000005</v>
      </c>
      <c r="H47" s="83">
        <v>3202.9850350000002</v>
      </c>
      <c r="I47" s="83">
        <v>3628.5860999999995</v>
      </c>
      <c r="J47" s="125">
        <v>4508.5869910000001</v>
      </c>
      <c r="K47" s="125">
        <v>4497.2400050000006</v>
      </c>
      <c r="L47" s="125"/>
      <c r="M47" s="127">
        <v>1.7319884783995143</v>
      </c>
      <c r="N47" s="126">
        <v>1.6439344079699978</v>
      </c>
      <c r="O47" s="126">
        <v>1.56008667555749</v>
      </c>
      <c r="P47" s="126">
        <v>3.7561950827301231</v>
      </c>
      <c r="Q47" s="126">
        <v>1.9882651238210556</v>
      </c>
      <c r="R47" s="126">
        <v>1.1832425065067047</v>
      </c>
      <c r="S47" s="126">
        <v>1.2705731370176006</v>
      </c>
      <c r="T47" s="126"/>
      <c r="U47" s="127">
        <f t="shared" si="15"/>
        <v>1.6157008496846572</v>
      </c>
      <c r="V47" s="126">
        <f t="shared" si="16"/>
        <v>1.4920492990320917</v>
      </c>
      <c r="W47" s="126">
        <f t="shared" si="17"/>
        <v>1.5227278759581795</v>
      </c>
      <c r="X47" s="98">
        <f t="shared" si="18"/>
        <v>1.6529878291632767</v>
      </c>
      <c r="Y47" s="126">
        <f t="shared" si="19"/>
        <v>1.6610768369581099</v>
      </c>
      <c r="Z47" s="128">
        <f t="shared" si="19"/>
        <v>1.2364943020492551</v>
      </c>
      <c r="AA47" s="126"/>
      <c r="AB47" s="129">
        <v>2374.2185529999997</v>
      </c>
      <c r="AC47" s="126">
        <f t="shared" si="20"/>
        <v>1.3393476228301642</v>
      </c>
      <c r="AD47" s="125">
        <v>2241.9092799999999</v>
      </c>
      <c r="AE47" s="145">
        <f>AD47/$AD$56*100</f>
        <v>1.2159236697253597</v>
      </c>
      <c r="AF47" s="130"/>
      <c r="AG47" s="101" t="s">
        <v>35</v>
      </c>
      <c r="AH47" s="135"/>
      <c r="AI47" s="132"/>
      <c r="AN47" s="138"/>
      <c r="AO47" s="134"/>
    </row>
    <row r="48" spans="1:41" s="133" customFormat="1" ht="19.5" customHeight="1" x14ac:dyDescent="0.3">
      <c r="A48" s="86" t="s">
        <v>97</v>
      </c>
      <c r="B48" s="125">
        <v>5437.6050250000017</v>
      </c>
      <c r="C48" s="125">
        <v>3485.2875140000006</v>
      </c>
      <c r="D48" s="125">
        <v>2107.6792680000003</v>
      </c>
      <c r="E48" s="125">
        <v>3761.0606470000002</v>
      </c>
      <c r="F48" s="125">
        <v>5588.3904110000003</v>
      </c>
      <c r="G48" s="125">
        <v>3810.1849999999999</v>
      </c>
      <c r="H48" s="83">
        <v>4388.9963830000006</v>
      </c>
      <c r="I48" s="83">
        <v>5603.8013040000005</v>
      </c>
      <c r="J48" s="125">
        <v>2442.6596400000003</v>
      </c>
      <c r="K48" s="125">
        <v>4470.9510049999999</v>
      </c>
      <c r="L48" s="125"/>
      <c r="M48" s="127">
        <v>1.7009410228264976</v>
      </c>
      <c r="N48" s="126">
        <v>1.6628994233720811</v>
      </c>
      <c r="O48" s="126">
        <v>1.5475415212220578</v>
      </c>
      <c r="P48" s="126">
        <v>1.5273912219896864</v>
      </c>
      <c r="Q48" s="126">
        <v>1.5996375434119667</v>
      </c>
      <c r="R48" s="126">
        <v>1.5216060488476817</v>
      </c>
      <c r="S48" s="126">
        <v>1.6111940650491108</v>
      </c>
      <c r="T48" s="126"/>
      <c r="U48" s="127">
        <f t="shared" si="15"/>
        <v>2.3410290164183083</v>
      </c>
      <c r="V48" s="126">
        <f t="shared" si="16"/>
        <v>1.6483426681822042</v>
      </c>
      <c r="W48" s="126">
        <f t="shared" si="17"/>
        <v>2.086568331367094</v>
      </c>
      <c r="X48" s="98">
        <f t="shared" si="18"/>
        <v>2.5527891849007807</v>
      </c>
      <c r="Y48" s="126">
        <f t="shared" si="19"/>
        <v>0.89993724345917481</v>
      </c>
      <c r="Z48" s="128">
        <f t="shared" si="19"/>
        <v>1.2292662691512035</v>
      </c>
      <c r="AA48" s="126"/>
      <c r="AB48" s="129">
        <v>1918.766085</v>
      </c>
      <c r="AC48" s="126">
        <f>AB48/$AB$56*100</f>
        <v>1.0824171142393944</v>
      </c>
      <c r="AD48" s="125">
        <v>4710.8321020000003</v>
      </c>
      <c r="AE48" s="145">
        <f>AD48/$AD$56*100</f>
        <v>2.554970581558889</v>
      </c>
      <c r="AF48" s="130"/>
      <c r="AG48" s="101" t="s">
        <v>89</v>
      </c>
      <c r="AH48" s="135" t="s">
        <v>14</v>
      </c>
      <c r="AI48" s="132"/>
      <c r="AN48" s="138"/>
      <c r="AO48" s="134"/>
    </row>
    <row r="49" spans="1:41" s="133" customFormat="1" ht="21" customHeight="1" x14ac:dyDescent="0.3">
      <c r="A49" s="86" t="s">
        <v>91</v>
      </c>
      <c r="B49" s="125">
        <v>4607.6462369999999</v>
      </c>
      <c r="C49" s="125">
        <v>4295.9934380000013</v>
      </c>
      <c r="D49" s="125">
        <v>3519.2546029999999</v>
      </c>
      <c r="E49" s="125">
        <v>2596.4363839999996</v>
      </c>
      <c r="F49" s="125">
        <v>2936.030256</v>
      </c>
      <c r="G49" s="125">
        <v>2753.6535069999995</v>
      </c>
      <c r="H49" s="83">
        <v>2725.4191850000002</v>
      </c>
      <c r="I49" s="83">
        <v>2590.3745489999997</v>
      </c>
      <c r="J49" s="125">
        <v>4524.674739</v>
      </c>
      <c r="K49" s="125">
        <v>4455.3940229999998</v>
      </c>
      <c r="L49" s="125"/>
      <c r="M49" s="127">
        <v>0.72625497451189047</v>
      </c>
      <c r="N49" s="126">
        <v>0.8612935946518061</v>
      </c>
      <c r="O49" s="126">
        <v>0.7483113426882706</v>
      </c>
      <c r="P49" s="126">
        <v>1.3465493371655348</v>
      </c>
      <c r="Q49" s="126">
        <v>1.4406862932135585</v>
      </c>
      <c r="R49" s="126">
        <v>1.4202662346401929</v>
      </c>
      <c r="S49" s="126">
        <v>1.5096717337357826</v>
      </c>
      <c r="T49" s="126"/>
      <c r="U49" s="127">
        <f t="shared" si="15"/>
        <v>1.2299305375746186</v>
      </c>
      <c r="V49" s="126">
        <f t="shared" si="16"/>
        <v>1.1912714393074517</v>
      </c>
      <c r="W49" s="126">
        <f t="shared" si="17"/>
        <v>1.2956887782245674</v>
      </c>
      <c r="X49" s="98">
        <f t="shared" si="18"/>
        <v>1.1800347255012944</v>
      </c>
      <c r="Y49" s="126">
        <f t="shared" si="19"/>
        <v>1.6670039679228583</v>
      </c>
      <c r="Z49" s="128">
        <f t="shared" si="19"/>
        <v>1.2249889524906081</v>
      </c>
      <c r="AA49" s="126"/>
      <c r="AB49" s="129">
        <v>1807.3518390000002</v>
      </c>
      <c r="AC49" s="126">
        <f t="shared" si="20"/>
        <v>1.0195659477614976</v>
      </c>
      <c r="AD49" s="125">
        <v>2523.5584570000001</v>
      </c>
      <c r="AE49" s="145">
        <f t="shared" si="21"/>
        <v>1.368679137543829</v>
      </c>
      <c r="AF49" s="141"/>
      <c r="AG49" s="101" t="s">
        <v>90</v>
      </c>
      <c r="AH49" s="135" t="s">
        <v>14</v>
      </c>
      <c r="AI49" s="132"/>
      <c r="AN49" s="140"/>
      <c r="AO49" s="134"/>
    </row>
    <row r="50" spans="1:41" s="133" customFormat="1" ht="21" customHeight="1" x14ac:dyDescent="0.3">
      <c r="A50" s="86" t="s">
        <v>11</v>
      </c>
      <c r="B50" s="125">
        <v>3983.7845979999997</v>
      </c>
      <c r="C50" s="125">
        <v>4017.3685850000002</v>
      </c>
      <c r="D50" s="125">
        <v>3250.4428430000003</v>
      </c>
      <c r="E50" s="125">
        <v>3257.6610649999993</v>
      </c>
      <c r="F50" s="125">
        <v>3871.2776530000001</v>
      </c>
      <c r="G50" s="125">
        <v>3646.3312849999998</v>
      </c>
      <c r="H50" s="83">
        <v>3229.2797030000002</v>
      </c>
      <c r="I50" s="83">
        <v>3716.0875599999999</v>
      </c>
      <c r="J50" s="125">
        <v>5628.3852339999994</v>
      </c>
      <c r="K50" s="125">
        <v>4420.5691480000005</v>
      </c>
      <c r="L50" s="125"/>
      <c r="M50" s="127">
        <v>1.4125769630573328</v>
      </c>
      <c r="N50" s="126">
        <v>1.4516544130105071</v>
      </c>
      <c r="O50" s="126">
        <v>1.2928096549556498</v>
      </c>
      <c r="P50" s="126">
        <v>1.4250661764307082</v>
      </c>
      <c r="Q50" s="126">
        <v>1.4098009819399764</v>
      </c>
      <c r="R50" s="126">
        <v>1.2723800652042812</v>
      </c>
      <c r="S50" s="126">
        <v>1.1815612982346515</v>
      </c>
      <c r="T50" s="126"/>
      <c r="U50" s="127">
        <f t="shared" si="15"/>
        <v>1.6217144203894398</v>
      </c>
      <c r="V50" s="126">
        <f t="shared" si="16"/>
        <v>1.5774571154401018</v>
      </c>
      <c r="W50" s="126">
        <f t="shared" si="17"/>
        <v>1.5352285974773687</v>
      </c>
      <c r="X50" s="98">
        <f t="shared" si="18"/>
        <v>1.6928487679498796</v>
      </c>
      <c r="Y50" s="126">
        <f t="shared" si="19"/>
        <v>2.0736386722352695</v>
      </c>
      <c r="Z50" s="128">
        <f t="shared" si="19"/>
        <v>1.2154140222091017</v>
      </c>
      <c r="AA50" s="126"/>
      <c r="AB50" s="129">
        <v>2408.0482769999999</v>
      </c>
      <c r="AC50" s="126">
        <f t="shared" si="20"/>
        <v>1.3584316959299843</v>
      </c>
      <c r="AD50" s="125">
        <v>2253.8554319999998</v>
      </c>
      <c r="AE50" s="145">
        <f t="shared" si="21"/>
        <v>1.2224027940630477</v>
      </c>
      <c r="AF50" s="130"/>
      <c r="AG50" s="101" t="s">
        <v>95</v>
      </c>
      <c r="AH50" s="135" t="s">
        <v>14</v>
      </c>
      <c r="AI50" s="132"/>
      <c r="AN50" s="138"/>
      <c r="AO50" s="134"/>
    </row>
    <row r="51" spans="1:41" s="133" customFormat="1" ht="21" customHeight="1" x14ac:dyDescent="0.3">
      <c r="A51" s="86" t="s">
        <v>85</v>
      </c>
      <c r="B51" s="125">
        <v>3387.7258350000002</v>
      </c>
      <c r="C51" s="125">
        <v>3252.3003859999999</v>
      </c>
      <c r="D51" s="125">
        <v>3148.4866440000001</v>
      </c>
      <c r="E51" s="125">
        <v>3368.7283609999999</v>
      </c>
      <c r="F51" s="125">
        <v>3604.5849010000002</v>
      </c>
      <c r="G51" s="125">
        <v>3229.8711900000003</v>
      </c>
      <c r="H51" s="83">
        <v>2603.2432039999999</v>
      </c>
      <c r="I51" s="83">
        <v>3005.1082930000002</v>
      </c>
      <c r="J51" s="125">
        <v>3635.8260529999998</v>
      </c>
      <c r="K51" s="125">
        <v>4294.4116110000004</v>
      </c>
      <c r="L51" s="125"/>
      <c r="M51" s="127">
        <v>1.6997024358122454</v>
      </c>
      <c r="N51" s="126">
        <v>2.0839322041962651</v>
      </c>
      <c r="O51" s="126">
        <v>1.8198910598870002</v>
      </c>
      <c r="P51" s="126">
        <v>1.7665810596187281</v>
      </c>
      <c r="Q51" s="126">
        <v>1.71058050668663</v>
      </c>
      <c r="R51" s="126">
        <v>1.6474429331658447</v>
      </c>
      <c r="S51" s="126">
        <v>1.2841614915449695</v>
      </c>
      <c r="T51" s="126"/>
      <c r="U51" s="127">
        <f t="shared" si="15"/>
        <v>1.5099943319590516</v>
      </c>
      <c r="V51" s="126">
        <f t="shared" si="16"/>
        <v>1.3972902877969</v>
      </c>
      <c r="W51" s="126">
        <f t="shared" si="17"/>
        <v>1.2376052186673692</v>
      </c>
      <c r="X51" s="98">
        <f t="shared" si="18"/>
        <v>1.3689650174338239</v>
      </c>
      <c r="Y51" s="126">
        <f t="shared" si="19"/>
        <v>1.3395297577495779</v>
      </c>
      <c r="Z51" s="128">
        <f t="shared" si="19"/>
        <v>1.1807276199962697</v>
      </c>
      <c r="AA51" s="126"/>
      <c r="AB51" s="129">
        <v>1914.2246459999999</v>
      </c>
      <c r="AC51" s="126">
        <f t="shared" si="20"/>
        <v>1.0798551910663181</v>
      </c>
      <c r="AD51" s="125">
        <v>2456.4688900000001</v>
      </c>
      <c r="AE51" s="145">
        <f t="shared" si="21"/>
        <v>1.3322923875380814</v>
      </c>
      <c r="AF51" s="130"/>
      <c r="AG51" s="101" t="s">
        <v>83</v>
      </c>
      <c r="AH51" s="135"/>
      <c r="AI51" s="132"/>
      <c r="AN51" s="138"/>
      <c r="AO51" s="134"/>
    </row>
    <row r="52" spans="1:41" s="133" customFormat="1" ht="21" customHeight="1" x14ac:dyDescent="0.3">
      <c r="A52" s="86" t="s">
        <v>93</v>
      </c>
      <c r="B52" s="125">
        <v>1352.5189969999999</v>
      </c>
      <c r="C52" s="125">
        <v>1286.531624</v>
      </c>
      <c r="D52" s="125">
        <v>1408.4964640000001</v>
      </c>
      <c r="E52" s="125">
        <v>2046.1672580000002</v>
      </c>
      <c r="F52" s="125">
        <v>3097.171214</v>
      </c>
      <c r="G52" s="125">
        <v>2251.5705669999998</v>
      </c>
      <c r="H52" s="83">
        <v>1847.8308969999998</v>
      </c>
      <c r="I52" s="83">
        <v>1989.9633820000001</v>
      </c>
      <c r="J52" s="125">
        <v>3098.0594820000001</v>
      </c>
      <c r="K52" s="125">
        <v>4288.7021629999999</v>
      </c>
      <c r="L52" s="125"/>
      <c r="M52" s="127">
        <v>0.71555494945489428</v>
      </c>
      <c r="N52" s="126">
        <v>0.72888203285998698</v>
      </c>
      <c r="O52" s="126">
        <v>0.84776306175380867</v>
      </c>
      <c r="P52" s="126">
        <v>6.1727627012261442E-2</v>
      </c>
      <c r="Q52" s="126">
        <v>0.11273619471478905</v>
      </c>
      <c r="R52" s="126">
        <v>0.1538475063930434</v>
      </c>
      <c r="S52" s="126">
        <v>0.44260732706247363</v>
      </c>
      <c r="T52" s="126"/>
      <c r="U52" s="127">
        <f t="shared" si="15"/>
        <v>1.2974339921773796</v>
      </c>
      <c r="V52" s="126">
        <f t="shared" si="16"/>
        <v>0.97406289616102582</v>
      </c>
      <c r="W52" s="126">
        <f t="shared" si="17"/>
        <v>0.87847541782807825</v>
      </c>
      <c r="X52" s="98">
        <f t="shared" si="18"/>
        <v>0.90651982901179973</v>
      </c>
      <c r="Y52" s="126">
        <f t="shared" si="19"/>
        <v>1.1414030283415331</v>
      </c>
      <c r="Z52" s="128">
        <f t="shared" si="19"/>
        <v>1.1791578349921343</v>
      </c>
      <c r="AA52" s="126"/>
      <c r="AB52" s="129">
        <v>2199.6836910000002</v>
      </c>
      <c r="AC52" s="126">
        <f>AB52/$AB$56*100</f>
        <v>1.2408887626610725</v>
      </c>
      <c r="AD52" s="125">
        <v>2020.0169279999998</v>
      </c>
      <c r="AE52" s="145">
        <f t="shared" si="21"/>
        <v>1.0955779602291078</v>
      </c>
      <c r="AF52" s="130"/>
      <c r="AG52" s="102" t="s">
        <v>96</v>
      </c>
      <c r="AH52" s="135"/>
      <c r="AI52" s="132"/>
      <c r="AN52" s="138"/>
      <c r="AO52" s="134"/>
    </row>
    <row r="53" spans="1:41" s="133" customFormat="1" ht="21" customHeight="1" x14ac:dyDescent="0.3">
      <c r="A53" s="93" t="s">
        <v>92</v>
      </c>
      <c r="B53" s="125">
        <v>1984.239883</v>
      </c>
      <c r="C53" s="125">
        <v>2429.3266239999998</v>
      </c>
      <c r="D53" s="125">
        <v>2140.9135030000002</v>
      </c>
      <c r="E53" s="125">
        <v>1839.2215630000001</v>
      </c>
      <c r="F53" s="125">
        <v>2219.5615590000002</v>
      </c>
      <c r="G53" s="125">
        <v>2512.7856779999997</v>
      </c>
      <c r="H53" s="83">
        <v>2005.2167960000004</v>
      </c>
      <c r="I53" s="83">
        <v>1719.6681310000001</v>
      </c>
      <c r="J53" s="125">
        <v>3456.3142369999996</v>
      </c>
      <c r="K53" s="125">
        <v>4152.0713150000001</v>
      </c>
      <c r="L53" s="125"/>
      <c r="M53" s="127">
        <v>2.0656756171119257</v>
      </c>
      <c r="N53" s="126">
        <v>1.9980180321969823</v>
      </c>
      <c r="O53" s="126">
        <v>1.8576580267571288</v>
      </c>
      <c r="P53" s="126">
        <v>0.56935394486524749</v>
      </c>
      <c r="Q53" s="126">
        <v>0.73227695926236036</v>
      </c>
      <c r="R53" s="126">
        <v>0.84991599287054853</v>
      </c>
      <c r="S53" s="126">
        <v>0.8726691033494568</v>
      </c>
      <c r="T53" s="126"/>
      <c r="U53" s="127">
        <f t="shared" si="15"/>
        <v>0.92979509862408882</v>
      </c>
      <c r="V53" s="126">
        <f t="shared" si="16"/>
        <v>1.0870684360587606</v>
      </c>
      <c r="W53" s="126">
        <f t="shared" si="17"/>
        <v>0.95329808888999279</v>
      </c>
      <c r="X53" s="98">
        <f t="shared" si="18"/>
        <v>0.7833879126481138</v>
      </c>
      <c r="Y53" s="126">
        <f t="shared" si="19"/>
        <v>1.2733930900722954</v>
      </c>
      <c r="Z53" s="128">
        <f t="shared" si="19"/>
        <v>1.1415918467752884</v>
      </c>
      <c r="AA53" s="126"/>
      <c r="AB53" s="129">
        <v>2340.1961979999996</v>
      </c>
      <c r="AC53" s="126">
        <f t="shared" si="20"/>
        <v>1.3201548824504903</v>
      </c>
      <c r="AD53" s="125">
        <v>1530.9329029999999</v>
      </c>
      <c r="AE53" s="145">
        <f t="shared" si="21"/>
        <v>0.83031796608605768</v>
      </c>
      <c r="AF53" s="141"/>
      <c r="AG53" s="103" t="s">
        <v>86</v>
      </c>
      <c r="AH53" s="135"/>
      <c r="AI53" s="132"/>
      <c r="AN53" s="138"/>
      <c r="AO53" s="134"/>
    </row>
    <row r="54" spans="1:41" ht="21" customHeight="1" thickBot="1" x14ac:dyDescent="0.35">
      <c r="A54" s="151" t="s">
        <v>50</v>
      </c>
      <c r="B54" s="17">
        <v>82779.986152000041</v>
      </c>
      <c r="C54" s="17">
        <v>81404.812100999945</v>
      </c>
      <c r="D54" s="17">
        <v>63361.431924999895</v>
      </c>
      <c r="E54" s="17">
        <v>57834.405910000023</v>
      </c>
      <c r="F54" s="17">
        <v>74314.924555000121</v>
      </c>
      <c r="G54" s="17">
        <v>73936.333766000185</v>
      </c>
      <c r="H54" s="83">
        <v>68686.887074999962</v>
      </c>
      <c r="I54" s="83">
        <v>71018.152824000004</v>
      </c>
      <c r="J54" s="17">
        <v>89891.267951999849</v>
      </c>
      <c r="K54" s="17">
        <v>112736.26052799994</v>
      </c>
      <c r="L54" s="17"/>
      <c r="M54" s="87">
        <v>27.265959395813631</v>
      </c>
      <c r="N54" s="15">
        <v>27.057763215309027</v>
      </c>
      <c r="O54" s="15">
        <v>27.883052172850864</v>
      </c>
      <c r="P54" s="15">
        <v>28.786191226318607</v>
      </c>
      <c r="Q54" s="15">
        <v>29.653747817024506</v>
      </c>
      <c r="R54" s="15">
        <v>28.485548078534361</v>
      </c>
      <c r="S54" s="15">
        <v>28.193384632577374</v>
      </c>
      <c r="T54" s="15"/>
      <c r="U54" s="87">
        <f t="shared" si="15"/>
        <v>31.131217030533399</v>
      </c>
      <c r="V54" s="15">
        <f t="shared" si="16"/>
        <v>31.985957027141392</v>
      </c>
      <c r="W54" s="15">
        <f t="shared" si="17"/>
        <v>32.654363513719645</v>
      </c>
      <c r="X54" s="98">
        <f t="shared" si="18"/>
        <v>32.352034382684103</v>
      </c>
      <c r="Y54" s="15">
        <f t="shared" si="19"/>
        <v>33.118203849216094</v>
      </c>
      <c r="Z54" s="128">
        <f t="shared" si="19"/>
        <v>30.996287416778028</v>
      </c>
      <c r="AA54" s="15"/>
      <c r="AB54" s="121">
        <v>58840.517059999991</v>
      </c>
      <c r="AC54" s="15">
        <f t="shared" si="20"/>
        <v>33.193198052820001</v>
      </c>
      <c r="AD54" s="17">
        <v>52976.013390000044</v>
      </c>
      <c r="AE54" s="144">
        <f t="shared" si="21"/>
        <v>28.732112036481976</v>
      </c>
      <c r="AF54" s="12"/>
      <c r="AG54" s="104" t="s">
        <v>38</v>
      </c>
      <c r="AH54" s="50"/>
      <c r="AI54" s="66"/>
      <c r="AN54" s="68"/>
    </row>
    <row r="55" spans="1:41" ht="15" customHeight="1" x14ac:dyDescent="0.3">
      <c r="A55" s="36"/>
      <c r="B55" s="20"/>
      <c r="C55" s="20"/>
      <c r="D55" s="20"/>
      <c r="E55" s="20"/>
      <c r="F55" s="25"/>
      <c r="G55" s="25"/>
      <c r="H55" s="99"/>
      <c r="I55" s="83"/>
      <c r="J55" s="25"/>
      <c r="K55" s="25"/>
      <c r="L55" s="25"/>
      <c r="M55" s="88"/>
      <c r="N55" s="15"/>
      <c r="O55" s="19"/>
      <c r="P55" s="84"/>
      <c r="Q55" s="84"/>
      <c r="R55" s="13"/>
      <c r="S55" s="13"/>
      <c r="T55" s="13"/>
      <c r="U55" s="75"/>
      <c r="V55" s="84"/>
      <c r="W55" s="84"/>
      <c r="X55" s="84"/>
      <c r="Y55" s="84"/>
      <c r="Z55" s="157"/>
      <c r="AA55" s="13"/>
      <c r="AB55" s="122"/>
      <c r="AC55" s="123"/>
      <c r="AD55" s="124"/>
      <c r="AE55" s="146"/>
      <c r="AF55" s="75"/>
      <c r="AG55" s="45"/>
      <c r="AI55" s="66"/>
      <c r="AN55" s="69"/>
    </row>
    <row r="56" spans="1:41" ht="21" customHeight="1" x14ac:dyDescent="0.3">
      <c r="A56" s="37" t="s">
        <v>15</v>
      </c>
      <c r="B56" s="21">
        <v>260822.80300200006</v>
      </c>
      <c r="C56" s="21">
        <v>251142.42920500002</v>
      </c>
      <c r="D56" s="21">
        <v>213619.21145500001</v>
      </c>
      <c r="E56" s="21">
        <v>202189.241859</v>
      </c>
      <c r="F56" s="150">
        <v>238715.127912</v>
      </c>
      <c r="G56" s="150">
        <v>231152.48264500004</v>
      </c>
      <c r="H56" s="150">
        <v>210345.202552</v>
      </c>
      <c r="I56" s="150">
        <v>219516.80683799999</v>
      </c>
      <c r="J56" s="150">
        <v>271425.55303199985</v>
      </c>
      <c r="K56" s="150">
        <v>363708.91459399991</v>
      </c>
      <c r="L56" s="150"/>
      <c r="M56" s="23">
        <v>100</v>
      </c>
      <c r="N56" s="23">
        <v>100</v>
      </c>
      <c r="O56" s="23">
        <v>100</v>
      </c>
      <c r="P56" s="23">
        <v>100</v>
      </c>
      <c r="Q56" s="23">
        <v>100</v>
      </c>
      <c r="R56" s="23">
        <v>100</v>
      </c>
      <c r="S56" s="23">
        <v>100</v>
      </c>
      <c r="T56" s="23"/>
      <c r="U56" s="158">
        <f t="shared" ref="U56" si="22">F56/F$56*100</f>
        <v>100</v>
      </c>
      <c r="V56" s="158">
        <f t="shared" ref="V56" si="23">G56/G$56*100</f>
        <v>100</v>
      </c>
      <c r="W56" s="158">
        <f t="shared" ref="W56" si="24">H56/H$56*100</f>
        <v>100</v>
      </c>
      <c r="X56" s="158">
        <f t="shared" ref="X56" si="25">I56/I$56*100</f>
        <v>100</v>
      </c>
      <c r="Y56" s="158">
        <f t="shared" ref="Y56:Z56" si="26">J56/J$56*100</f>
        <v>100</v>
      </c>
      <c r="Z56" s="158">
        <f t="shared" si="26"/>
        <v>100</v>
      </c>
      <c r="AA56" s="23"/>
      <c r="AB56" s="96">
        <v>177266.79112499999</v>
      </c>
      <c r="AC56" s="23">
        <v>100</v>
      </c>
      <c r="AD56" s="96">
        <v>184379.11324700006</v>
      </c>
      <c r="AE56" s="147">
        <v>100</v>
      </c>
      <c r="AF56" s="22"/>
      <c r="AG56" s="38" t="s">
        <v>5</v>
      </c>
      <c r="AI56" s="66"/>
      <c r="AN56" s="70"/>
    </row>
    <row r="57" spans="1:41" ht="21" customHeight="1" x14ac:dyDescent="0.3">
      <c r="A57" s="26" t="s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E57" s="142"/>
      <c r="AF57" s="1"/>
      <c r="AG57" s="28" t="s">
        <v>52</v>
      </c>
      <c r="AI57" s="66"/>
      <c r="AN57" s="69"/>
    </row>
    <row r="58" spans="1:41" ht="21" customHeight="1" x14ac:dyDescent="0.3">
      <c r="A58" s="39" t="s">
        <v>98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E58" s="142"/>
      <c r="AF58" s="1"/>
      <c r="AG58" s="40" t="s">
        <v>99</v>
      </c>
      <c r="AI58" s="66"/>
      <c r="AN58" s="67"/>
    </row>
    <row r="59" spans="1:41" ht="21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E59" s="105"/>
      <c r="AF59" s="2"/>
      <c r="AG59" s="1"/>
      <c r="AI59" s="66"/>
      <c r="AN59" s="68"/>
    </row>
    <row r="60" spans="1:41" ht="21" customHeight="1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E60" s="148"/>
      <c r="AF60" s="25"/>
      <c r="AI60" s="66"/>
    </row>
    <row r="61" spans="1:41" ht="21" customHeight="1" x14ac:dyDescent="0.3"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I61" s="66"/>
    </row>
    <row r="62" spans="1:41" ht="21" customHeight="1" x14ac:dyDescent="0.3"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I62" s="66"/>
    </row>
    <row r="63" spans="1:41" ht="21" customHeight="1" x14ac:dyDescent="0.3"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I63" s="66"/>
    </row>
    <row r="64" spans="1:41" ht="21" customHeight="1" x14ac:dyDescent="0.3"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I64" s="66"/>
    </row>
    <row r="65" spans="15:35" ht="21" customHeight="1" x14ac:dyDescent="0.3"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I65" s="66"/>
    </row>
    <row r="66" spans="15:35" ht="21" customHeight="1" x14ac:dyDescent="0.3"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I66" s="66"/>
    </row>
    <row r="67" spans="15:35" ht="21" customHeight="1" x14ac:dyDescent="0.3"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I67" s="66"/>
    </row>
    <row r="68" spans="15:35" ht="21" customHeight="1" x14ac:dyDescent="0.3"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I68" s="66"/>
    </row>
    <row r="69" spans="15:35" ht="21" customHeight="1" x14ac:dyDescent="0.3"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I69" s="66"/>
    </row>
    <row r="70" spans="15:35" ht="21" customHeight="1" x14ac:dyDescent="0.3"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I70" s="66"/>
    </row>
    <row r="71" spans="15:35" ht="21" customHeight="1" x14ac:dyDescent="0.3"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I71" s="66"/>
    </row>
    <row r="72" spans="15:35" ht="21" customHeight="1" x14ac:dyDescent="0.3"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I72" s="66"/>
    </row>
    <row r="73" spans="15:35" ht="21" customHeight="1" x14ac:dyDescent="0.3"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I73" s="66"/>
    </row>
    <row r="74" spans="15:35" ht="21" customHeight="1" x14ac:dyDescent="0.3"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I74" s="66"/>
    </row>
    <row r="75" spans="15:35" ht="21" customHeight="1" x14ac:dyDescent="0.3"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I75" s="66"/>
    </row>
    <row r="76" spans="15:35" ht="21" customHeight="1" x14ac:dyDescent="0.3"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I76" s="66"/>
    </row>
    <row r="77" spans="15:35" ht="21" customHeight="1" x14ac:dyDescent="0.3"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I77" s="66"/>
    </row>
    <row r="78" spans="15:35" ht="21" customHeight="1" x14ac:dyDescent="0.3">
      <c r="AI78" s="66"/>
    </row>
    <row r="79" spans="15:35" ht="21" customHeight="1" x14ac:dyDescent="0.3">
      <c r="AI79" s="66"/>
    </row>
    <row r="80" spans="15:35" ht="21" customHeight="1" x14ac:dyDescent="0.3">
      <c r="AI80" s="66"/>
    </row>
    <row r="81" spans="35:35" ht="21" customHeight="1" x14ac:dyDescent="0.3">
      <c r="AI81" s="66"/>
    </row>
    <row r="82" spans="35:35" ht="21" customHeight="1" x14ac:dyDescent="0.3">
      <c r="AI82" s="66"/>
    </row>
    <row r="83" spans="35:35" ht="21" customHeight="1" x14ac:dyDescent="0.3">
      <c r="AI83" s="66"/>
    </row>
    <row r="84" spans="35:35" ht="21" customHeight="1" x14ac:dyDescent="0.3">
      <c r="AI84" s="66"/>
    </row>
    <row r="85" spans="35:35" ht="21" customHeight="1" x14ac:dyDescent="0.3">
      <c r="AI85" s="66"/>
    </row>
    <row r="86" spans="35:35" ht="21" customHeight="1" x14ac:dyDescent="0.3">
      <c r="AI86" s="71"/>
    </row>
    <row r="87" spans="35:35" ht="21" customHeight="1" x14ac:dyDescent="0.3"/>
    <row r="88" spans="35:35" ht="21" customHeight="1" x14ac:dyDescent="0.3"/>
    <row r="89" spans="35:35" ht="21" customHeight="1" x14ac:dyDescent="0.3"/>
    <row r="90" spans="35:35" ht="21" customHeight="1" x14ac:dyDescent="0.3"/>
    <row r="91" spans="35:35" ht="21" customHeight="1" x14ac:dyDescent="0.3"/>
    <row r="92" spans="35:35" ht="21" customHeight="1" x14ac:dyDescent="0.3"/>
    <row r="93" spans="35:35" ht="21" customHeight="1" x14ac:dyDescent="0.3"/>
    <row r="94" spans="35:35" ht="21" customHeight="1" x14ac:dyDescent="0.3"/>
    <row r="95" spans="35:35" ht="21" customHeight="1" x14ac:dyDescent="0.3"/>
    <row r="96" spans="35:35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</sheetData>
  <mergeCells count="5">
    <mergeCell ref="AB3:AE3"/>
    <mergeCell ref="AB4:AE4"/>
    <mergeCell ref="B3:J4"/>
    <mergeCell ref="U3:Y3"/>
    <mergeCell ref="U4:Y4"/>
  </mergeCells>
  <phoneticPr fontId="0" type="noConversion"/>
  <printOptions horizontalCentered="1" verticalCentered="1"/>
  <pageMargins left="0" right="0" top="0.39370078740157483" bottom="0.39370078740157483" header="0" footer="0"/>
  <pageSetup paperSize="9"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2020-09-10T20:19:34Z</cp:lastPrinted>
  <dcterms:created xsi:type="dcterms:W3CDTF">1996-10-07T09:23:06Z</dcterms:created>
  <dcterms:modified xsi:type="dcterms:W3CDTF">2023-12-12T12:50:08Z</dcterms:modified>
</cp:coreProperties>
</file>