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-2024" sheetId="1" r:id="rId1"/>
    <sheet name="IIA-2025" sheetId="2" r:id="rId2"/>
    <sheet name="IIA-2026" sheetId="3" r:id="rId3"/>
    <sheet name="IIB-2024" sheetId="4" r:id="rId4"/>
    <sheet name="IIB-2025" sheetId="5" r:id="rId5"/>
    <sheet name="IIB-2026" sheetId="6" r:id="rId6"/>
    <sheet name="III-2024" sheetId="7" r:id="rId7"/>
    <sheet name="III-2025" sheetId="8" r:id="rId8"/>
    <sheet name="III-2026" sheetId="9" r:id="rId9"/>
  </sheets>
  <definedNames>
    <definedName name="Asama">'IIA-2024'!$C$2</definedName>
    <definedName name="AsamaAd">'IIA-2024'!$D$2</definedName>
    <definedName name="BaslaSatir">'IIA-2024'!$B$26</definedName>
    <definedName name="ButceYil">'IIA-2024'!$C$1</definedName>
    <definedName name="Fark">'IIA-2024'!$F$1</definedName>
    <definedName name="FormatSatir">'IIA-2024'!$B$5</definedName>
    <definedName name="KurumAdi">'IIA-2024'!#REF!</definedName>
    <definedName name="KurumTur">'IIA-2024'!$C$3</definedName>
    <definedName name="ToplamSatir">'IIA-2024'!$B$9</definedName>
    <definedName name="_xlnm.Print_Area" localSheetId="0">'IIA-2024'!$B$1:$H$157</definedName>
    <definedName name="_xlnm.Print_Area" localSheetId="1">'IIA-2025'!$B$1:$H$154</definedName>
    <definedName name="_xlnm.Print_Area" localSheetId="2">'IIA-2026'!$B$1:$H$154</definedName>
    <definedName name="_xlnm.Print_Area" localSheetId="3">'IIB-2024'!$B$1:$H$71</definedName>
    <definedName name="_xlnm.Print_Area" localSheetId="5">'IIB-2026'!$B$1:$H$71</definedName>
    <definedName name="_xlnm.Print_Area" localSheetId="6">'III-2024'!$B$1:$H$34</definedName>
    <definedName name="_xlnm.Print_Area" localSheetId="7">'III-2025'!$B$1:$H$34</definedName>
    <definedName name="_xlnm.Print_Area" localSheetId="8">'III-2026'!$B$1:$H$34</definedName>
    <definedName name="_xlnm.Print_Titles" localSheetId="0">'IIA-2024'!$22:$25</definedName>
    <definedName name="_xlnm.Print_Titles" localSheetId="1">'IIA-2025'!$19:$22</definedName>
    <definedName name="_xlnm.Print_Titles" localSheetId="2">'IIA-2026'!$19:$22</definedName>
  </definedNames>
  <calcPr fullCalcOnLoad="1"/>
</workbook>
</file>

<file path=xl/sharedStrings.xml><?xml version="1.0" encoding="utf-8"?>
<sst xmlns="http://schemas.openxmlformats.org/spreadsheetml/2006/main" count="1024" uniqueCount="209">
  <si>
    <t>YIL:</t>
  </si>
  <si>
    <t/>
  </si>
  <si>
    <t>AŞAMA:</t>
  </si>
  <si>
    <t>ÖZEL BÜTÇELİ KURUMLAR - YÜKSEKÖĞRETİM</t>
  </si>
  <si>
    <t>DÖNEMİ BÜTÇE GELİRLERİ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</si>
  <si>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</si>
  <si>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</si>
  <si>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</si>
  <si>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</si>
  <si>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</si>
  <si>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</si>
  <si>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</si>
  <si>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</si>
  <si>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</si>
  <si>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ÖZEL BÜTÇELİ DİĞER KURUMLAR</t>
  </si>
  <si>
    <t>ÖZEL BÜTÇELİ KURUMLAR TOPLAMI</t>
  </si>
  <si>
    <t>YÜKSEKÖĞRETİM KURULU</t>
  </si>
  <si>
    <t>YÜKSEKÖĞRETİM KURUMLARI</t>
  </si>
  <si>
    <t>KURUM TÜR:</t>
  </si>
  <si>
    <t>DÜZENLEYİCİ ve DENETLEYİCİ KURUMLAR</t>
  </si>
  <si>
    <t xml:space="preserve">ANKARA ÜNİVERSİTESİ 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</si>
  <si>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</si>
  <si>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</si>
  <si>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</si>
  <si>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</si>
  <si>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</si>
  <si>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</si>
  <si>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</si>
  <si>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</si>
  <si>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</si>
  <si>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</si>
  <si>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</si>
  <si>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</si>
  <si>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</si>
  <si>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</si>
  <si>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</si>
  <si>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</si>
  <si>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</si>
  <si>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</si>
  <si>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</si>
  <si>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</si>
  <si>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</si>
  <si>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</si>
  <si>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</si>
  <si>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</si>
  <si>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</si>
  <si>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</si>
  <si>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</si>
  <si>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</si>
  <si>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</si>
  <si>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</si>
  <si>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</si>
  <si>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</si>
  <si>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</si>
  <si>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</si>
  <si>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</si>
  <si>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</si>
  <si>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</si>
  <si>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</si>
  <si>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</si>
  <si>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</si>
  <si>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</si>
  <si>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</si>
  <si>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</si>
  <si>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</si>
  <si>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</si>
  <si>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</si>
  <si>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</si>
  <si>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</si>
  <si>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</si>
  <si>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</si>
  <si>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</si>
  <si>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</si>
  <si>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</si>
  <si>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</si>
  <si>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</si>
  <si>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</si>
  <si>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</si>
  <si>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</si>
  <si>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</si>
  <si>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</si>
  <si>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</si>
  <si>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</si>
  <si>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</si>
  <si>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</si>
  <si>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</si>
  <si>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</si>
  <si>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</si>
  <si>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</si>
  <si>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</si>
  <si>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</si>
  <si>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</si>
  <si>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</si>
  <si>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</si>
  <si>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</si>
  <si>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</si>
  <si>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</si>
  <si>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</si>
  <si>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</si>
  <si>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</si>
  <si>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</si>
  <si>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</si>
  <si>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</si>
  <si>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</si>
  <si>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</si>
  <si>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</si>
  <si>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</si>
  <si>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</si>
  <si>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</si>
  <si>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</si>
  <si>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</si>
  <si>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</si>
  <si>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</si>
  <si>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</si>
  <si>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</si>
  <si>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</si>
  <si>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</si>
  <si>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</si>
  <si>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</si>
  <si>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</si>
  <si>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</si>
  <si>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</si>
  <si>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</si>
  <si>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</si>
  <si>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</si>
  <si>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</si>
  <si>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</si>
  <si>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</si>
  <si>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</si>
  <si>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</si>
  <si>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</si>
  <si>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</si>
  <si>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</si>
  <si>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</si>
  <si>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</si>
  <si>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</si>
  <si>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</si>
  <si>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</si>
  <si>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</si>
  <si>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</si>
  <si>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</si>
  <si>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</si>
  <si>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</si>
  <si>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</si>
  <si>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</si>
  <si>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</si>
  <si>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</si>
  <si>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</si>
  <si>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MERKEZİ YÖNETİM KAPSAMINDAKİ 5018 SAYILI KANUNA EKLİ  (II) SAYILI CETVELDE YER ALAN ÖZEL BÜTÇELİ İDARELER İLE (III) SAYILI CETVELDE YER ALAN DÜZENLEYİCİ VE DENETLEYİCİ KURUMLARIN (2024-2026) DÖNEMİ BÜTÇE GELİR VE NET FİNANSMANLARI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</si>
  <si>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</si>
  <si>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</si>
  <si>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</si>
  <si>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</si>
  <si>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</si>
  <si>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</si>
  <si>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</si>
  <si>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</si>
  <si>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</si>
  <si>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</si>
  <si>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</si>
  <si>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</si>
  <si>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</si>
  <si>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</si>
  <si>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</si>
  <si>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</si>
  <si>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</si>
  <si>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</si>
  <si>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</si>
  <si>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</si>
  <si>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</si>
  <si>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</si>
  <si>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</si>
  <si>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</si>
  <si>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</si>
  <si>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</si>
  <si>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</si>
  <si>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</si>
  <si>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</si>
  <si>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</si>
  <si>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</si>
  <si>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</si>
  <si>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</si>
  <si>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</si>
  <si>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</si>
  <si>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</si>
  <si>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</si>
  <si>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</si>
  <si>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</si>
  <si>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</si>
  <si>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</si>
  <si>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</si>
  <si>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</si>
  <si>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</si>
  <si>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ULUDAĞ ALAN BAŞKANLIĞI</t>
  </si>
  <si>
    <t>KENTSEL DÖNÜŞÜM BAŞKANLIĞI</t>
  </si>
  <si>
    <t>DÜZENLEYİCİ VE DENETLEYİCİ KURUMLAR</t>
  </si>
  <si>
    <t>2024-2026 DÖNEMİ BÜTÇE GELİRLERİ</t>
  </si>
  <si>
    <t>TL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</si>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</sst>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000"/>
  </numFmts>
  <fonts count="38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11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67"/>
  <sheetViews>
    <sheetView tabSelected="1" zoomScale="75" zoomScaleNormal="75" zoomScalePageLayoutView="0" workbookViewId="0" topLeftCell="A15">
      <selection activeCell="E180" sqref="E180"/>
    </sheetView>
  </sheetViews>
  <sheetFormatPr defaultColWidth="9.00390625" defaultRowHeight="15" customHeight="1"/>
  <cols>
    <col min="2" max="2" width="59.75390625" style="5" customWidth="1"/>
    <col min="3" max="8" width="28.62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0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3</v>
      </c>
      <c r="D3" s="3"/>
      <c r="E3" s="7"/>
      <c r="F3" s="7"/>
      <c r="G3" s="7"/>
      <c r="H3" s="7"/>
    </row>
    <row r="4" spans="2:8" ht="15.75" hidden="1" thickBot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.75" hidden="1" thickBot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8" ht="15">
      <c r="B15" s="6"/>
      <c r="C15" s="2"/>
      <c r="D15" s="3"/>
      <c r="E15" s="7"/>
      <c r="F15" s="7"/>
      <c r="G15" s="7"/>
      <c r="H15" s="7"/>
    </row>
    <row r="16" spans="2:254" ht="40.5" customHeight="1">
      <c r="B16" s="49" t="s">
        <v>148</v>
      </c>
      <c r="C16" s="49"/>
      <c r="D16" s="49"/>
      <c r="E16" s="49"/>
      <c r="F16" s="49"/>
      <c r="G16" s="49"/>
      <c r="H16" s="49"/>
      <c r="I16" s="7"/>
      <c r="J16" s="7"/>
      <c r="IS16" s="5"/>
      <c r="IT16" s="5"/>
    </row>
    <row r="17" spans="2:254" ht="13.5" customHeight="1">
      <c r="B17" s="42"/>
      <c r="C17" s="42"/>
      <c r="D17" s="42"/>
      <c r="E17" s="42"/>
      <c r="F17" s="42"/>
      <c r="G17" s="42"/>
      <c r="H17" s="42"/>
      <c r="I17" s="7"/>
      <c r="J17" s="7"/>
      <c r="IS17" s="5"/>
      <c r="IT17" s="5"/>
    </row>
    <row r="18" spans="2:254" ht="13.5" customHeight="1">
      <c r="B18" s="42"/>
      <c r="C18" s="42"/>
      <c r="D18" s="42"/>
      <c r="E18" s="42"/>
      <c r="F18" s="42"/>
      <c r="G18" s="42"/>
      <c r="H18" s="42"/>
      <c r="I18" s="7"/>
      <c r="J18" s="7"/>
      <c r="IS18" s="5"/>
      <c r="IT18" s="5"/>
    </row>
    <row r="19" spans="2:8" ht="19.5" customHeight="1">
      <c r="B19" s="50" t="str">
        <f>ButceYil&amp;"-"&amp;ButceYil+2&amp;" "&amp;D1</f>
        <v>2024-2026 DÖNEMİ BÜTÇE GELİRLERİ</v>
      </c>
      <c r="C19" s="50" t="s">
        <v>1</v>
      </c>
      <c r="D19" s="50" t="s">
        <v>1</v>
      </c>
      <c r="E19" s="50" t="s">
        <v>1</v>
      </c>
      <c r="F19" s="50" t="s">
        <v>1</v>
      </c>
      <c r="G19" s="50" t="s">
        <v>1</v>
      </c>
      <c r="H19" s="50" t="s">
        <v>1</v>
      </c>
    </row>
    <row r="20" spans="2:8" ht="23.25" customHeight="1">
      <c r="B20" s="50" t="str">
        <f>KurumTur</f>
        <v>ÖZEL BÜTÇELİ KURUMLAR - YÜKSEKÖĞRETİM</v>
      </c>
      <c r="C20" s="50"/>
      <c r="D20" s="50"/>
      <c r="E20" s="50"/>
      <c r="F20" s="50"/>
      <c r="G20" s="50"/>
      <c r="H20" s="50"/>
    </row>
    <row r="21" spans="2:8" s="10" customFormat="1" ht="18" customHeight="1" thickBot="1">
      <c r="B21" s="9" t="s">
        <v>1</v>
      </c>
      <c r="C21" s="9" t="s">
        <v>1</v>
      </c>
      <c r="D21" s="9" t="s">
        <v>1</v>
      </c>
      <c r="E21" s="9" t="s">
        <v>1</v>
      </c>
      <c r="F21" s="9" t="s">
        <v>1</v>
      </c>
      <c r="G21" s="9" t="s">
        <v>1</v>
      </c>
      <c r="H21" s="30" t="str">
        <f>IF(ButceYil&gt;2008,"TL","YTL")</f>
        <v>TL</v>
      </c>
    </row>
    <row r="22" spans="2:8" s="10" customFormat="1" ht="19.5" customHeight="1" thickBot="1">
      <c r="B22" s="11" t="s">
        <v>1</v>
      </c>
      <c r="C22" s="56">
        <f>ButceYil+Fark</f>
        <v>2024</v>
      </c>
      <c r="D22" s="57" t="s">
        <v>1</v>
      </c>
      <c r="E22" s="57" t="s">
        <v>1</v>
      </c>
      <c r="F22" s="57" t="s">
        <v>1</v>
      </c>
      <c r="G22" s="57" t="s">
        <v>1</v>
      </c>
      <c r="H22" s="58" t="s">
        <v>1</v>
      </c>
    </row>
    <row r="23" spans="2:8" s="10" customFormat="1" ht="19.5" customHeight="1" thickBot="1">
      <c r="B23" s="59" t="s">
        <v>5</v>
      </c>
      <c r="C23" s="47" t="s">
        <v>6</v>
      </c>
      <c r="D23" s="62" t="s">
        <v>7</v>
      </c>
      <c r="E23" s="63" t="s">
        <v>1</v>
      </c>
      <c r="F23" s="64" t="s">
        <v>1</v>
      </c>
      <c r="G23" s="44" t="s">
        <v>8</v>
      </c>
      <c r="H23" s="45" t="s">
        <v>1</v>
      </c>
    </row>
    <row r="24" spans="2:8" s="10" customFormat="1" ht="19.5" customHeight="1">
      <c r="B24" s="60" t="s">
        <v>1</v>
      </c>
      <c r="C24" s="51" t="s">
        <v>1</v>
      </c>
      <c r="D24" s="54" t="s">
        <v>9</v>
      </c>
      <c r="E24" s="52" t="s">
        <v>10</v>
      </c>
      <c r="F24" s="47" t="s">
        <v>11</v>
      </c>
      <c r="G24" s="44" t="s">
        <v>12</v>
      </c>
      <c r="H24" s="47" t="s">
        <v>13</v>
      </c>
    </row>
    <row r="25" spans="2:8" s="10" customFormat="1" ht="19.5" customHeight="1" thickBot="1">
      <c r="B25" s="61" t="s">
        <v>1</v>
      </c>
      <c r="C25" s="48" t="s">
        <v>1</v>
      </c>
      <c r="D25" s="55" t="s">
        <v>1</v>
      </c>
      <c r="E25" s="53" t="s">
        <v>1</v>
      </c>
      <c r="F25" s="48" t="s">
        <v>1</v>
      </c>
      <c r="G25" s="46" t="s">
        <v>1</v>
      </c>
      <c r="H25" s="48" t="s">
        <v>1</v>
      </c>
    </row>
    <row r="26" spans="2:8" ht="24.75" customHeight="1">
      <c r="B26" s="34" t="s">
        <v>16</v>
      </c>
      <c r="C26" s="32">
        <v>784675000</v>
      </c>
      <c r="D26" s="32">
        <v>753705000</v>
      </c>
      <c r="E26" s="32">
        <f aca="true" t="shared" si="1" ref="E26:E57">F26-D26</f>
        <v>30970000</v>
      </c>
      <c r="F26" s="32">
        <v>784675000</v>
      </c>
      <c r="G26" s="32">
        <v>0</v>
      </c>
      <c r="H26" s="12">
        <v>547116000</v>
      </c>
    </row>
    <row r="27" spans="2:8" ht="24.75" customHeight="1">
      <c r="B27" s="35" t="s">
        <v>20</v>
      </c>
      <c r="C27" s="31">
        <v>10603802000</v>
      </c>
      <c r="D27" s="31">
        <v>10290759000</v>
      </c>
      <c r="E27" s="31">
        <f t="shared" si="1"/>
        <v>313043000</v>
      </c>
      <c r="F27" s="31">
        <v>10603802000</v>
      </c>
      <c r="G27" s="31">
        <v>0</v>
      </c>
      <c r="H27" s="13">
        <v>56837000</v>
      </c>
    </row>
    <row r="28" spans="2:8" ht="24.75" customHeight="1">
      <c r="B28" s="35" t="s">
        <v>21</v>
      </c>
      <c r="C28" s="31">
        <v>4628918000</v>
      </c>
      <c r="D28" s="31">
        <v>4246003000</v>
      </c>
      <c r="E28" s="31">
        <f t="shared" si="1"/>
        <v>382915000</v>
      </c>
      <c r="F28" s="31">
        <v>4628918000</v>
      </c>
      <c r="G28" s="31">
        <v>0</v>
      </c>
      <c r="H28" s="13">
        <v>191186000</v>
      </c>
    </row>
    <row r="29" spans="2:8" ht="24.75" customHeight="1">
      <c r="B29" s="35" t="s">
        <v>22</v>
      </c>
      <c r="C29" s="31">
        <v>10128580000</v>
      </c>
      <c r="D29" s="31">
        <v>9774624000</v>
      </c>
      <c r="E29" s="31">
        <f t="shared" si="1"/>
        <v>353956000</v>
      </c>
      <c r="F29" s="31">
        <v>10128580000</v>
      </c>
      <c r="G29" s="31">
        <v>0</v>
      </c>
      <c r="H29" s="13">
        <v>42276000</v>
      </c>
    </row>
    <row r="30" spans="2:8" ht="24.75" customHeight="1">
      <c r="B30" s="35" t="s">
        <v>23</v>
      </c>
      <c r="C30" s="31">
        <v>8415580000</v>
      </c>
      <c r="D30" s="31">
        <v>8090478000</v>
      </c>
      <c r="E30" s="31">
        <f t="shared" si="1"/>
        <v>325102000</v>
      </c>
      <c r="F30" s="31">
        <v>8415580000</v>
      </c>
      <c r="G30" s="31">
        <v>0</v>
      </c>
      <c r="H30" s="13">
        <v>164495000</v>
      </c>
    </row>
    <row r="31" spans="2:8" ht="24.75" customHeight="1">
      <c r="B31" s="35" t="s">
        <v>24</v>
      </c>
      <c r="C31" s="31">
        <v>10637379000</v>
      </c>
      <c r="D31" s="31">
        <v>10215417000</v>
      </c>
      <c r="E31" s="31">
        <f t="shared" si="1"/>
        <v>421962000</v>
      </c>
      <c r="F31" s="31">
        <v>10637379000</v>
      </c>
      <c r="G31" s="31">
        <v>0</v>
      </c>
      <c r="H31" s="13">
        <v>117272000</v>
      </c>
    </row>
    <row r="32" spans="2:8" ht="24.75" customHeight="1">
      <c r="B32" s="35" t="s">
        <v>25</v>
      </c>
      <c r="C32" s="31">
        <v>4147461000</v>
      </c>
      <c r="D32" s="31">
        <v>3875803000</v>
      </c>
      <c r="E32" s="31">
        <f t="shared" si="1"/>
        <v>271658000</v>
      </c>
      <c r="F32" s="31">
        <v>4147461000</v>
      </c>
      <c r="G32" s="31">
        <v>0</v>
      </c>
      <c r="H32" s="13">
        <v>104728000</v>
      </c>
    </row>
    <row r="33" spans="2:8" ht="24.75" customHeight="1">
      <c r="B33" s="35" t="s">
        <v>26</v>
      </c>
      <c r="C33" s="31">
        <v>2960892000</v>
      </c>
      <c r="D33" s="31">
        <v>2813358000</v>
      </c>
      <c r="E33" s="31">
        <f t="shared" si="1"/>
        <v>147534000</v>
      </c>
      <c r="F33" s="31">
        <v>2960892000</v>
      </c>
      <c r="G33" s="31">
        <v>0</v>
      </c>
      <c r="H33" s="13">
        <v>72919000</v>
      </c>
    </row>
    <row r="34" spans="2:8" ht="24.75" customHeight="1">
      <c r="B34" s="35" t="s">
        <v>27</v>
      </c>
      <c r="C34" s="31">
        <v>5598213000</v>
      </c>
      <c r="D34" s="31">
        <v>5337284000</v>
      </c>
      <c r="E34" s="31">
        <f t="shared" si="1"/>
        <v>260929000</v>
      </c>
      <c r="F34" s="31">
        <v>5598213000</v>
      </c>
      <c r="G34" s="31">
        <v>0</v>
      </c>
      <c r="H34" s="13">
        <v>178383000</v>
      </c>
    </row>
    <row r="35" spans="2:8" ht="24.75" customHeight="1">
      <c r="B35" s="35" t="s">
        <v>28</v>
      </c>
      <c r="C35" s="31">
        <v>3019178000</v>
      </c>
      <c r="D35" s="31">
        <v>2887771000</v>
      </c>
      <c r="E35" s="31">
        <f t="shared" si="1"/>
        <v>131407000</v>
      </c>
      <c r="F35" s="31">
        <v>3019178000</v>
      </c>
      <c r="G35" s="31">
        <v>0</v>
      </c>
      <c r="H35" s="13">
        <v>9614000</v>
      </c>
    </row>
    <row r="36" spans="2:8" ht="24.75" customHeight="1">
      <c r="B36" s="35" t="s">
        <v>29</v>
      </c>
      <c r="C36" s="31">
        <v>1378367000</v>
      </c>
      <c r="D36" s="31">
        <v>1333093000</v>
      </c>
      <c r="E36" s="31">
        <f t="shared" si="1"/>
        <v>45274000</v>
      </c>
      <c r="F36" s="31">
        <v>1378367000</v>
      </c>
      <c r="G36" s="31">
        <v>0</v>
      </c>
      <c r="H36" s="13">
        <v>19285000</v>
      </c>
    </row>
    <row r="37" spans="2:8" ht="24.75" customHeight="1">
      <c r="B37" s="35" t="s">
        <v>30</v>
      </c>
      <c r="C37" s="31">
        <v>8734206000</v>
      </c>
      <c r="D37" s="31">
        <v>8168890000</v>
      </c>
      <c r="E37" s="31">
        <f t="shared" si="1"/>
        <v>565316000</v>
      </c>
      <c r="F37" s="31">
        <v>8734206000</v>
      </c>
      <c r="G37" s="31">
        <v>0</v>
      </c>
      <c r="H37" s="13">
        <v>143409000</v>
      </c>
    </row>
    <row r="38" spans="2:8" ht="24.75" customHeight="1">
      <c r="B38" s="35" t="s">
        <v>31</v>
      </c>
      <c r="C38" s="31">
        <v>7132821000</v>
      </c>
      <c r="D38" s="31">
        <v>6783595000</v>
      </c>
      <c r="E38" s="31">
        <f t="shared" si="1"/>
        <v>349226000</v>
      </c>
      <c r="F38" s="31">
        <v>7132821000</v>
      </c>
      <c r="G38" s="31">
        <v>0</v>
      </c>
      <c r="H38" s="13">
        <v>124713000</v>
      </c>
    </row>
    <row r="39" spans="2:8" ht="24.75" customHeight="1">
      <c r="B39" s="35" t="s">
        <v>32</v>
      </c>
      <c r="C39" s="31">
        <v>4207782000</v>
      </c>
      <c r="D39" s="31">
        <v>4070895000</v>
      </c>
      <c r="E39" s="31">
        <f t="shared" si="1"/>
        <v>136887000</v>
      </c>
      <c r="F39" s="31">
        <v>4207782000</v>
      </c>
      <c r="G39" s="31">
        <v>0</v>
      </c>
      <c r="H39" s="13">
        <v>61563000</v>
      </c>
    </row>
    <row r="40" spans="2:8" ht="24.75" customHeight="1">
      <c r="B40" s="35" t="s">
        <v>33</v>
      </c>
      <c r="C40" s="31">
        <v>6251748000</v>
      </c>
      <c r="D40" s="31">
        <v>6010869000</v>
      </c>
      <c r="E40" s="31">
        <f t="shared" si="1"/>
        <v>240879000</v>
      </c>
      <c r="F40" s="31">
        <v>6251748000</v>
      </c>
      <c r="G40" s="31">
        <v>0</v>
      </c>
      <c r="H40" s="13">
        <v>110561000</v>
      </c>
    </row>
    <row r="41" spans="2:8" ht="24.75" customHeight="1">
      <c r="B41" s="35" t="s">
        <v>34</v>
      </c>
      <c r="C41" s="31">
        <v>4359497000</v>
      </c>
      <c r="D41" s="31">
        <v>3338892000</v>
      </c>
      <c r="E41" s="31">
        <f t="shared" si="1"/>
        <v>1020605000</v>
      </c>
      <c r="F41" s="31">
        <v>4359497000</v>
      </c>
      <c r="G41" s="31">
        <v>0</v>
      </c>
      <c r="H41" s="13">
        <v>352949000</v>
      </c>
    </row>
    <row r="42" spans="2:8" ht="24.75" customHeight="1">
      <c r="B42" s="35" t="s">
        <v>35</v>
      </c>
      <c r="C42" s="31">
        <v>5901012000</v>
      </c>
      <c r="D42" s="31">
        <v>5480533000</v>
      </c>
      <c r="E42" s="31">
        <f t="shared" si="1"/>
        <v>420479000</v>
      </c>
      <c r="F42" s="31">
        <v>5901012000</v>
      </c>
      <c r="G42" s="31">
        <v>0</v>
      </c>
      <c r="H42" s="13">
        <v>5592000</v>
      </c>
    </row>
    <row r="43" spans="2:8" ht="24.75" customHeight="1">
      <c r="B43" s="35" t="s">
        <v>36</v>
      </c>
      <c r="C43" s="31">
        <v>5686422000</v>
      </c>
      <c r="D43" s="31">
        <v>5487548000</v>
      </c>
      <c r="E43" s="31">
        <f t="shared" si="1"/>
        <v>198874000</v>
      </c>
      <c r="F43" s="31">
        <v>5686422000</v>
      </c>
      <c r="G43" s="31">
        <v>0</v>
      </c>
      <c r="H43" s="13">
        <v>79845000</v>
      </c>
    </row>
    <row r="44" spans="2:8" ht="24.75" customHeight="1">
      <c r="B44" s="35" t="s">
        <v>37</v>
      </c>
      <c r="C44" s="31">
        <v>5555053000</v>
      </c>
      <c r="D44" s="31">
        <v>5294156000</v>
      </c>
      <c r="E44" s="31">
        <f t="shared" si="1"/>
        <v>260897000</v>
      </c>
      <c r="F44" s="31">
        <v>5555053000</v>
      </c>
      <c r="G44" s="31">
        <v>0</v>
      </c>
      <c r="H44" s="13">
        <v>48413000</v>
      </c>
    </row>
    <row r="45" spans="2:8" ht="24.75" customHeight="1">
      <c r="B45" s="35" t="s">
        <v>38</v>
      </c>
      <c r="C45" s="31">
        <v>5237519000</v>
      </c>
      <c r="D45" s="31">
        <v>5066671000</v>
      </c>
      <c r="E45" s="31">
        <f t="shared" si="1"/>
        <v>170848000</v>
      </c>
      <c r="F45" s="31">
        <v>5237519000</v>
      </c>
      <c r="G45" s="31">
        <v>0</v>
      </c>
      <c r="H45" s="13">
        <v>42897000</v>
      </c>
    </row>
    <row r="46" spans="2:8" ht="24.75" customHeight="1">
      <c r="B46" s="35" t="s">
        <v>39</v>
      </c>
      <c r="C46" s="31">
        <v>5770298000</v>
      </c>
      <c r="D46" s="31">
        <v>5558062000</v>
      </c>
      <c r="E46" s="31">
        <f t="shared" si="1"/>
        <v>212236000</v>
      </c>
      <c r="F46" s="31">
        <v>5770298000</v>
      </c>
      <c r="G46" s="31">
        <v>0</v>
      </c>
      <c r="H46" s="13">
        <v>42716000</v>
      </c>
    </row>
    <row r="47" spans="2:8" ht="24.75" customHeight="1">
      <c r="B47" s="35" t="s">
        <v>40</v>
      </c>
      <c r="C47" s="31">
        <v>5584444000</v>
      </c>
      <c r="D47" s="31">
        <v>5319006000</v>
      </c>
      <c r="E47" s="31">
        <f t="shared" si="1"/>
        <v>265438000</v>
      </c>
      <c r="F47" s="31">
        <v>5584444000</v>
      </c>
      <c r="G47" s="31">
        <v>0</v>
      </c>
      <c r="H47" s="13">
        <v>97396000</v>
      </c>
    </row>
    <row r="48" spans="2:8" ht="24.75" customHeight="1">
      <c r="B48" s="35" t="s">
        <v>41</v>
      </c>
      <c r="C48" s="31">
        <v>4835148000</v>
      </c>
      <c r="D48" s="31">
        <v>4712757000</v>
      </c>
      <c r="E48" s="31">
        <f t="shared" si="1"/>
        <v>122391000</v>
      </c>
      <c r="F48" s="31">
        <v>4835148000</v>
      </c>
      <c r="G48" s="31">
        <v>0</v>
      </c>
      <c r="H48" s="13">
        <v>69460000</v>
      </c>
    </row>
    <row r="49" spans="2:8" ht="24.75" customHeight="1">
      <c r="B49" s="35" t="s">
        <v>42</v>
      </c>
      <c r="C49" s="31">
        <v>6810542000</v>
      </c>
      <c r="D49" s="31">
        <v>6540156000</v>
      </c>
      <c r="E49" s="31">
        <f t="shared" si="1"/>
        <v>270386000</v>
      </c>
      <c r="F49" s="31">
        <v>6810542000</v>
      </c>
      <c r="G49" s="31">
        <v>0</v>
      </c>
      <c r="H49" s="13">
        <v>79664000</v>
      </c>
    </row>
    <row r="50" spans="2:8" ht="24.75" customHeight="1">
      <c r="B50" s="35" t="s">
        <v>43</v>
      </c>
      <c r="C50" s="31">
        <v>5503448000</v>
      </c>
      <c r="D50" s="31">
        <v>5384460000</v>
      </c>
      <c r="E50" s="31">
        <f t="shared" si="1"/>
        <v>118988000</v>
      </c>
      <c r="F50" s="31">
        <v>5503448000</v>
      </c>
      <c r="G50" s="31">
        <v>0</v>
      </c>
      <c r="H50" s="13">
        <v>8576000</v>
      </c>
    </row>
    <row r="51" spans="2:8" ht="24.75" customHeight="1">
      <c r="B51" s="35" t="s">
        <v>44</v>
      </c>
      <c r="C51" s="31">
        <v>5419991000</v>
      </c>
      <c r="D51" s="31">
        <v>5275086000</v>
      </c>
      <c r="E51" s="31">
        <f t="shared" si="1"/>
        <v>144905000</v>
      </c>
      <c r="F51" s="31">
        <v>5419991000</v>
      </c>
      <c r="G51" s="31">
        <v>0</v>
      </c>
      <c r="H51" s="13">
        <v>70585000</v>
      </c>
    </row>
    <row r="52" spans="2:8" ht="24.75" customHeight="1">
      <c r="B52" s="35" t="s">
        <v>45</v>
      </c>
      <c r="C52" s="31">
        <v>5174058000</v>
      </c>
      <c r="D52" s="31">
        <v>4997912000</v>
      </c>
      <c r="E52" s="31">
        <f t="shared" si="1"/>
        <v>176146000</v>
      </c>
      <c r="F52" s="31">
        <v>5174058000</v>
      </c>
      <c r="G52" s="31">
        <v>0</v>
      </c>
      <c r="H52" s="13">
        <v>59598000</v>
      </c>
    </row>
    <row r="53" spans="2:8" ht="24.75" customHeight="1">
      <c r="B53" s="35" t="s">
        <v>46</v>
      </c>
      <c r="C53" s="31">
        <v>4905210000</v>
      </c>
      <c r="D53" s="31">
        <v>4788326000</v>
      </c>
      <c r="E53" s="31">
        <f t="shared" si="1"/>
        <v>116884000</v>
      </c>
      <c r="F53" s="31">
        <v>4905210000</v>
      </c>
      <c r="G53" s="31">
        <v>0</v>
      </c>
      <c r="H53" s="13">
        <v>16893000</v>
      </c>
    </row>
    <row r="54" spans="2:8" ht="24.75" customHeight="1">
      <c r="B54" s="35" t="s">
        <v>47</v>
      </c>
      <c r="C54" s="31">
        <v>4645649000</v>
      </c>
      <c r="D54" s="31">
        <v>4466814000</v>
      </c>
      <c r="E54" s="31">
        <f t="shared" si="1"/>
        <v>178835000</v>
      </c>
      <c r="F54" s="31">
        <v>4645649000</v>
      </c>
      <c r="G54" s="31">
        <v>0</v>
      </c>
      <c r="H54" s="13">
        <v>31665000</v>
      </c>
    </row>
    <row r="55" spans="2:8" ht="24.75" customHeight="1">
      <c r="B55" s="35" t="s">
        <v>48</v>
      </c>
      <c r="C55" s="31">
        <v>1419763000</v>
      </c>
      <c r="D55" s="31">
        <v>1396383000</v>
      </c>
      <c r="E55" s="31">
        <f t="shared" si="1"/>
        <v>23380000</v>
      </c>
      <c r="F55" s="31">
        <v>1419763000</v>
      </c>
      <c r="G55" s="31">
        <v>0</v>
      </c>
      <c r="H55" s="13">
        <v>50243000</v>
      </c>
    </row>
    <row r="56" spans="2:8" ht="24.75" customHeight="1">
      <c r="B56" s="35" t="s">
        <v>49</v>
      </c>
      <c r="C56" s="31">
        <v>1229221000</v>
      </c>
      <c r="D56" s="31">
        <v>1205089000</v>
      </c>
      <c r="E56" s="31">
        <f t="shared" si="1"/>
        <v>24132000</v>
      </c>
      <c r="F56" s="31">
        <v>1229221000</v>
      </c>
      <c r="G56" s="31">
        <v>0</v>
      </c>
      <c r="H56" s="13">
        <v>32315000</v>
      </c>
    </row>
    <row r="57" spans="2:8" ht="24.75" customHeight="1">
      <c r="B57" s="35" t="s">
        <v>50</v>
      </c>
      <c r="C57" s="31">
        <v>3133787000</v>
      </c>
      <c r="D57" s="31">
        <v>3031300000</v>
      </c>
      <c r="E57" s="31">
        <f t="shared" si="1"/>
        <v>102487000</v>
      </c>
      <c r="F57" s="31">
        <v>3133787000</v>
      </c>
      <c r="G57" s="31">
        <v>0</v>
      </c>
      <c r="H57" s="13">
        <v>11497000</v>
      </c>
    </row>
    <row r="58" spans="2:8" ht="24.75" customHeight="1">
      <c r="B58" s="35" t="s">
        <v>51</v>
      </c>
      <c r="C58" s="31">
        <v>4388117000</v>
      </c>
      <c r="D58" s="31">
        <v>4250613000</v>
      </c>
      <c r="E58" s="31">
        <f aca="true" t="shared" si="2" ref="E58:E89">F58-D58</f>
        <v>137504000</v>
      </c>
      <c r="F58" s="31">
        <v>4388117000</v>
      </c>
      <c r="G58" s="31">
        <v>0</v>
      </c>
      <c r="H58" s="13">
        <v>22179000</v>
      </c>
    </row>
    <row r="59" spans="2:8" ht="24.75" customHeight="1">
      <c r="B59" s="35" t="s">
        <v>52</v>
      </c>
      <c r="C59" s="31">
        <v>4314808000</v>
      </c>
      <c r="D59" s="31">
        <v>4166253000</v>
      </c>
      <c r="E59" s="31">
        <f t="shared" si="2"/>
        <v>148555000</v>
      </c>
      <c r="F59" s="31">
        <v>4314808000</v>
      </c>
      <c r="G59" s="31">
        <v>0</v>
      </c>
      <c r="H59" s="13">
        <v>46117000</v>
      </c>
    </row>
    <row r="60" spans="2:8" ht="24.75" customHeight="1">
      <c r="B60" s="35" t="s">
        <v>53</v>
      </c>
      <c r="C60" s="31">
        <v>3077428000</v>
      </c>
      <c r="D60" s="31">
        <v>2955376000</v>
      </c>
      <c r="E60" s="31">
        <f t="shared" si="2"/>
        <v>122052000</v>
      </c>
      <c r="F60" s="31">
        <v>3077428000</v>
      </c>
      <c r="G60" s="31">
        <v>0</v>
      </c>
      <c r="H60" s="13">
        <v>18672000</v>
      </c>
    </row>
    <row r="61" spans="2:8" ht="24.75" customHeight="1">
      <c r="B61" s="35" t="s">
        <v>54</v>
      </c>
      <c r="C61" s="31">
        <v>4219501000</v>
      </c>
      <c r="D61" s="31">
        <v>4074213000</v>
      </c>
      <c r="E61" s="31">
        <f t="shared" si="2"/>
        <v>145288000</v>
      </c>
      <c r="F61" s="31">
        <v>4219501000</v>
      </c>
      <c r="G61" s="31">
        <v>0</v>
      </c>
      <c r="H61" s="13">
        <v>21249000</v>
      </c>
    </row>
    <row r="62" spans="2:8" ht="24.75" customHeight="1">
      <c r="B62" s="35" t="s">
        <v>55</v>
      </c>
      <c r="C62" s="31">
        <v>5027316000</v>
      </c>
      <c r="D62" s="31">
        <v>4891946000</v>
      </c>
      <c r="E62" s="31">
        <f t="shared" si="2"/>
        <v>135370000</v>
      </c>
      <c r="F62" s="31">
        <v>5027316000</v>
      </c>
      <c r="G62" s="31">
        <v>0</v>
      </c>
      <c r="H62" s="13">
        <v>53823000</v>
      </c>
    </row>
    <row r="63" spans="2:8" ht="24.75" customHeight="1">
      <c r="B63" s="35" t="s">
        <v>56</v>
      </c>
      <c r="C63" s="31">
        <v>2655883000</v>
      </c>
      <c r="D63" s="31">
        <v>2587240000</v>
      </c>
      <c r="E63" s="31">
        <f t="shared" si="2"/>
        <v>68643000</v>
      </c>
      <c r="F63" s="31">
        <v>2655883000</v>
      </c>
      <c r="G63" s="31">
        <v>0</v>
      </c>
      <c r="H63" s="13">
        <v>2755000</v>
      </c>
    </row>
    <row r="64" spans="2:8" ht="24.75" customHeight="1">
      <c r="B64" s="35" t="s">
        <v>57</v>
      </c>
      <c r="C64" s="31">
        <v>4821890000</v>
      </c>
      <c r="D64" s="31">
        <v>4674986000</v>
      </c>
      <c r="E64" s="31">
        <f t="shared" si="2"/>
        <v>146904000</v>
      </c>
      <c r="F64" s="31">
        <v>4821890000</v>
      </c>
      <c r="G64" s="31">
        <v>0</v>
      </c>
      <c r="H64" s="13">
        <v>62094000</v>
      </c>
    </row>
    <row r="65" spans="2:8" ht="24.75" customHeight="1">
      <c r="B65" s="35" t="s">
        <v>58</v>
      </c>
      <c r="C65" s="31">
        <v>2929969000</v>
      </c>
      <c r="D65" s="31">
        <v>2775081000</v>
      </c>
      <c r="E65" s="31">
        <f t="shared" si="2"/>
        <v>154888000</v>
      </c>
      <c r="F65" s="31">
        <v>2929969000</v>
      </c>
      <c r="G65" s="31">
        <v>0</v>
      </c>
      <c r="H65" s="13">
        <v>7632000</v>
      </c>
    </row>
    <row r="66" spans="2:8" ht="24.75" customHeight="1">
      <c r="B66" s="35" t="s">
        <v>59</v>
      </c>
      <c r="C66" s="31">
        <v>3778828000</v>
      </c>
      <c r="D66" s="31">
        <v>3626597000</v>
      </c>
      <c r="E66" s="31">
        <f t="shared" si="2"/>
        <v>152231000</v>
      </c>
      <c r="F66" s="31">
        <v>3778828000</v>
      </c>
      <c r="G66" s="31">
        <v>0</v>
      </c>
      <c r="H66" s="13">
        <v>56639000</v>
      </c>
    </row>
    <row r="67" spans="2:8" ht="24.75" customHeight="1">
      <c r="B67" s="35" t="s">
        <v>60</v>
      </c>
      <c r="C67" s="31">
        <v>2588219000</v>
      </c>
      <c r="D67" s="31">
        <v>2511026000</v>
      </c>
      <c r="E67" s="31">
        <f t="shared" si="2"/>
        <v>77193000</v>
      </c>
      <c r="F67" s="31">
        <v>2588219000</v>
      </c>
      <c r="G67" s="31">
        <v>0</v>
      </c>
      <c r="H67" s="13">
        <v>9285000</v>
      </c>
    </row>
    <row r="68" spans="2:8" ht="24.75" customHeight="1">
      <c r="B68" s="35" t="s">
        <v>61</v>
      </c>
      <c r="C68" s="31">
        <v>3150533000</v>
      </c>
      <c r="D68" s="31">
        <v>3096303000</v>
      </c>
      <c r="E68" s="31">
        <f t="shared" si="2"/>
        <v>54230000</v>
      </c>
      <c r="F68" s="31">
        <v>3150533000</v>
      </c>
      <c r="G68" s="31">
        <v>0</v>
      </c>
      <c r="H68" s="13">
        <v>25179000</v>
      </c>
    </row>
    <row r="69" spans="2:8" ht="24.75" customHeight="1">
      <c r="B69" s="35" t="s">
        <v>62</v>
      </c>
      <c r="C69" s="31">
        <v>1879679000</v>
      </c>
      <c r="D69" s="31">
        <v>1819572000</v>
      </c>
      <c r="E69" s="31">
        <f t="shared" si="2"/>
        <v>60107000</v>
      </c>
      <c r="F69" s="31">
        <v>1879679000</v>
      </c>
      <c r="G69" s="31">
        <v>0</v>
      </c>
      <c r="H69" s="13">
        <v>18375000</v>
      </c>
    </row>
    <row r="70" spans="2:8" ht="24.75" customHeight="1">
      <c r="B70" s="35" t="s">
        <v>63</v>
      </c>
      <c r="C70" s="31">
        <v>2210239000</v>
      </c>
      <c r="D70" s="31">
        <v>2137106000</v>
      </c>
      <c r="E70" s="31">
        <f t="shared" si="2"/>
        <v>73133000</v>
      </c>
      <c r="F70" s="31">
        <v>2210239000</v>
      </c>
      <c r="G70" s="31">
        <v>0</v>
      </c>
      <c r="H70" s="13">
        <v>15814000</v>
      </c>
    </row>
    <row r="71" spans="2:8" ht="24.75" customHeight="1">
      <c r="B71" s="35" t="s">
        <v>64</v>
      </c>
      <c r="C71" s="31">
        <v>4008530000</v>
      </c>
      <c r="D71" s="31">
        <v>3921693000</v>
      </c>
      <c r="E71" s="31">
        <f t="shared" si="2"/>
        <v>86837000</v>
      </c>
      <c r="F71" s="31">
        <v>4008530000</v>
      </c>
      <c r="G71" s="31">
        <v>0</v>
      </c>
      <c r="H71" s="13">
        <v>24474000</v>
      </c>
    </row>
    <row r="72" spans="2:8" ht="24.75" customHeight="1">
      <c r="B72" s="35" t="s">
        <v>65</v>
      </c>
      <c r="C72" s="31">
        <v>1765053000</v>
      </c>
      <c r="D72" s="31">
        <v>1728665000</v>
      </c>
      <c r="E72" s="31">
        <f t="shared" si="2"/>
        <v>36388000</v>
      </c>
      <c r="F72" s="31">
        <v>1765053000</v>
      </c>
      <c r="G72" s="31">
        <v>0</v>
      </c>
      <c r="H72" s="13">
        <v>7830000</v>
      </c>
    </row>
    <row r="73" spans="2:8" ht="24.75" customHeight="1">
      <c r="B73" s="35" t="s">
        <v>66</v>
      </c>
      <c r="C73" s="31">
        <v>2109114000</v>
      </c>
      <c r="D73" s="31">
        <v>1994725000</v>
      </c>
      <c r="E73" s="31">
        <f t="shared" si="2"/>
        <v>114389000</v>
      </c>
      <c r="F73" s="31">
        <v>2109114000</v>
      </c>
      <c r="G73" s="31">
        <v>0</v>
      </c>
      <c r="H73" s="13">
        <v>9943000</v>
      </c>
    </row>
    <row r="74" spans="2:8" ht="24.75" customHeight="1">
      <c r="B74" s="35" t="s">
        <v>67</v>
      </c>
      <c r="C74" s="31">
        <v>3391115000</v>
      </c>
      <c r="D74" s="31">
        <v>3300335000</v>
      </c>
      <c r="E74" s="31">
        <f t="shared" si="2"/>
        <v>90780000</v>
      </c>
      <c r="F74" s="31">
        <v>3391115000</v>
      </c>
      <c r="G74" s="31">
        <v>0</v>
      </c>
      <c r="H74" s="13">
        <v>13428000</v>
      </c>
    </row>
    <row r="75" spans="2:8" ht="24.75" customHeight="1">
      <c r="B75" s="35" t="s">
        <v>68</v>
      </c>
      <c r="C75" s="31">
        <v>2801297000</v>
      </c>
      <c r="D75" s="31">
        <v>2725929000</v>
      </c>
      <c r="E75" s="31">
        <f t="shared" si="2"/>
        <v>75368000</v>
      </c>
      <c r="F75" s="31">
        <v>2801297000</v>
      </c>
      <c r="G75" s="31">
        <v>0</v>
      </c>
      <c r="H75" s="13">
        <v>28182000</v>
      </c>
    </row>
    <row r="76" spans="2:8" ht="24.75" customHeight="1">
      <c r="B76" s="35" t="s">
        <v>69</v>
      </c>
      <c r="C76" s="31">
        <v>3278449000</v>
      </c>
      <c r="D76" s="31">
        <v>3180728000</v>
      </c>
      <c r="E76" s="31">
        <f t="shared" si="2"/>
        <v>97721000</v>
      </c>
      <c r="F76" s="31">
        <v>3278449000</v>
      </c>
      <c r="G76" s="31">
        <v>0</v>
      </c>
      <c r="H76" s="13">
        <v>51655000</v>
      </c>
    </row>
    <row r="77" spans="2:8" ht="24.75" customHeight="1">
      <c r="B77" s="35" t="s">
        <v>70</v>
      </c>
      <c r="C77" s="31">
        <v>2598620000</v>
      </c>
      <c r="D77" s="31">
        <v>2524863000</v>
      </c>
      <c r="E77" s="31">
        <f t="shared" si="2"/>
        <v>73757000</v>
      </c>
      <c r="F77" s="31">
        <v>2598620000</v>
      </c>
      <c r="G77" s="31">
        <v>0</v>
      </c>
      <c r="H77" s="13">
        <v>16157000</v>
      </c>
    </row>
    <row r="78" spans="2:8" ht="24.75" customHeight="1">
      <c r="B78" s="35" t="s">
        <v>71</v>
      </c>
      <c r="C78" s="31">
        <v>4575861000</v>
      </c>
      <c r="D78" s="31">
        <v>4439681000</v>
      </c>
      <c r="E78" s="31">
        <f t="shared" si="2"/>
        <v>136180000</v>
      </c>
      <c r="F78" s="31">
        <v>4575861000</v>
      </c>
      <c r="G78" s="31">
        <v>0</v>
      </c>
      <c r="H78" s="13">
        <v>14410000</v>
      </c>
    </row>
    <row r="79" spans="2:8" ht="24.75" customHeight="1">
      <c r="B79" s="35" t="s">
        <v>72</v>
      </c>
      <c r="C79" s="31">
        <v>794805000</v>
      </c>
      <c r="D79" s="31">
        <v>733768000</v>
      </c>
      <c r="E79" s="31">
        <f t="shared" si="2"/>
        <v>61037000</v>
      </c>
      <c r="F79" s="31">
        <v>794805000</v>
      </c>
      <c r="G79" s="31">
        <v>0</v>
      </c>
      <c r="H79" s="13">
        <v>41883000</v>
      </c>
    </row>
    <row r="80" spans="2:8" ht="24.75" customHeight="1">
      <c r="B80" s="35" t="s">
        <v>73</v>
      </c>
      <c r="C80" s="31">
        <v>1502452000</v>
      </c>
      <c r="D80" s="31">
        <v>1470344000</v>
      </c>
      <c r="E80" s="31">
        <f t="shared" si="2"/>
        <v>32108000</v>
      </c>
      <c r="F80" s="31">
        <v>1502452000</v>
      </c>
      <c r="G80" s="31">
        <v>0</v>
      </c>
      <c r="H80" s="13">
        <v>12373000</v>
      </c>
    </row>
    <row r="81" spans="2:8" ht="24.75" customHeight="1">
      <c r="B81" s="35" t="s">
        <v>74</v>
      </c>
      <c r="C81" s="31">
        <v>1799837000</v>
      </c>
      <c r="D81" s="31">
        <v>1761605000</v>
      </c>
      <c r="E81" s="31">
        <f t="shared" si="2"/>
        <v>38232000</v>
      </c>
      <c r="F81" s="31">
        <v>1799837000</v>
      </c>
      <c r="G81" s="31">
        <v>0</v>
      </c>
      <c r="H81" s="13">
        <v>34067000</v>
      </c>
    </row>
    <row r="82" spans="2:8" ht="24.75" customHeight="1">
      <c r="B82" s="35" t="s">
        <v>75</v>
      </c>
      <c r="C82" s="31">
        <v>2661071000</v>
      </c>
      <c r="D82" s="31">
        <v>2597760000</v>
      </c>
      <c r="E82" s="31">
        <f t="shared" si="2"/>
        <v>63311000</v>
      </c>
      <c r="F82" s="31">
        <v>2661071000</v>
      </c>
      <c r="G82" s="31">
        <v>0</v>
      </c>
      <c r="H82" s="13">
        <v>27594000</v>
      </c>
    </row>
    <row r="83" spans="2:8" ht="24.75" customHeight="1">
      <c r="B83" s="35" t="s">
        <v>76</v>
      </c>
      <c r="C83" s="31">
        <v>1971967000</v>
      </c>
      <c r="D83" s="31">
        <v>1917623000</v>
      </c>
      <c r="E83" s="31">
        <f t="shared" si="2"/>
        <v>54344000</v>
      </c>
      <c r="F83" s="31">
        <v>1971967000</v>
      </c>
      <c r="G83" s="31">
        <v>0</v>
      </c>
      <c r="H83" s="13">
        <v>3354000</v>
      </c>
    </row>
    <row r="84" spans="2:8" ht="24.75" customHeight="1">
      <c r="B84" s="35" t="s">
        <v>77</v>
      </c>
      <c r="C84" s="31">
        <v>1551453000</v>
      </c>
      <c r="D84" s="31">
        <v>1508563000</v>
      </c>
      <c r="E84" s="31">
        <f t="shared" si="2"/>
        <v>42890000</v>
      </c>
      <c r="F84" s="31">
        <v>1551453000</v>
      </c>
      <c r="G84" s="31">
        <v>0</v>
      </c>
      <c r="H84" s="13">
        <v>27465000</v>
      </c>
    </row>
    <row r="85" spans="2:8" ht="24.75" customHeight="1">
      <c r="B85" s="35" t="s">
        <v>78</v>
      </c>
      <c r="C85" s="31">
        <v>2216663000</v>
      </c>
      <c r="D85" s="31">
        <v>2186544000</v>
      </c>
      <c r="E85" s="31">
        <f t="shared" si="2"/>
        <v>30119000</v>
      </c>
      <c r="F85" s="31">
        <v>2216663000</v>
      </c>
      <c r="G85" s="31">
        <v>0</v>
      </c>
      <c r="H85" s="13">
        <v>18755000</v>
      </c>
    </row>
    <row r="86" spans="2:8" ht="24.75" customHeight="1">
      <c r="B86" s="35" t="s">
        <v>79</v>
      </c>
      <c r="C86" s="31">
        <v>2816449000</v>
      </c>
      <c r="D86" s="31">
        <v>2712045000</v>
      </c>
      <c r="E86" s="31">
        <f t="shared" si="2"/>
        <v>104404000</v>
      </c>
      <c r="F86" s="31">
        <v>2816449000</v>
      </c>
      <c r="G86" s="31">
        <v>0</v>
      </c>
      <c r="H86" s="13">
        <v>30331000</v>
      </c>
    </row>
    <row r="87" spans="2:8" ht="24.75" customHeight="1">
      <c r="B87" s="35" t="s">
        <v>80</v>
      </c>
      <c r="C87" s="31">
        <v>1833666000</v>
      </c>
      <c r="D87" s="31">
        <v>1795003000</v>
      </c>
      <c r="E87" s="31">
        <f t="shared" si="2"/>
        <v>38663000</v>
      </c>
      <c r="F87" s="31">
        <v>1833666000</v>
      </c>
      <c r="G87" s="31">
        <v>0</v>
      </c>
      <c r="H87" s="13">
        <v>5672000</v>
      </c>
    </row>
    <row r="88" spans="2:8" ht="24.75" customHeight="1">
      <c r="B88" s="35" t="s">
        <v>81</v>
      </c>
      <c r="C88" s="31">
        <v>1436952000</v>
      </c>
      <c r="D88" s="31">
        <v>1406885000</v>
      </c>
      <c r="E88" s="31">
        <f t="shared" si="2"/>
        <v>30067000</v>
      </c>
      <c r="F88" s="31">
        <v>1436952000</v>
      </c>
      <c r="G88" s="31">
        <v>0</v>
      </c>
      <c r="H88" s="13">
        <v>8246000</v>
      </c>
    </row>
    <row r="89" spans="2:8" ht="24.75" customHeight="1">
      <c r="B89" s="35" t="s">
        <v>82</v>
      </c>
      <c r="C89" s="31">
        <v>1761410000</v>
      </c>
      <c r="D89" s="31">
        <v>1716082000</v>
      </c>
      <c r="E89" s="31">
        <f t="shared" si="2"/>
        <v>45328000</v>
      </c>
      <c r="F89" s="31">
        <v>1761410000</v>
      </c>
      <c r="G89" s="31">
        <v>0</v>
      </c>
      <c r="H89" s="13">
        <v>5129000</v>
      </c>
    </row>
    <row r="90" spans="2:8" ht="24.75" customHeight="1">
      <c r="B90" s="35" t="s">
        <v>83</v>
      </c>
      <c r="C90" s="31">
        <v>1493126000</v>
      </c>
      <c r="D90" s="31">
        <v>1470553000</v>
      </c>
      <c r="E90" s="31">
        <f aca="true" t="shared" si="3" ref="E90:E121">F90-D90</f>
        <v>22573000</v>
      </c>
      <c r="F90" s="31">
        <v>1493126000</v>
      </c>
      <c r="G90" s="31">
        <v>0</v>
      </c>
      <c r="H90" s="13">
        <v>12654000</v>
      </c>
    </row>
    <row r="91" spans="2:8" ht="24.75" customHeight="1">
      <c r="B91" s="35" t="s">
        <v>84</v>
      </c>
      <c r="C91" s="31">
        <v>2023881000</v>
      </c>
      <c r="D91" s="31">
        <v>1982101000</v>
      </c>
      <c r="E91" s="31">
        <f t="shared" si="3"/>
        <v>41780000</v>
      </c>
      <c r="F91" s="31">
        <v>2023881000</v>
      </c>
      <c r="G91" s="31">
        <v>0</v>
      </c>
      <c r="H91" s="13">
        <v>18265000</v>
      </c>
    </row>
    <row r="92" spans="2:8" ht="24.75" customHeight="1">
      <c r="B92" s="35" t="s">
        <v>85</v>
      </c>
      <c r="C92" s="31">
        <v>1954208000</v>
      </c>
      <c r="D92" s="31">
        <v>1927602000</v>
      </c>
      <c r="E92" s="31">
        <f t="shared" si="3"/>
        <v>26606000</v>
      </c>
      <c r="F92" s="31">
        <v>1954208000</v>
      </c>
      <c r="G92" s="31">
        <v>0</v>
      </c>
      <c r="H92" s="13">
        <v>4636000</v>
      </c>
    </row>
    <row r="93" spans="2:8" ht="24.75" customHeight="1">
      <c r="B93" s="35" t="s">
        <v>86</v>
      </c>
      <c r="C93" s="31">
        <v>1508624000</v>
      </c>
      <c r="D93" s="31">
        <v>1481635000</v>
      </c>
      <c r="E93" s="31">
        <f t="shared" si="3"/>
        <v>26989000</v>
      </c>
      <c r="F93" s="31">
        <v>1508624000</v>
      </c>
      <c r="G93" s="31">
        <v>0</v>
      </c>
      <c r="H93" s="13">
        <v>6141000</v>
      </c>
    </row>
    <row r="94" spans="2:8" ht="24.75" customHeight="1">
      <c r="B94" s="35" t="s">
        <v>87</v>
      </c>
      <c r="C94" s="31">
        <v>1251157000</v>
      </c>
      <c r="D94" s="31">
        <v>1230585000</v>
      </c>
      <c r="E94" s="31">
        <f t="shared" si="3"/>
        <v>20572000</v>
      </c>
      <c r="F94" s="31">
        <v>1251157000</v>
      </c>
      <c r="G94" s="31">
        <v>0</v>
      </c>
      <c r="H94" s="13">
        <v>3312000</v>
      </c>
    </row>
    <row r="95" spans="2:8" ht="24.75" customHeight="1">
      <c r="B95" s="35" t="s">
        <v>88</v>
      </c>
      <c r="C95" s="31">
        <v>1324926000</v>
      </c>
      <c r="D95" s="31">
        <v>1297499000</v>
      </c>
      <c r="E95" s="31">
        <f t="shared" si="3"/>
        <v>27427000</v>
      </c>
      <c r="F95" s="31">
        <v>1324926000</v>
      </c>
      <c r="G95" s="31">
        <v>0</v>
      </c>
      <c r="H95" s="13">
        <v>8841000</v>
      </c>
    </row>
    <row r="96" spans="2:8" ht="24.75" customHeight="1">
      <c r="B96" s="35" t="s">
        <v>89</v>
      </c>
      <c r="C96" s="31">
        <v>1243210000</v>
      </c>
      <c r="D96" s="31">
        <v>1224054000</v>
      </c>
      <c r="E96" s="31">
        <f t="shared" si="3"/>
        <v>19156000</v>
      </c>
      <c r="F96" s="31">
        <v>1243210000</v>
      </c>
      <c r="G96" s="31">
        <v>0</v>
      </c>
      <c r="H96" s="13">
        <v>16200000</v>
      </c>
    </row>
    <row r="97" spans="2:8" ht="24.75" customHeight="1">
      <c r="B97" s="35" t="s">
        <v>90</v>
      </c>
      <c r="C97" s="31">
        <v>1161072000</v>
      </c>
      <c r="D97" s="31">
        <v>1146112000</v>
      </c>
      <c r="E97" s="31">
        <f t="shared" si="3"/>
        <v>14960000</v>
      </c>
      <c r="F97" s="31">
        <v>1161072000</v>
      </c>
      <c r="G97" s="31">
        <v>0</v>
      </c>
      <c r="H97" s="13">
        <v>5919000</v>
      </c>
    </row>
    <row r="98" spans="2:8" ht="24.75" customHeight="1">
      <c r="B98" s="35" t="s">
        <v>91</v>
      </c>
      <c r="C98" s="31">
        <v>1340801000</v>
      </c>
      <c r="D98" s="31">
        <v>1300207000</v>
      </c>
      <c r="E98" s="31">
        <f t="shared" si="3"/>
        <v>40594000</v>
      </c>
      <c r="F98" s="31">
        <v>1340801000</v>
      </c>
      <c r="G98" s="31">
        <v>0</v>
      </c>
      <c r="H98" s="13">
        <v>4831000</v>
      </c>
    </row>
    <row r="99" spans="2:8" ht="24.75" customHeight="1">
      <c r="B99" s="35" t="s">
        <v>92</v>
      </c>
      <c r="C99" s="31">
        <v>1367417000</v>
      </c>
      <c r="D99" s="31">
        <v>1333557000</v>
      </c>
      <c r="E99" s="31">
        <f t="shared" si="3"/>
        <v>33860000</v>
      </c>
      <c r="F99" s="31">
        <v>1367417000</v>
      </c>
      <c r="G99" s="31">
        <v>0</v>
      </c>
      <c r="H99" s="13">
        <v>11847000</v>
      </c>
    </row>
    <row r="100" spans="2:8" ht="24.75" customHeight="1">
      <c r="B100" s="35" t="s">
        <v>93</v>
      </c>
      <c r="C100" s="31">
        <v>2090006000</v>
      </c>
      <c r="D100" s="31">
        <v>1979078000</v>
      </c>
      <c r="E100" s="31">
        <f t="shared" si="3"/>
        <v>110928000</v>
      </c>
      <c r="F100" s="31">
        <v>2090006000</v>
      </c>
      <c r="G100" s="31">
        <v>0</v>
      </c>
      <c r="H100" s="13">
        <v>6962000</v>
      </c>
    </row>
    <row r="101" spans="2:8" ht="24.75" customHeight="1">
      <c r="B101" s="35" t="s">
        <v>94</v>
      </c>
      <c r="C101" s="31">
        <v>859880000</v>
      </c>
      <c r="D101" s="31">
        <v>843790000</v>
      </c>
      <c r="E101" s="31">
        <f t="shared" si="3"/>
        <v>16090000</v>
      </c>
      <c r="F101" s="31">
        <v>859880000</v>
      </c>
      <c r="G101" s="31">
        <v>0</v>
      </c>
      <c r="H101" s="13">
        <v>6328000</v>
      </c>
    </row>
    <row r="102" spans="2:8" ht="24.75" customHeight="1">
      <c r="B102" s="35" t="s">
        <v>95</v>
      </c>
      <c r="C102" s="31">
        <v>1381882000</v>
      </c>
      <c r="D102" s="31">
        <v>1342703000</v>
      </c>
      <c r="E102" s="31">
        <f t="shared" si="3"/>
        <v>39179000</v>
      </c>
      <c r="F102" s="31">
        <v>1381882000</v>
      </c>
      <c r="G102" s="31">
        <v>0</v>
      </c>
      <c r="H102" s="13">
        <v>7590000</v>
      </c>
    </row>
    <row r="103" spans="2:8" ht="24.75" customHeight="1">
      <c r="B103" s="35" t="s">
        <v>96</v>
      </c>
      <c r="C103" s="31">
        <v>928614000</v>
      </c>
      <c r="D103" s="31">
        <v>910783000</v>
      </c>
      <c r="E103" s="31">
        <f t="shared" si="3"/>
        <v>17831000</v>
      </c>
      <c r="F103" s="31">
        <v>928614000</v>
      </c>
      <c r="G103" s="31">
        <v>0</v>
      </c>
      <c r="H103" s="13">
        <v>7697000</v>
      </c>
    </row>
    <row r="104" spans="2:8" ht="24.75" customHeight="1">
      <c r="B104" s="35" t="s">
        <v>97</v>
      </c>
      <c r="C104" s="31">
        <v>1259387000</v>
      </c>
      <c r="D104" s="31">
        <v>1227999000</v>
      </c>
      <c r="E104" s="31">
        <f t="shared" si="3"/>
        <v>31388000</v>
      </c>
      <c r="F104" s="31">
        <v>1259387000</v>
      </c>
      <c r="G104" s="31">
        <v>0</v>
      </c>
      <c r="H104" s="13">
        <v>15497000</v>
      </c>
    </row>
    <row r="105" spans="2:8" ht="24.75" customHeight="1">
      <c r="B105" s="35" t="s">
        <v>98</v>
      </c>
      <c r="C105" s="31">
        <v>1042032000</v>
      </c>
      <c r="D105" s="31">
        <v>1024352000</v>
      </c>
      <c r="E105" s="31">
        <f t="shared" si="3"/>
        <v>17680000</v>
      </c>
      <c r="F105" s="31">
        <v>1042032000</v>
      </c>
      <c r="G105" s="31">
        <v>0</v>
      </c>
      <c r="H105" s="13">
        <v>5269000</v>
      </c>
    </row>
    <row r="106" spans="2:8" ht="24.75" customHeight="1">
      <c r="B106" s="35" t="s">
        <v>99</v>
      </c>
      <c r="C106" s="31">
        <v>1323648000</v>
      </c>
      <c r="D106" s="31">
        <v>1288557000</v>
      </c>
      <c r="E106" s="31">
        <f t="shared" si="3"/>
        <v>35091000</v>
      </c>
      <c r="F106" s="31">
        <v>1323648000</v>
      </c>
      <c r="G106" s="31">
        <v>0</v>
      </c>
      <c r="H106" s="13">
        <v>8015000</v>
      </c>
    </row>
    <row r="107" spans="2:8" ht="24.75" customHeight="1">
      <c r="B107" s="35" t="s">
        <v>100</v>
      </c>
      <c r="C107" s="31">
        <v>1083356000</v>
      </c>
      <c r="D107" s="31">
        <v>1065721000</v>
      </c>
      <c r="E107" s="31">
        <f t="shared" si="3"/>
        <v>17635000</v>
      </c>
      <c r="F107" s="31">
        <v>1083356000</v>
      </c>
      <c r="G107" s="31">
        <v>0</v>
      </c>
      <c r="H107" s="13">
        <v>5411000</v>
      </c>
    </row>
    <row r="108" spans="2:8" ht="24.75" customHeight="1">
      <c r="B108" s="35" t="s">
        <v>101</v>
      </c>
      <c r="C108" s="31">
        <v>1435421000</v>
      </c>
      <c r="D108" s="31">
        <v>1405179000</v>
      </c>
      <c r="E108" s="31">
        <f t="shared" si="3"/>
        <v>30242000</v>
      </c>
      <c r="F108" s="31">
        <v>1435421000</v>
      </c>
      <c r="G108" s="31">
        <v>0</v>
      </c>
      <c r="H108" s="13">
        <v>22739000</v>
      </c>
    </row>
    <row r="109" spans="2:8" ht="24.75" customHeight="1">
      <c r="B109" s="35" t="s">
        <v>102</v>
      </c>
      <c r="C109" s="31">
        <v>1178463000</v>
      </c>
      <c r="D109" s="31">
        <v>1165382000</v>
      </c>
      <c r="E109" s="31">
        <f t="shared" si="3"/>
        <v>13081000</v>
      </c>
      <c r="F109" s="31">
        <v>1178463000</v>
      </c>
      <c r="G109" s="31">
        <v>0</v>
      </c>
      <c r="H109" s="13">
        <v>15964000</v>
      </c>
    </row>
    <row r="110" spans="2:8" ht="24.75" customHeight="1">
      <c r="B110" s="35" t="s">
        <v>103</v>
      </c>
      <c r="C110" s="31">
        <v>1361754000</v>
      </c>
      <c r="D110" s="31">
        <v>1344975000</v>
      </c>
      <c r="E110" s="31">
        <f t="shared" si="3"/>
        <v>16779000</v>
      </c>
      <c r="F110" s="31">
        <v>1361754000</v>
      </c>
      <c r="G110" s="31">
        <v>0</v>
      </c>
      <c r="H110" s="13">
        <v>10888000</v>
      </c>
    </row>
    <row r="111" spans="2:8" ht="24.75" customHeight="1">
      <c r="B111" s="35" t="s">
        <v>104</v>
      </c>
      <c r="C111" s="31">
        <v>1298329000</v>
      </c>
      <c r="D111" s="31">
        <v>1280472000</v>
      </c>
      <c r="E111" s="31">
        <f t="shared" si="3"/>
        <v>17857000</v>
      </c>
      <c r="F111" s="31">
        <v>1298329000</v>
      </c>
      <c r="G111" s="31">
        <v>0</v>
      </c>
      <c r="H111" s="13">
        <v>35313000</v>
      </c>
    </row>
    <row r="112" spans="2:8" ht="24.75" customHeight="1">
      <c r="B112" s="35" t="s">
        <v>105</v>
      </c>
      <c r="C112" s="31">
        <v>783252000</v>
      </c>
      <c r="D112" s="31">
        <v>765571000</v>
      </c>
      <c r="E112" s="31">
        <f t="shared" si="3"/>
        <v>17681000</v>
      </c>
      <c r="F112" s="31">
        <v>783252000</v>
      </c>
      <c r="G112" s="31">
        <v>0</v>
      </c>
      <c r="H112" s="13">
        <v>5077000</v>
      </c>
    </row>
    <row r="113" spans="2:8" ht="24.75" customHeight="1">
      <c r="B113" s="35" t="s">
        <v>106</v>
      </c>
      <c r="C113" s="31">
        <v>1136667000</v>
      </c>
      <c r="D113" s="31">
        <v>1116414000</v>
      </c>
      <c r="E113" s="31">
        <f t="shared" si="3"/>
        <v>20253000</v>
      </c>
      <c r="F113" s="31">
        <v>1136667000</v>
      </c>
      <c r="G113" s="31">
        <v>0</v>
      </c>
      <c r="H113" s="13">
        <v>4142000</v>
      </c>
    </row>
    <row r="114" spans="2:8" ht="24.75" customHeight="1">
      <c r="B114" s="35" t="s">
        <v>107</v>
      </c>
      <c r="C114" s="31">
        <v>924833000</v>
      </c>
      <c r="D114" s="31">
        <v>903787000</v>
      </c>
      <c r="E114" s="31">
        <f t="shared" si="3"/>
        <v>21046000</v>
      </c>
      <c r="F114" s="31">
        <v>924833000</v>
      </c>
      <c r="G114" s="31">
        <v>0</v>
      </c>
      <c r="H114" s="13">
        <v>11865000</v>
      </c>
    </row>
    <row r="115" spans="2:8" ht="24.75" customHeight="1">
      <c r="B115" s="35" t="s">
        <v>108</v>
      </c>
      <c r="C115" s="31">
        <v>1106780000</v>
      </c>
      <c r="D115" s="31">
        <v>1066122000</v>
      </c>
      <c r="E115" s="31">
        <f t="shared" si="3"/>
        <v>40658000</v>
      </c>
      <c r="F115" s="31">
        <v>1106780000</v>
      </c>
      <c r="G115" s="31">
        <v>0</v>
      </c>
      <c r="H115" s="13">
        <v>6000</v>
      </c>
    </row>
    <row r="116" spans="2:8" ht="24.75" customHeight="1">
      <c r="B116" s="35" t="s">
        <v>109</v>
      </c>
      <c r="C116" s="31">
        <v>796754000</v>
      </c>
      <c r="D116" s="31">
        <v>788253000</v>
      </c>
      <c r="E116" s="31">
        <f t="shared" si="3"/>
        <v>8501000</v>
      </c>
      <c r="F116" s="31">
        <v>796754000</v>
      </c>
      <c r="G116" s="31">
        <v>0</v>
      </c>
      <c r="H116" s="13">
        <v>3307000</v>
      </c>
    </row>
    <row r="117" spans="2:8" ht="24.75" customHeight="1">
      <c r="B117" s="35" t="s">
        <v>110</v>
      </c>
      <c r="C117" s="31">
        <v>942991000</v>
      </c>
      <c r="D117" s="31">
        <v>927616000</v>
      </c>
      <c r="E117" s="31">
        <f t="shared" si="3"/>
        <v>15375000</v>
      </c>
      <c r="F117" s="31">
        <v>942991000</v>
      </c>
      <c r="G117" s="31">
        <v>0</v>
      </c>
      <c r="H117" s="13">
        <v>6284000</v>
      </c>
    </row>
    <row r="118" spans="2:8" ht="24.75" customHeight="1">
      <c r="B118" s="35" t="s">
        <v>111</v>
      </c>
      <c r="C118" s="31">
        <v>670348000</v>
      </c>
      <c r="D118" s="31">
        <v>663177000</v>
      </c>
      <c r="E118" s="31">
        <f t="shared" si="3"/>
        <v>7171000</v>
      </c>
      <c r="F118" s="31">
        <v>670348000</v>
      </c>
      <c r="G118" s="31">
        <v>0</v>
      </c>
      <c r="H118" s="13">
        <v>7245000</v>
      </c>
    </row>
    <row r="119" spans="2:8" ht="24.75" customHeight="1">
      <c r="B119" s="35" t="s">
        <v>112</v>
      </c>
      <c r="C119" s="31">
        <v>886027000</v>
      </c>
      <c r="D119" s="31">
        <v>877254000</v>
      </c>
      <c r="E119" s="31">
        <f t="shared" si="3"/>
        <v>8773000</v>
      </c>
      <c r="F119" s="31">
        <v>886027000</v>
      </c>
      <c r="G119" s="31">
        <v>0</v>
      </c>
      <c r="H119" s="13">
        <v>10549000</v>
      </c>
    </row>
    <row r="120" spans="2:8" ht="24.75" customHeight="1">
      <c r="B120" s="35" t="s">
        <v>113</v>
      </c>
      <c r="C120" s="31">
        <v>1126647000</v>
      </c>
      <c r="D120" s="31">
        <v>1102652000</v>
      </c>
      <c r="E120" s="31">
        <f t="shared" si="3"/>
        <v>23995000</v>
      </c>
      <c r="F120" s="31">
        <v>1126647000</v>
      </c>
      <c r="G120" s="31">
        <v>0</v>
      </c>
      <c r="H120" s="13">
        <v>3615000</v>
      </c>
    </row>
    <row r="121" spans="2:8" ht="24.75" customHeight="1">
      <c r="B121" s="35" t="s">
        <v>114</v>
      </c>
      <c r="C121" s="31">
        <v>788364000</v>
      </c>
      <c r="D121" s="31">
        <v>781804000</v>
      </c>
      <c r="E121" s="31">
        <f t="shared" si="3"/>
        <v>6560000</v>
      </c>
      <c r="F121" s="31">
        <v>788364000</v>
      </c>
      <c r="G121" s="31">
        <v>0</v>
      </c>
      <c r="H121" s="13">
        <v>19362000</v>
      </c>
    </row>
    <row r="122" spans="2:8" ht="24.75" customHeight="1">
      <c r="B122" s="35" t="s">
        <v>115</v>
      </c>
      <c r="C122" s="31">
        <v>2579825000</v>
      </c>
      <c r="D122" s="31">
        <v>2476560000</v>
      </c>
      <c r="E122" s="31">
        <f aca="true" t="shared" si="4" ref="E122:E154">F122-D122</f>
        <v>103265000</v>
      </c>
      <c r="F122" s="31">
        <v>2579825000</v>
      </c>
      <c r="G122" s="31">
        <v>0</v>
      </c>
      <c r="H122" s="13">
        <v>81651000</v>
      </c>
    </row>
    <row r="123" spans="2:8" ht="24.75" customHeight="1">
      <c r="B123" s="35" t="s">
        <v>116</v>
      </c>
      <c r="C123" s="31">
        <v>917646000</v>
      </c>
      <c r="D123" s="31">
        <v>906667000</v>
      </c>
      <c r="E123" s="31">
        <f t="shared" si="4"/>
        <v>10979000</v>
      </c>
      <c r="F123" s="31">
        <v>917646000</v>
      </c>
      <c r="G123" s="31">
        <v>0</v>
      </c>
      <c r="H123" s="13">
        <v>7987000</v>
      </c>
    </row>
    <row r="124" spans="2:8" ht="24.75" customHeight="1">
      <c r="B124" s="35" t="s">
        <v>117</v>
      </c>
      <c r="C124" s="31">
        <v>1503545000</v>
      </c>
      <c r="D124" s="31">
        <v>1489571000</v>
      </c>
      <c r="E124" s="31">
        <f t="shared" si="4"/>
        <v>13974000</v>
      </c>
      <c r="F124" s="31">
        <v>1503545000</v>
      </c>
      <c r="G124" s="31">
        <v>0</v>
      </c>
      <c r="H124" s="13">
        <v>12128000</v>
      </c>
    </row>
    <row r="125" spans="2:8" ht="24.75" customHeight="1">
      <c r="B125" s="35" t="s">
        <v>118</v>
      </c>
      <c r="C125" s="31">
        <v>1981234000</v>
      </c>
      <c r="D125" s="31">
        <v>1941026000</v>
      </c>
      <c r="E125" s="31">
        <f t="shared" si="4"/>
        <v>40208000</v>
      </c>
      <c r="F125" s="31">
        <v>1981234000</v>
      </c>
      <c r="G125" s="31">
        <v>0</v>
      </c>
      <c r="H125" s="13">
        <v>16799000</v>
      </c>
    </row>
    <row r="126" spans="2:8" ht="24.75" customHeight="1">
      <c r="B126" s="35" t="s">
        <v>119</v>
      </c>
      <c r="C126" s="31">
        <v>4639233000</v>
      </c>
      <c r="D126" s="31">
        <v>4509021000</v>
      </c>
      <c r="E126" s="31">
        <f t="shared" si="4"/>
        <v>130212000</v>
      </c>
      <c r="F126" s="31">
        <v>4639233000</v>
      </c>
      <c r="G126" s="31">
        <v>0</v>
      </c>
      <c r="H126" s="13">
        <v>60752000</v>
      </c>
    </row>
    <row r="127" spans="2:8" ht="24.75" customHeight="1">
      <c r="B127" s="35" t="s">
        <v>120</v>
      </c>
      <c r="C127" s="31">
        <v>603264000</v>
      </c>
      <c r="D127" s="31">
        <v>587773000</v>
      </c>
      <c r="E127" s="31">
        <f t="shared" si="4"/>
        <v>15491000</v>
      </c>
      <c r="F127" s="31">
        <v>603264000</v>
      </c>
      <c r="G127" s="31">
        <v>0</v>
      </c>
      <c r="H127" s="13">
        <v>20953000</v>
      </c>
    </row>
    <row r="128" spans="2:8" ht="24.75" customHeight="1">
      <c r="B128" s="35" t="s">
        <v>121</v>
      </c>
      <c r="C128" s="31">
        <v>623578000</v>
      </c>
      <c r="D128" s="31">
        <v>618168000</v>
      </c>
      <c r="E128" s="31">
        <f t="shared" si="4"/>
        <v>5410000</v>
      </c>
      <c r="F128" s="31">
        <v>623578000</v>
      </c>
      <c r="G128" s="31">
        <v>0</v>
      </c>
      <c r="H128" s="13">
        <v>2274000</v>
      </c>
    </row>
    <row r="129" spans="2:8" ht="42.75" customHeight="1">
      <c r="B129" s="35" t="s">
        <v>122</v>
      </c>
      <c r="C129" s="31">
        <v>803021000</v>
      </c>
      <c r="D129" s="31">
        <v>798610000</v>
      </c>
      <c r="E129" s="31">
        <f t="shared" si="4"/>
        <v>4411000</v>
      </c>
      <c r="F129" s="31">
        <v>803021000</v>
      </c>
      <c r="G129" s="31">
        <v>0</v>
      </c>
      <c r="H129" s="13">
        <v>14354000</v>
      </c>
    </row>
    <row r="130" spans="2:8" ht="24.75" customHeight="1">
      <c r="B130" s="35" t="s">
        <v>123</v>
      </c>
      <c r="C130" s="31">
        <v>688027000</v>
      </c>
      <c r="D130" s="31">
        <v>680477000</v>
      </c>
      <c r="E130" s="31">
        <f t="shared" si="4"/>
        <v>7550000</v>
      </c>
      <c r="F130" s="31">
        <v>688027000</v>
      </c>
      <c r="G130" s="31">
        <v>0</v>
      </c>
      <c r="H130" s="13">
        <v>24977000</v>
      </c>
    </row>
    <row r="131" spans="2:8" ht="24.75" customHeight="1">
      <c r="B131" s="35" t="s">
        <v>124</v>
      </c>
      <c r="C131" s="31">
        <v>5656223000</v>
      </c>
      <c r="D131" s="31">
        <v>5578593000</v>
      </c>
      <c r="E131" s="31">
        <f t="shared" si="4"/>
        <v>77630000</v>
      </c>
      <c r="F131" s="31">
        <v>5656223000</v>
      </c>
      <c r="G131" s="31">
        <v>0</v>
      </c>
      <c r="H131" s="13">
        <v>68177000</v>
      </c>
    </row>
    <row r="132" spans="2:8" ht="24.75" customHeight="1">
      <c r="B132" s="35" t="s">
        <v>125</v>
      </c>
      <c r="C132" s="31">
        <v>1079162000</v>
      </c>
      <c r="D132" s="31">
        <v>1055292000</v>
      </c>
      <c r="E132" s="31">
        <f t="shared" si="4"/>
        <v>23870000</v>
      </c>
      <c r="F132" s="31">
        <v>1079162000</v>
      </c>
      <c r="G132" s="31">
        <v>0</v>
      </c>
      <c r="H132" s="13">
        <v>3002000</v>
      </c>
    </row>
    <row r="133" spans="2:8" ht="24.75" customHeight="1">
      <c r="B133" s="35" t="s">
        <v>126</v>
      </c>
      <c r="C133" s="31">
        <v>876157000</v>
      </c>
      <c r="D133" s="31">
        <v>856555000</v>
      </c>
      <c r="E133" s="31">
        <f t="shared" si="4"/>
        <v>19602000</v>
      </c>
      <c r="F133" s="31">
        <v>876157000</v>
      </c>
      <c r="G133" s="31">
        <v>0</v>
      </c>
      <c r="H133" s="13">
        <v>5366000</v>
      </c>
    </row>
    <row r="134" spans="2:8" ht="24.75" customHeight="1">
      <c r="B134" s="35" t="s">
        <v>127</v>
      </c>
      <c r="C134" s="31">
        <v>1121393000</v>
      </c>
      <c r="D134" s="31">
        <v>1103283000</v>
      </c>
      <c r="E134" s="31">
        <f t="shared" si="4"/>
        <v>18110000</v>
      </c>
      <c r="F134" s="31">
        <v>1121393000</v>
      </c>
      <c r="G134" s="31">
        <v>0</v>
      </c>
      <c r="H134" s="13">
        <v>3219000</v>
      </c>
    </row>
    <row r="135" spans="2:8" ht="24.75" customHeight="1">
      <c r="B135" s="35" t="s">
        <v>128</v>
      </c>
      <c r="C135" s="31">
        <v>663361000</v>
      </c>
      <c r="D135" s="31">
        <v>657505000</v>
      </c>
      <c r="E135" s="31">
        <f t="shared" si="4"/>
        <v>5856000</v>
      </c>
      <c r="F135" s="31">
        <v>663361000</v>
      </c>
      <c r="G135" s="31">
        <v>0</v>
      </c>
      <c r="H135" s="13">
        <v>6096000</v>
      </c>
    </row>
    <row r="136" spans="2:8" ht="24.75" customHeight="1">
      <c r="B136" s="35" t="s">
        <v>129</v>
      </c>
      <c r="C136" s="31">
        <v>650306000</v>
      </c>
      <c r="D136" s="31">
        <v>637019000</v>
      </c>
      <c r="E136" s="31">
        <f t="shared" si="4"/>
        <v>13287000</v>
      </c>
      <c r="F136" s="31">
        <v>650306000</v>
      </c>
      <c r="G136" s="31">
        <v>0</v>
      </c>
      <c r="H136" s="13">
        <v>1860000</v>
      </c>
    </row>
    <row r="137" spans="2:8" ht="24.75" customHeight="1">
      <c r="B137" s="35" t="s">
        <v>147</v>
      </c>
      <c r="C137" s="31">
        <v>40686000</v>
      </c>
      <c r="D137" s="31">
        <v>40676000</v>
      </c>
      <c r="E137" s="31">
        <f>F137-D137</f>
        <v>10000</v>
      </c>
      <c r="F137" s="31">
        <v>40686000</v>
      </c>
      <c r="G137" s="31">
        <v>0</v>
      </c>
      <c r="H137" s="13">
        <v>5074000</v>
      </c>
    </row>
    <row r="138" spans="2:8" ht="42.75" customHeight="1">
      <c r="B138" s="35" t="s">
        <v>130</v>
      </c>
      <c r="C138" s="31">
        <v>406163000</v>
      </c>
      <c r="D138" s="31">
        <v>403163000</v>
      </c>
      <c r="E138" s="31">
        <f t="shared" si="4"/>
        <v>3000000</v>
      </c>
      <c r="F138" s="31">
        <v>406163000</v>
      </c>
      <c r="G138" s="31">
        <v>0</v>
      </c>
      <c r="H138" s="13">
        <v>6404000</v>
      </c>
    </row>
    <row r="139" spans="2:8" ht="42.75" customHeight="1">
      <c r="B139" s="35" t="s">
        <v>131</v>
      </c>
      <c r="C139" s="31">
        <v>386156000</v>
      </c>
      <c r="D139" s="31">
        <v>382556000</v>
      </c>
      <c r="E139" s="31">
        <f t="shared" si="4"/>
        <v>3600000</v>
      </c>
      <c r="F139" s="31">
        <v>386156000</v>
      </c>
      <c r="G139" s="31">
        <v>0</v>
      </c>
      <c r="H139" s="13">
        <v>4754000</v>
      </c>
    </row>
    <row r="140" spans="2:8" ht="24.75" customHeight="1">
      <c r="B140" s="35" t="s">
        <v>132</v>
      </c>
      <c r="C140" s="31">
        <v>991086000</v>
      </c>
      <c r="D140" s="31">
        <v>973417000</v>
      </c>
      <c r="E140" s="31">
        <f t="shared" si="4"/>
        <v>17669000</v>
      </c>
      <c r="F140" s="31">
        <v>991086000</v>
      </c>
      <c r="G140" s="31">
        <v>0</v>
      </c>
      <c r="H140" s="13">
        <v>6457000</v>
      </c>
    </row>
    <row r="141" spans="2:8" ht="24.75" customHeight="1">
      <c r="B141" s="35" t="s">
        <v>133</v>
      </c>
      <c r="C141" s="31">
        <v>998618000</v>
      </c>
      <c r="D141" s="31">
        <v>992727000</v>
      </c>
      <c r="E141" s="31">
        <f t="shared" si="4"/>
        <v>5891000</v>
      </c>
      <c r="F141" s="31">
        <v>998618000</v>
      </c>
      <c r="G141" s="31">
        <v>0</v>
      </c>
      <c r="H141" s="13">
        <v>2178000</v>
      </c>
    </row>
    <row r="142" spans="2:8" ht="24.75" customHeight="1">
      <c r="B142" s="35" t="s">
        <v>134</v>
      </c>
      <c r="C142" s="31">
        <v>863690000</v>
      </c>
      <c r="D142" s="31">
        <v>857525000</v>
      </c>
      <c r="E142" s="31">
        <f t="shared" si="4"/>
        <v>6165000</v>
      </c>
      <c r="F142" s="31">
        <v>863690000</v>
      </c>
      <c r="G142" s="31">
        <v>0</v>
      </c>
      <c r="H142" s="13">
        <v>11049000</v>
      </c>
    </row>
    <row r="143" spans="2:8" ht="24.75" customHeight="1">
      <c r="B143" s="35" t="s">
        <v>135</v>
      </c>
      <c r="C143" s="31">
        <v>7053913000</v>
      </c>
      <c r="D143" s="31">
        <v>6852506000</v>
      </c>
      <c r="E143" s="31">
        <f t="shared" si="4"/>
        <v>201407000</v>
      </c>
      <c r="F143" s="31">
        <v>7053913000</v>
      </c>
      <c r="G143" s="31">
        <v>0</v>
      </c>
      <c r="H143" s="13">
        <v>62812000</v>
      </c>
    </row>
    <row r="144" spans="2:8" ht="24.75" customHeight="1">
      <c r="B144" s="35" t="s">
        <v>136</v>
      </c>
      <c r="C144" s="31">
        <v>2118156000</v>
      </c>
      <c r="D144" s="31">
        <v>2071691000</v>
      </c>
      <c r="E144" s="31">
        <f t="shared" si="4"/>
        <v>46465000</v>
      </c>
      <c r="F144" s="31">
        <v>2118156000</v>
      </c>
      <c r="G144" s="31">
        <v>0</v>
      </c>
      <c r="H144" s="13">
        <v>3989000</v>
      </c>
    </row>
    <row r="145" spans="2:8" ht="24.75" customHeight="1">
      <c r="B145" s="35" t="s">
        <v>137</v>
      </c>
      <c r="C145" s="31">
        <v>1172934000</v>
      </c>
      <c r="D145" s="31">
        <v>1136327000</v>
      </c>
      <c r="E145" s="31">
        <f t="shared" si="4"/>
        <v>36607000</v>
      </c>
      <c r="F145" s="31">
        <v>1172934000</v>
      </c>
      <c r="G145" s="31">
        <v>0</v>
      </c>
      <c r="H145" s="13">
        <v>17683000</v>
      </c>
    </row>
    <row r="146" spans="2:8" ht="24.75" customHeight="1">
      <c r="B146" s="35" t="s">
        <v>138</v>
      </c>
      <c r="C146" s="31">
        <v>700807000</v>
      </c>
      <c r="D146" s="31">
        <v>694712000</v>
      </c>
      <c r="E146" s="31">
        <f t="shared" si="4"/>
        <v>6095000</v>
      </c>
      <c r="F146" s="31">
        <v>700807000</v>
      </c>
      <c r="G146" s="31">
        <v>0</v>
      </c>
      <c r="H146" s="13">
        <v>18131000</v>
      </c>
    </row>
    <row r="147" spans="2:8" ht="24.75" customHeight="1">
      <c r="B147" s="35" t="s">
        <v>139</v>
      </c>
      <c r="C147" s="31">
        <v>390176000</v>
      </c>
      <c r="D147" s="31">
        <v>388400000</v>
      </c>
      <c r="E147" s="31">
        <f t="shared" si="4"/>
        <v>1776000</v>
      </c>
      <c r="F147" s="31">
        <v>390176000</v>
      </c>
      <c r="G147" s="31">
        <v>0</v>
      </c>
      <c r="H147" s="13">
        <v>6683000</v>
      </c>
    </row>
    <row r="148" spans="2:8" ht="24.75" customHeight="1">
      <c r="B148" s="35" t="s">
        <v>140</v>
      </c>
      <c r="C148" s="31">
        <v>575495000</v>
      </c>
      <c r="D148" s="31">
        <v>572777000</v>
      </c>
      <c r="E148" s="31">
        <f t="shared" si="4"/>
        <v>2718000</v>
      </c>
      <c r="F148" s="31">
        <v>575495000</v>
      </c>
      <c r="G148" s="31">
        <v>0</v>
      </c>
      <c r="H148" s="13">
        <v>12063000</v>
      </c>
    </row>
    <row r="149" spans="2:8" ht="24.75" customHeight="1">
      <c r="B149" s="35" t="s">
        <v>141</v>
      </c>
      <c r="C149" s="31">
        <v>954482000</v>
      </c>
      <c r="D149" s="31">
        <v>939503000</v>
      </c>
      <c r="E149" s="31">
        <f t="shared" si="4"/>
        <v>14979000</v>
      </c>
      <c r="F149" s="31">
        <v>954482000</v>
      </c>
      <c r="G149" s="31">
        <v>0</v>
      </c>
      <c r="H149" s="13">
        <v>2324000</v>
      </c>
    </row>
    <row r="150" spans="2:8" ht="24.75" customHeight="1">
      <c r="B150" s="35" t="s">
        <v>142</v>
      </c>
      <c r="C150" s="31">
        <v>598148000</v>
      </c>
      <c r="D150" s="31">
        <v>592048000</v>
      </c>
      <c r="E150" s="31">
        <f t="shared" si="4"/>
        <v>6100000</v>
      </c>
      <c r="F150" s="31">
        <v>598148000</v>
      </c>
      <c r="G150" s="31">
        <v>0</v>
      </c>
      <c r="H150" s="13">
        <v>6627000</v>
      </c>
    </row>
    <row r="151" spans="2:8" ht="24.75" customHeight="1">
      <c r="B151" s="35" t="s">
        <v>143</v>
      </c>
      <c r="C151" s="31">
        <v>452442000</v>
      </c>
      <c r="D151" s="31">
        <v>450726000</v>
      </c>
      <c r="E151" s="31">
        <f t="shared" si="4"/>
        <v>1716000</v>
      </c>
      <c r="F151" s="31">
        <v>452442000</v>
      </c>
      <c r="G151" s="31">
        <v>0</v>
      </c>
      <c r="H151" s="13">
        <v>7613000</v>
      </c>
    </row>
    <row r="152" spans="2:8" ht="24.75" customHeight="1">
      <c r="B152" s="35" t="s">
        <v>144</v>
      </c>
      <c r="C152" s="31">
        <v>1593600000</v>
      </c>
      <c r="D152" s="31">
        <v>1573975000</v>
      </c>
      <c r="E152" s="31">
        <f t="shared" si="4"/>
        <v>19625000</v>
      </c>
      <c r="F152" s="31">
        <v>1593600000</v>
      </c>
      <c r="G152" s="31">
        <v>0</v>
      </c>
      <c r="H152" s="13">
        <v>42268000</v>
      </c>
    </row>
    <row r="153" spans="2:8" ht="24.75" customHeight="1">
      <c r="B153" s="35" t="s">
        <v>145</v>
      </c>
      <c r="C153" s="31">
        <v>1403990000</v>
      </c>
      <c r="D153" s="31">
        <v>1383398000</v>
      </c>
      <c r="E153" s="31">
        <f t="shared" si="4"/>
        <v>20592000</v>
      </c>
      <c r="F153" s="31">
        <v>1403990000</v>
      </c>
      <c r="G153" s="31">
        <v>0</v>
      </c>
      <c r="H153" s="13">
        <v>16120000</v>
      </c>
    </row>
    <row r="154" spans="2:8" ht="42.75" customHeight="1" thickBot="1">
      <c r="B154" s="35" t="s">
        <v>146</v>
      </c>
      <c r="C154" s="31">
        <v>1936570000</v>
      </c>
      <c r="D154" s="31">
        <v>1906456000</v>
      </c>
      <c r="E154" s="31">
        <f t="shared" si="4"/>
        <v>30114000</v>
      </c>
      <c r="F154" s="31">
        <v>1936570000</v>
      </c>
      <c r="G154" s="31">
        <v>0</v>
      </c>
      <c r="H154" s="13">
        <v>22716000</v>
      </c>
    </row>
    <row r="155" spans="2:8" ht="24.75" customHeight="1">
      <c r="B155" s="15" t="s">
        <v>17</v>
      </c>
      <c r="C155" s="16">
        <v>345814782000</v>
      </c>
      <c r="D155" s="17">
        <v>333559097000</v>
      </c>
      <c r="E155" s="18">
        <f>F155-D155</f>
        <v>12255685000</v>
      </c>
      <c r="F155" s="18">
        <v>345814782000</v>
      </c>
      <c r="G155" s="19">
        <v>0</v>
      </c>
      <c r="H155" s="16">
        <v>4681733000</v>
      </c>
    </row>
    <row r="156" spans="2:8" ht="24.75" customHeight="1">
      <c r="B156" s="20" t="s">
        <v>14</v>
      </c>
      <c r="C156" s="21">
        <v>739402931000</v>
      </c>
      <c r="D156" s="22">
        <v>687658606000</v>
      </c>
      <c r="E156" s="23">
        <f>F156-D156</f>
        <v>54656885000</v>
      </c>
      <c r="F156" s="23">
        <v>742315491000</v>
      </c>
      <c r="G156" s="24">
        <v>181654000</v>
      </c>
      <c r="H156" s="21">
        <v>11503804000</v>
      </c>
    </row>
    <row r="157" spans="2:8" ht="24.75" customHeight="1">
      <c r="B157" s="25" t="s">
        <v>15</v>
      </c>
      <c r="C157" s="26">
        <f aca="true" t="shared" si="5" ref="C157:H157">C155+C156</f>
        <v>1085217713000</v>
      </c>
      <c r="D157" s="27">
        <f t="shared" si="5"/>
        <v>1021217703000</v>
      </c>
      <c r="E157" s="28">
        <f t="shared" si="5"/>
        <v>66912570000</v>
      </c>
      <c r="F157" s="28">
        <f t="shared" si="5"/>
        <v>1088130273000</v>
      </c>
      <c r="G157" s="29">
        <f t="shared" si="5"/>
        <v>181654000</v>
      </c>
      <c r="H157" s="26">
        <f t="shared" si="5"/>
        <v>16185537000</v>
      </c>
    </row>
    <row r="164" spans="3:8" ht="15" customHeight="1">
      <c r="C164" s="43"/>
      <c r="D164" s="43"/>
      <c r="E164" s="43"/>
      <c r="F164" s="43"/>
      <c r="G164" s="43"/>
      <c r="H164" s="43"/>
    </row>
    <row r="165" spans="3:8" ht="15" customHeight="1">
      <c r="C165" s="43"/>
      <c r="D165" s="43"/>
      <c r="E165" s="43"/>
      <c r="F165" s="43"/>
      <c r="G165" s="43"/>
      <c r="H165" s="43"/>
    </row>
    <row r="166" spans="3:8" ht="15" customHeight="1">
      <c r="C166" s="43"/>
      <c r="D166" s="43"/>
      <c r="E166" s="43"/>
      <c r="F166" s="43"/>
      <c r="G166" s="43"/>
      <c r="H166" s="43"/>
    </row>
    <row r="167" spans="3:8" ht="15" customHeight="1">
      <c r="C167" s="43"/>
      <c r="D167" s="43"/>
      <c r="E167" s="43"/>
      <c r="F167" s="43"/>
      <c r="G167" s="43"/>
      <c r="H167" s="43"/>
    </row>
  </sheetData>
  <sheetProtection/>
  <mergeCells count="13">
    <mergeCell ref="B23:B25"/>
    <mergeCell ref="F24:F25"/>
    <mergeCell ref="D23:F23"/>
    <mergeCell ref="G23:H23"/>
    <mergeCell ref="G24:G25"/>
    <mergeCell ref="H24:H25"/>
    <mergeCell ref="B16:H16"/>
    <mergeCell ref="B19:H19"/>
    <mergeCell ref="B20:H20"/>
    <mergeCell ref="C23:C25"/>
    <mergeCell ref="E24:E25"/>
    <mergeCell ref="D24:D25"/>
    <mergeCell ref="C22:H22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horizontalDpi="600" verticalDpi="600" orientation="portrait" paperSize="9" scale="42" r:id="rId1"/>
  <rowBreaks count="1" manualBreakCount="1">
    <brk id="91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163"/>
  <sheetViews>
    <sheetView zoomScale="75" zoomScaleNormal="75" zoomScalePageLayoutView="0" workbookViewId="0" topLeftCell="A15">
      <selection activeCell="F162" sqref="F162"/>
    </sheetView>
  </sheetViews>
  <sheetFormatPr defaultColWidth="9.00390625" defaultRowHeight="12.75"/>
  <cols>
    <col min="1" max="1" width="5.75390625" style="0" customWidth="1"/>
    <col min="2" max="2" width="59.75390625" style="5" customWidth="1"/>
    <col min="3" max="8" width="27.37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1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3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tr">
        <f>ButceYil&amp;"-"&amp;ButceYil+2&amp;" "&amp;D1</f>
        <v>2024-2026 DÖNEMİ BÜTÇE GELİRLERİ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tr">
        <f>KurumTur</f>
        <v>ÖZEL BÜTÇELİ KURUMLAR - YÜKSEKÖĞRETİM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tr">
        <f>IF(ButceYil&gt;2008,"TL","YTL")</f>
        <v>TL</v>
      </c>
    </row>
    <row r="19" spans="2:8" s="10" customFormat="1" ht="19.5" customHeight="1" thickBot="1">
      <c r="B19" s="11" t="s">
        <v>1</v>
      </c>
      <c r="C19" s="56">
        <v>2025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16</v>
      </c>
      <c r="C23" s="32">
        <v>973359000</v>
      </c>
      <c r="D23" s="32">
        <v>935233000</v>
      </c>
      <c r="E23" s="32">
        <f aca="true" t="shared" si="1" ref="E23:E86">F23-D23</f>
        <v>38126000</v>
      </c>
      <c r="F23" s="32">
        <v>973359000</v>
      </c>
      <c r="G23" s="32">
        <v>0</v>
      </c>
      <c r="H23" s="12">
        <v>601828000</v>
      </c>
    </row>
    <row r="24" spans="2:8" ht="24.75" customHeight="1">
      <c r="B24" s="35" t="s">
        <v>20</v>
      </c>
      <c r="C24" s="31">
        <v>13268041000</v>
      </c>
      <c r="D24" s="31">
        <v>12875712000</v>
      </c>
      <c r="E24" s="31">
        <f t="shared" si="1"/>
        <v>392329000</v>
      </c>
      <c r="F24" s="31">
        <v>13268041000</v>
      </c>
      <c r="G24" s="31">
        <v>0</v>
      </c>
      <c r="H24" s="13">
        <v>50642000</v>
      </c>
    </row>
    <row r="25" spans="2:8" ht="24.75" customHeight="1">
      <c r="B25" s="35" t="s">
        <v>21</v>
      </c>
      <c r="C25" s="31">
        <v>5744206000</v>
      </c>
      <c r="D25" s="31">
        <v>5244981000</v>
      </c>
      <c r="E25" s="31">
        <f t="shared" si="1"/>
        <v>499225000</v>
      </c>
      <c r="F25" s="31">
        <v>5744206000</v>
      </c>
      <c r="G25" s="31">
        <v>0</v>
      </c>
      <c r="H25" s="13">
        <v>157728000</v>
      </c>
    </row>
    <row r="26" spans="2:8" ht="24.75" customHeight="1">
      <c r="B26" s="35" t="s">
        <v>22</v>
      </c>
      <c r="C26" s="31">
        <v>12542384000</v>
      </c>
      <c r="D26" s="31">
        <v>12102271000</v>
      </c>
      <c r="E26" s="31">
        <f t="shared" si="1"/>
        <v>440113000</v>
      </c>
      <c r="F26" s="31">
        <v>12542384000</v>
      </c>
      <c r="G26" s="31">
        <v>0</v>
      </c>
      <c r="H26" s="13">
        <v>42318000</v>
      </c>
    </row>
    <row r="27" spans="2:8" ht="24.75" customHeight="1">
      <c r="B27" s="35" t="s">
        <v>23</v>
      </c>
      <c r="C27" s="31">
        <v>10435301000</v>
      </c>
      <c r="D27" s="31">
        <v>10029425000</v>
      </c>
      <c r="E27" s="31">
        <f t="shared" si="1"/>
        <v>405876000</v>
      </c>
      <c r="F27" s="31">
        <v>10435301000</v>
      </c>
      <c r="G27" s="31">
        <v>0</v>
      </c>
      <c r="H27" s="13">
        <v>153803000</v>
      </c>
    </row>
    <row r="28" spans="2:8" ht="24.75" customHeight="1">
      <c r="B28" s="35" t="s">
        <v>24</v>
      </c>
      <c r="C28" s="31">
        <v>12797869000</v>
      </c>
      <c r="D28" s="31">
        <v>12273404000</v>
      </c>
      <c r="E28" s="31">
        <f t="shared" si="1"/>
        <v>524465000</v>
      </c>
      <c r="F28" s="31">
        <v>12797869000</v>
      </c>
      <c r="G28" s="31">
        <v>0</v>
      </c>
      <c r="H28" s="13">
        <v>109649000</v>
      </c>
    </row>
    <row r="29" spans="2:8" ht="24.75" customHeight="1">
      <c r="B29" s="35" t="s">
        <v>25</v>
      </c>
      <c r="C29" s="31">
        <v>5143833000</v>
      </c>
      <c r="D29" s="31">
        <v>4799377000</v>
      </c>
      <c r="E29" s="31">
        <f t="shared" si="1"/>
        <v>344456000</v>
      </c>
      <c r="F29" s="31">
        <v>5143833000</v>
      </c>
      <c r="G29" s="31">
        <v>0</v>
      </c>
      <c r="H29" s="13">
        <v>86400000</v>
      </c>
    </row>
    <row r="30" spans="2:8" ht="24.75" customHeight="1">
      <c r="B30" s="35" t="s">
        <v>26</v>
      </c>
      <c r="C30" s="31">
        <v>3671071000</v>
      </c>
      <c r="D30" s="31">
        <v>3486286000</v>
      </c>
      <c r="E30" s="31">
        <f t="shared" si="1"/>
        <v>184785000</v>
      </c>
      <c r="F30" s="31">
        <v>3671071000</v>
      </c>
      <c r="G30" s="31">
        <v>0</v>
      </c>
      <c r="H30" s="13">
        <v>67377000</v>
      </c>
    </row>
    <row r="31" spans="2:8" ht="24.75" customHeight="1">
      <c r="B31" s="35" t="s">
        <v>27</v>
      </c>
      <c r="C31" s="31">
        <v>6948135000</v>
      </c>
      <c r="D31" s="31">
        <v>6622619000</v>
      </c>
      <c r="E31" s="31">
        <f t="shared" si="1"/>
        <v>325516000</v>
      </c>
      <c r="F31" s="31">
        <v>6948135000</v>
      </c>
      <c r="G31" s="31">
        <v>0</v>
      </c>
      <c r="H31" s="13">
        <v>194259000</v>
      </c>
    </row>
    <row r="32" spans="2:8" ht="24.75" customHeight="1">
      <c r="B32" s="35" t="s">
        <v>28</v>
      </c>
      <c r="C32" s="31">
        <v>3638431000</v>
      </c>
      <c r="D32" s="31">
        <v>3478129000</v>
      </c>
      <c r="E32" s="31">
        <f t="shared" si="1"/>
        <v>160302000</v>
      </c>
      <c r="F32" s="31">
        <v>3638431000</v>
      </c>
      <c r="G32" s="31">
        <v>0</v>
      </c>
      <c r="H32" s="13">
        <v>9201000</v>
      </c>
    </row>
    <row r="33" spans="2:8" ht="24.75" customHeight="1">
      <c r="B33" s="35" t="s">
        <v>29</v>
      </c>
      <c r="C33" s="31">
        <v>1709402000</v>
      </c>
      <c r="D33" s="31">
        <v>1652785000</v>
      </c>
      <c r="E33" s="31">
        <f t="shared" si="1"/>
        <v>56617000</v>
      </c>
      <c r="F33" s="31">
        <v>1709402000</v>
      </c>
      <c r="G33" s="31">
        <v>0</v>
      </c>
      <c r="H33" s="13">
        <v>18244000</v>
      </c>
    </row>
    <row r="34" spans="2:8" ht="24.75" customHeight="1">
      <c r="B34" s="35" t="s">
        <v>30</v>
      </c>
      <c r="C34" s="31">
        <v>10832409000</v>
      </c>
      <c r="D34" s="31">
        <v>10124273000</v>
      </c>
      <c r="E34" s="31">
        <f t="shared" si="1"/>
        <v>708136000</v>
      </c>
      <c r="F34" s="31">
        <v>10832409000</v>
      </c>
      <c r="G34" s="31">
        <v>0</v>
      </c>
      <c r="H34" s="13">
        <v>134087000</v>
      </c>
    </row>
    <row r="35" spans="2:8" ht="24.75" customHeight="1">
      <c r="B35" s="35" t="s">
        <v>31</v>
      </c>
      <c r="C35" s="31">
        <v>8840751000</v>
      </c>
      <c r="D35" s="31">
        <v>8406123000</v>
      </c>
      <c r="E35" s="31">
        <f t="shared" si="1"/>
        <v>434628000</v>
      </c>
      <c r="F35" s="31">
        <v>8840751000</v>
      </c>
      <c r="G35" s="31">
        <v>0</v>
      </c>
      <c r="H35" s="13">
        <v>115235000</v>
      </c>
    </row>
    <row r="36" spans="2:8" ht="24.75" customHeight="1">
      <c r="B36" s="35" t="s">
        <v>32</v>
      </c>
      <c r="C36" s="31">
        <v>5223809000</v>
      </c>
      <c r="D36" s="31">
        <v>5041110000</v>
      </c>
      <c r="E36" s="31">
        <f t="shared" si="1"/>
        <v>182699000</v>
      </c>
      <c r="F36" s="31">
        <v>5223809000</v>
      </c>
      <c r="G36" s="31">
        <v>0</v>
      </c>
      <c r="H36" s="13">
        <v>56207000</v>
      </c>
    </row>
    <row r="37" spans="2:8" ht="24.75" customHeight="1">
      <c r="B37" s="35" t="s">
        <v>33</v>
      </c>
      <c r="C37" s="31">
        <v>7744471000</v>
      </c>
      <c r="D37" s="31">
        <v>7421862000</v>
      </c>
      <c r="E37" s="31">
        <f t="shared" si="1"/>
        <v>322609000</v>
      </c>
      <c r="F37" s="31">
        <v>7744471000</v>
      </c>
      <c r="G37" s="31">
        <v>0</v>
      </c>
      <c r="H37" s="13">
        <v>103375000</v>
      </c>
    </row>
    <row r="38" spans="2:8" ht="24.75" customHeight="1">
      <c r="B38" s="35" t="s">
        <v>34</v>
      </c>
      <c r="C38" s="31">
        <v>5431104000</v>
      </c>
      <c r="D38" s="31">
        <v>4168055000</v>
      </c>
      <c r="E38" s="31">
        <f t="shared" si="1"/>
        <v>1263049000</v>
      </c>
      <c r="F38" s="31">
        <v>5431104000</v>
      </c>
      <c r="G38" s="31">
        <v>0</v>
      </c>
      <c r="H38" s="13">
        <v>291183000</v>
      </c>
    </row>
    <row r="39" spans="2:8" ht="24.75" customHeight="1">
      <c r="B39" s="35" t="s">
        <v>35</v>
      </c>
      <c r="C39" s="31">
        <v>7324330000</v>
      </c>
      <c r="D39" s="31">
        <v>6816693000</v>
      </c>
      <c r="E39" s="31">
        <f t="shared" si="1"/>
        <v>507637000</v>
      </c>
      <c r="F39" s="31">
        <v>7324330000</v>
      </c>
      <c r="G39" s="31">
        <v>0</v>
      </c>
      <c r="H39" s="13">
        <v>5105000</v>
      </c>
    </row>
    <row r="40" spans="2:8" ht="24.75" customHeight="1">
      <c r="B40" s="35" t="s">
        <v>36</v>
      </c>
      <c r="C40" s="31">
        <v>7045019000</v>
      </c>
      <c r="D40" s="31">
        <v>6800949000</v>
      </c>
      <c r="E40" s="31">
        <f t="shared" si="1"/>
        <v>244070000</v>
      </c>
      <c r="F40" s="31">
        <v>7045019000</v>
      </c>
      <c r="G40" s="31">
        <v>0</v>
      </c>
      <c r="H40" s="13">
        <v>66750000</v>
      </c>
    </row>
    <row r="41" spans="2:8" ht="24.75" customHeight="1">
      <c r="B41" s="35" t="s">
        <v>37</v>
      </c>
      <c r="C41" s="31">
        <v>6884421000</v>
      </c>
      <c r="D41" s="31">
        <v>6562563000</v>
      </c>
      <c r="E41" s="31">
        <f t="shared" si="1"/>
        <v>321858000</v>
      </c>
      <c r="F41" s="31">
        <v>6884421000</v>
      </c>
      <c r="G41" s="31">
        <v>0</v>
      </c>
      <c r="H41" s="13">
        <v>37811000</v>
      </c>
    </row>
    <row r="42" spans="2:8" ht="24.75" customHeight="1">
      <c r="B42" s="35" t="s">
        <v>38</v>
      </c>
      <c r="C42" s="31">
        <v>6445754000</v>
      </c>
      <c r="D42" s="31">
        <v>6231778000</v>
      </c>
      <c r="E42" s="31">
        <f t="shared" si="1"/>
        <v>213976000</v>
      </c>
      <c r="F42" s="31">
        <v>6445754000</v>
      </c>
      <c r="G42" s="31">
        <v>0</v>
      </c>
      <c r="H42" s="13">
        <v>43412000</v>
      </c>
    </row>
    <row r="43" spans="2:8" ht="24.75" customHeight="1">
      <c r="B43" s="35" t="s">
        <v>39</v>
      </c>
      <c r="C43" s="31">
        <v>7136083000</v>
      </c>
      <c r="D43" s="31">
        <v>6872856000</v>
      </c>
      <c r="E43" s="31">
        <f t="shared" si="1"/>
        <v>263227000</v>
      </c>
      <c r="F43" s="31">
        <v>7136083000</v>
      </c>
      <c r="G43" s="31">
        <v>0</v>
      </c>
      <c r="H43" s="13">
        <v>46048000</v>
      </c>
    </row>
    <row r="44" spans="2:8" ht="24.75" customHeight="1">
      <c r="B44" s="35" t="s">
        <v>40</v>
      </c>
      <c r="C44" s="31">
        <v>6925205000</v>
      </c>
      <c r="D44" s="31">
        <v>6574726000</v>
      </c>
      <c r="E44" s="31">
        <f t="shared" si="1"/>
        <v>350479000</v>
      </c>
      <c r="F44" s="31">
        <v>6925205000</v>
      </c>
      <c r="G44" s="31">
        <v>0</v>
      </c>
      <c r="H44" s="13">
        <v>89994000</v>
      </c>
    </row>
    <row r="45" spans="2:8" ht="24.75" customHeight="1">
      <c r="B45" s="35" t="s">
        <v>41</v>
      </c>
      <c r="C45" s="31">
        <v>6028140000</v>
      </c>
      <c r="D45" s="31">
        <v>5875908000</v>
      </c>
      <c r="E45" s="31">
        <f t="shared" si="1"/>
        <v>152232000</v>
      </c>
      <c r="F45" s="31">
        <v>6028140000</v>
      </c>
      <c r="G45" s="31">
        <v>0</v>
      </c>
      <c r="H45" s="13">
        <v>64945000</v>
      </c>
    </row>
    <row r="46" spans="2:8" ht="24.75" customHeight="1">
      <c r="B46" s="35" t="s">
        <v>42</v>
      </c>
      <c r="C46" s="31">
        <v>8451999000</v>
      </c>
      <c r="D46" s="31">
        <v>8109584000</v>
      </c>
      <c r="E46" s="31">
        <f t="shared" si="1"/>
        <v>342415000</v>
      </c>
      <c r="F46" s="31">
        <v>8451999000</v>
      </c>
      <c r="G46" s="31">
        <v>0</v>
      </c>
      <c r="H46" s="13">
        <v>76238000</v>
      </c>
    </row>
    <row r="47" spans="2:8" ht="24.75" customHeight="1">
      <c r="B47" s="35" t="s">
        <v>43</v>
      </c>
      <c r="C47" s="31">
        <v>6655003000</v>
      </c>
      <c r="D47" s="31">
        <v>6506139000</v>
      </c>
      <c r="E47" s="31">
        <f t="shared" si="1"/>
        <v>148864000</v>
      </c>
      <c r="F47" s="31">
        <v>6655003000</v>
      </c>
      <c r="G47" s="31">
        <v>0</v>
      </c>
      <c r="H47" s="13">
        <v>8113000</v>
      </c>
    </row>
    <row r="48" spans="2:8" ht="24.75" customHeight="1">
      <c r="B48" s="35" t="s">
        <v>44</v>
      </c>
      <c r="C48" s="31">
        <v>6875932000</v>
      </c>
      <c r="D48" s="31">
        <v>6695405000</v>
      </c>
      <c r="E48" s="31">
        <f t="shared" si="1"/>
        <v>180527000</v>
      </c>
      <c r="F48" s="31">
        <v>6875932000</v>
      </c>
      <c r="G48" s="31">
        <v>0</v>
      </c>
      <c r="H48" s="13">
        <v>76090000</v>
      </c>
    </row>
    <row r="49" spans="2:8" ht="24.75" customHeight="1">
      <c r="B49" s="35" t="s">
        <v>45</v>
      </c>
      <c r="C49" s="31">
        <v>6254132000</v>
      </c>
      <c r="D49" s="31">
        <v>6035399000</v>
      </c>
      <c r="E49" s="31">
        <f t="shared" si="1"/>
        <v>218733000</v>
      </c>
      <c r="F49" s="31">
        <v>6254132000</v>
      </c>
      <c r="G49" s="31">
        <v>0</v>
      </c>
      <c r="H49" s="13">
        <v>49168000</v>
      </c>
    </row>
    <row r="50" spans="2:8" ht="24.75" customHeight="1">
      <c r="B50" s="35" t="s">
        <v>46</v>
      </c>
      <c r="C50" s="31">
        <v>6086203000</v>
      </c>
      <c r="D50" s="31">
        <v>5940878000</v>
      </c>
      <c r="E50" s="31">
        <f t="shared" si="1"/>
        <v>145325000</v>
      </c>
      <c r="F50" s="31">
        <v>6086203000</v>
      </c>
      <c r="G50" s="31">
        <v>0</v>
      </c>
      <c r="H50" s="13">
        <v>15609000</v>
      </c>
    </row>
    <row r="51" spans="2:8" ht="24.75" customHeight="1">
      <c r="B51" s="35" t="s">
        <v>47</v>
      </c>
      <c r="C51" s="31">
        <v>5719770000</v>
      </c>
      <c r="D51" s="31">
        <v>5473378000</v>
      </c>
      <c r="E51" s="31">
        <f t="shared" si="1"/>
        <v>246392000</v>
      </c>
      <c r="F51" s="31">
        <v>5719770000</v>
      </c>
      <c r="G51" s="31">
        <v>0</v>
      </c>
      <c r="H51" s="13">
        <v>34484000</v>
      </c>
    </row>
    <row r="52" spans="2:8" ht="24.75" customHeight="1">
      <c r="B52" s="35" t="s">
        <v>48</v>
      </c>
      <c r="C52" s="31">
        <v>1758351000</v>
      </c>
      <c r="D52" s="31">
        <v>1729107000</v>
      </c>
      <c r="E52" s="31">
        <f t="shared" si="1"/>
        <v>29244000</v>
      </c>
      <c r="F52" s="31">
        <v>1758351000</v>
      </c>
      <c r="G52" s="31">
        <v>0</v>
      </c>
      <c r="H52" s="13">
        <v>48083000</v>
      </c>
    </row>
    <row r="53" spans="2:8" ht="24.75" customHeight="1">
      <c r="B53" s="35" t="s">
        <v>49</v>
      </c>
      <c r="C53" s="31">
        <v>1523340000</v>
      </c>
      <c r="D53" s="31">
        <v>1493618000</v>
      </c>
      <c r="E53" s="31">
        <f t="shared" si="1"/>
        <v>29722000</v>
      </c>
      <c r="F53" s="31">
        <v>1523340000</v>
      </c>
      <c r="G53" s="31">
        <v>0</v>
      </c>
      <c r="H53" s="13">
        <v>30570000</v>
      </c>
    </row>
    <row r="54" spans="2:8" ht="24.75" customHeight="1">
      <c r="B54" s="35" t="s">
        <v>50</v>
      </c>
      <c r="C54" s="31">
        <v>3786508000</v>
      </c>
      <c r="D54" s="31">
        <v>3659012000</v>
      </c>
      <c r="E54" s="31">
        <f t="shared" si="1"/>
        <v>127496000</v>
      </c>
      <c r="F54" s="31">
        <v>3786508000</v>
      </c>
      <c r="G54" s="31">
        <v>0</v>
      </c>
      <c r="H54" s="13">
        <v>10750000</v>
      </c>
    </row>
    <row r="55" spans="2:8" ht="24.75" customHeight="1">
      <c r="B55" s="35" t="s">
        <v>51</v>
      </c>
      <c r="C55" s="31">
        <v>5445772000</v>
      </c>
      <c r="D55" s="31">
        <v>5271552000</v>
      </c>
      <c r="E55" s="31">
        <f t="shared" si="1"/>
        <v>174220000</v>
      </c>
      <c r="F55" s="31">
        <v>5445772000</v>
      </c>
      <c r="G55" s="31">
        <v>0</v>
      </c>
      <c r="H55" s="13">
        <v>20493000</v>
      </c>
    </row>
    <row r="56" spans="2:8" ht="24.75" customHeight="1">
      <c r="B56" s="35" t="s">
        <v>52</v>
      </c>
      <c r="C56" s="31">
        <v>5348542000</v>
      </c>
      <c r="D56" s="31">
        <v>5161787000</v>
      </c>
      <c r="E56" s="31">
        <f t="shared" si="1"/>
        <v>186755000</v>
      </c>
      <c r="F56" s="31">
        <v>5348542000</v>
      </c>
      <c r="G56" s="31">
        <v>0</v>
      </c>
      <c r="H56" s="13">
        <v>42105000</v>
      </c>
    </row>
    <row r="57" spans="2:8" ht="24.75" customHeight="1">
      <c r="B57" s="35" t="s">
        <v>53</v>
      </c>
      <c r="C57" s="31">
        <v>3817705000</v>
      </c>
      <c r="D57" s="31">
        <v>3665648000</v>
      </c>
      <c r="E57" s="31">
        <f t="shared" si="1"/>
        <v>152057000</v>
      </c>
      <c r="F57" s="31">
        <v>3817705000</v>
      </c>
      <c r="G57" s="31">
        <v>0</v>
      </c>
      <c r="H57" s="13">
        <v>17459000</v>
      </c>
    </row>
    <row r="58" spans="2:8" ht="24.75" customHeight="1">
      <c r="B58" s="35" t="s">
        <v>54</v>
      </c>
      <c r="C58" s="31">
        <v>5234172000</v>
      </c>
      <c r="D58" s="31">
        <v>5053376000</v>
      </c>
      <c r="E58" s="31">
        <f t="shared" si="1"/>
        <v>180796000</v>
      </c>
      <c r="F58" s="31">
        <v>5234172000</v>
      </c>
      <c r="G58" s="31">
        <v>0</v>
      </c>
      <c r="H58" s="13">
        <v>17531000</v>
      </c>
    </row>
    <row r="59" spans="2:8" ht="24.75" customHeight="1">
      <c r="B59" s="35" t="s">
        <v>55</v>
      </c>
      <c r="C59" s="31">
        <v>6304687000</v>
      </c>
      <c r="D59" s="31">
        <v>6094988000</v>
      </c>
      <c r="E59" s="31">
        <f t="shared" si="1"/>
        <v>209699000</v>
      </c>
      <c r="F59" s="31">
        <v>6304687000</v>
      </c>
      <c r="G59" s="31">
        <v>0</v>
      </c>
      <c r="H59" s="13">
        <v>49140000</v>
      </c>
    </row>
    <row r="60" spans="2:8" ht="24.75" customHeight="1">
      <c r="B60" s="35" t="s">
        <v>56</v>
      </c>
      <c r="C60" s="31">
        <v>3293533000</v>
      </c>
      <c r="D60" s="31">
        <v>3210986000</v>
      </c>
      <c r="E60" s="31">
        <f t="shared" si="1"/>
        <v>82547000</v>
      </c>
      <c r="F60" s="31">
        <v>3293533000</v>
      </c>
      <c r="G60" s="31">
        <v>0</v>
      </c>
      <c r="H60" s="13">
        <v>2303000</v>
      </c>
    </row>
    <row r="61" spans="2:8" ht="24.75" customHeight="1">
      <c r="B61" s="35" t="s">
        <v>57</v>
      </c>
      <c r="C61" s="31">
        <v>5980550000</v>
      </c>
      <c r="D61" s="31">
        <v>5792516000</v>
      </c>
      <c r="E61" s="31">
        <f t="shared" si="1"/>
        <v>188034000</v>
      </c>
      <c r="F61" s="31">
        <v>5980550000</v>
      </c>
      <c r="G61" s="31">
        <v>0</v>
      </c>
      <c r="H61" s="13">
        <v>48495000</v>
      </c>
    </row>
    <row r="62" spans="2:8" ht="24.75" customHeight="1">
      <c r="B62" s="35" t="s">
        <v>58</v>
      </c>
      <c r="C62" s="31">
        <v>3517801000</v>
      </c>
      <c r="D62" s="31">
        <v>3327010000</v>
      </c>
      <c r="E62" s="31">
        <f t="shared" si="1"/>
        <v>190791000</v>
      </c>
      <c r="F62" s="31">
        <v>3517801000</v>
      </c>
      <c r="G62" s="31">
        <v>0</v>
      </c>
      <c r="H62" s="13">
        <v>7136000</v>
      </c>
    </row>
    <row r="63" spans="2:8" ht="24.75" customHeight="1">
      <c r="B63" s="35" t="s">
        <v>59</v>
      </c>
      <c r="C63" s="31">
        <v>4677398000</v>
      </c>
      <c r="D63" s="31">
        <v>4489045000</v>
      </c>
      <c r="E63" s="31">
        <f t="shared" si="1"/>
        <v>188353000</v>
      </c>
      <c r="F63" s="31">
        <v>4677398000</v>
      </c>
      <c r="G63" s="31">
        <v>0</v>
      </c>
      <c r="H63" s="13">
        <v>61057000</v>
      </c>
    </row>
    <row r="64" spans="2:8" ht="24.75" customHeight="1">
      <c r="B64" s="35" t="s">
        <v>60</v>
      </c>
      <c r="C64" s="31">
        <v>3211652000</v>
      </c>
      <c r="D64" s="31">
        <v>3116617000</v>
      </c>
      <c r="E64" s="31">
        <f t="shared" si="1"/>
        <v>95035000</v>
      </c>
      <c r="F64" s="31">
        <v>3211652000</v>
      </c>
      <c r="G64" s="31">
        <v>0</v>
      </c>
      <c r="H64" s="13">
        <v>8579000</v>
      </c>
    </row>
    <row r="65" spans="2:8" ht="24.75" customHeight="1">
      <c r="B65" s="35" t="s">
        <v>61</v>
      </c>
      <c r="C65" s="31">
        <v>3825659000</v>
      </c>
      <c r="D65" s="31">
        <v>3746292000</v>
      </c>
      <c r="E65" s="31">
        <f t="shared" si="1"/>
        <v>79367000</v>
      </c>
      <c r="F65" s="31">
        <v>3825659000</v>
      </c>
      <c r="G65" s="31">
        <v>0</v>
      </c>
      <c r="H65" s="13">
        <v>27420000</v>
      </c>
    </row>
    <row r="66" spans="2:8" ht="24.75" customHeight="1">
      <c r="B66" s="35" t="s">
        <v>62</v>
      </c>
      <c r="C66" s="31">
        <v>2335139000</v>
      </c>
      <c r="D66" s="31">
        <v>2237044000</v>
      </c>
      <c r="E66" s="31">
        <f t="shared" si="1"/>
        <v>98095000</v>
      </c>
      <c r="F66" s="31">
        <v>2335139000</v>
      </c>
      <c r="G66" s="31">
        <v>0</v>
      </c>
      <c r="H66" s="13">
        <v>16776000</v>
      </c>
    </row>
    <row r="67" spans="2:8" ht="24.75" customHeight="1">
      <c r="B67" s="35" t="s">
        <v>63</v>
      </c>
      <c r="C67" s="31">
        <v>2742906000</v>
      </c>
      <c r="D67" s="31">
        <v>2651429000</v>
      </c>
      <c r="E67" s="31">
        <f t="shared" si="1"/>
        <v>91477000</v>
      </c>
      <c r="F67" s="31">
        <v>2742906000</v>
      </c>
      <c r="G67" s="31">
        <v>0</v>
      </c>
      <c r="H67" s="13">
        <v>13220000</v>
      </c>
    </row>
    <row r="68" spans="2:8" ht="24.75" customHeight="1">
      <c r="B68" s="35" t="s">
        <v>64</v>
      </c>
      <c r="C68" s="31">
        <v>4977557000</v>
      </c>
      <c r="D68" s="31">
        <v>4867738000</v>
      </c>
      <c r="E68" s="31">
        <f t="shared" si="1"/>
        <v>109819000</v>
      </c>
      <c r="F68" s="31">
        <v>4977557000</v>
      </c>
      <c r="G68" s="31">
        <v>0</v>
      </c>
      <c r="H68" s="13">
        <v>19115000</v>
      </c>
    </row>
    <row r="69" spans="2:8" ht="24.75" customHeight="1">
      <c r="B69" s="35" t="s">
        <v>65</v>
      </c>
      <c r="C69" s="31">
        <v>2190222000</v>
      </c>
      <c r="D69" s="31">
        <v>2145442000</v>
      </c>
      <c r="E69" s="31">
        <f t="shared" si="1"/>
        <v>44780000</v>
      </c>
      <c r="F69" s="31">
        <v>2190222000</v>
      </c>
      <c r="G69" s="31">
        <v>0</v>
      </c>
      <c r="H69" s="13">
        <v>7924000</v>
      </c>
    </row>
    <row r="70" spans="2:8" ht="24.75" customHeight="1">
      <c r="B70" s="35" t="s">
        <v>66</v>
      </c>
      <c r="C70" s="31">
        <v>2620211000</v>
      </c>
      <c r="D70" s="31">
        <v>2475323000</v>
      </c>
      <c r="E70" s="31">
        <f t="shared" si="1"/>
        <v>144888000</v>
      </c>
      <c r="F70" s="31">
        <v>2620211000</v>
      </c>
      <c r="G70" s="31">
        <v>0</v>
      </c>
      <c r="H70" s="13">
        <v>9297000</v>
      </c>
    </row>
    <row r="71" spans="2:8" ht="24.75" customHeight="1">
      <c r="B71" s="35" t="s">
        <v>67</v>
      </c>
      <c r="C71" s="31">
        <v>4202619000</v>
      </c>
      <c r="D71" s="31">
        <v>4089946000</v>
      </c>
      <c r="E71" s="31">
        <f t="shared" si="1"/>
        <v>112673000</v>
      </c>
      <c r="F71" s="31">
        <v>4202619000</v>
      </c>
      <c r="G71" s="31">
        <v>0</v>
      </c>
      <c r="H71" s="13">
        <v>12408000</v>
      </c>
    </row>
    <row r="72" spans="2:8" ht="24.75" customHeight="1">
      <c r="B72" s="35" t="s">
        <v>68</v>
      </c>
      <c r="C72" s="31">
        <v>3477621000</v>
      </c>
      <c r="D72" s="31">
        <v>3378936000</v>
      </c>
      <c r="E72" s="31">
        <f t="shared" si="1"/>
        <v>98685000</v>
      </c>
      <c r="F72" s="31">
        <v>3477621000</v>
      </c>
      <c r="G72" s="31">
        <v>0</v>
      </c>
      <c r="H72" s="13">
        <v>30690000</v>
      </c>
    </row>
    <row r="73" spans="2:8" ht="24.75" customHeight="1">
      <c r="B73" s="35" t="s">
        <v>69</v>
      </c>
      <c r="C73" s="31">
        <v>4019372000</v>
      </c>
      <c r="D73" s="31">
        <v>3897380000</v>
      </c>
      <c r="E73" s="31">
        <f t="shared" si="1"/>
        <v>121992000</v>
      </c>
      <c r="F73" s="31">
        <v>4019372000</v>
      </c>
      <c r="G73" s="31">
        <v>0</v>
      </c>
      <c r="H73" s="13">
        <v>48297000</v>
      </c>
    </row>
    <row r="74" spans="2:8" ht="24.75" customHeight="1">
      <c r="B74" s="35" t="s">
        <v>70</v>
      </c>
      <c r="C74" s="31">
        <v>3222786000</v>
      </c>
      <c r="D74" s="31">
        <v>3131405000</v>
      </c>
      <c r="E74" s="31">
        <f t="shared" si="1"/>
        <v>91381000</v>
      </c>
      <c r="F74" s="31">
        <v>3222786000</v>
      </c>
      <c r="G74" s="31">
        <v>0</v>
      </c>
      <c r="H74" s="13">
        <v>15285000</v>
      </c>
    </row>
    <row r="75" spans="2:8" ht="24.75" customHeight="1">
      <c r="B75" s="35" t="s">
        <v>71</v>
      </c>
      <c r="C75" s="31">
        <v>5675528000</v>
      </c>
      <c r="D75" s="31">
        <v>5481956000</v>
      </c>
      <c r="E75" s="31">
        <f t="shared" si="1"/>
        <v>193572000</v>
      </c>
      <c r="F75" s="31">
        <v>5675528000</v>
      </c>
      <c r="G75" s="31">
        <v>0</v>
      </c>
      <c r="H75" s="13">
        <v>15534000</v>
      </c>
    </row>
    <row r="76" spans="2:8" ht="24.75" customHeight="1">
      <c r="B76" s="35" t="s">
        <v>72</v>
      </c>
      <c r="C76" s="31">
        <v>985658000</v>
      </c>
      <c r="D76" s="31">
        <v>910192000</v>
      </c>
      <c r="E76" s="31">
        <f t="shared" si="1"/>
        <v>75466000</v>
      </c>
      <c r="F76" s="31">
        <v>985658000</v>
      </c>
      <c r="G76" s="31">
        <v>0</v>
      </c>
      <c r="H76" s="13">
        <v>34554000</v>
      </c>
    </row>
    <row r="77" spans="2:8" ht="24.75" customHeight="1">
      <c r="B77" s="35" t="s">
        <v>73</v>
      </c>
      <c r="C77" s="31">
        <v>1865117000</v>
      </c>
      <c r="D77" s="31">
        <v>1823238000</v>
      </c>
      <c r="E77" s="31">
        <f t="shared" si="1"/>
        <v>41879000</v>
      </c>
      <c r="F77" s="31">
        <v>1865117000</v>
      </c>
      <c r="G77" s="31">
        <v>0</v>
      </c>
      <c r="H77" s="13">
        <v>11433000</v>
      </c>
    </row>
    <row r="78" spans="2:8" ht="24.75" customHeight="1">
      <c r="B78" s="35" t="s">
        <v>74</v>
      </c>
      <c r="C78" s="31">
        <v>2232984000</v>
      </c>
      <c r="D78" s="31">
        <v>2185441000</v>
      </c>
      <c r="E78" s="31">
        <f t="shared" si="1"/>
        <v>47543000</v>
      </c>
      <c r="F78" s="31">
        <v>2232984000</v>
      </c>
      <c r="G78" s="31">
        <v>0</v>
      </c>
      <c r="H78" s="13">
        <v>37099000</v>
      </c>
    </row>
    <row r="79" spans="2:8" ht="24.75" customHeight="1">
      <c r="B79" s="35" t="s">
        <v>75</v>
      </c>
      <c r="C79" s="31">
        <v>3357341000</v>
      </c>
      <c r="D79" s="31">
        <v>3277059000</v>
      </c>
      <c r="E79" s="31">
        <f t="shared" si="1"/>
        <v>80282000</v>
      </c>
      <c r="F79" s="31">
        <v>3357341000</v>
      </c>
      <c r="G79" s="31">
        <v>0</v>
      </c>
      <c r="H79" s="13">
        <v>26407000</v>
      </c>
    </row>
    <row r="80" spans="2:8" ht="24.75" customHeight="1">
      <c r="B80" s="35" t="s">
        <v>76</v>
      </c>
      <c r="C80" s="31">
        <v>2446574000</v>
      </c>
      <c r="D80" s="31">
        <v>2376309000</v>
      </c>
      <c r="E80" s="31">
        <f t="shared" si="1"/>
        <v>70265000</v>
      </c>
      <c r="F80" s="31">
        <v>2446574000</v>
      </c>
      <c r="G80" s="31">
        <v>0</v>
      </c>
      <c r="H80" s="13">
        <v>2988000</v>
      </c>
    </row>
    <row r="81" spans="2:8" ht="24.75" customHeight="1">
      <c r="B81" s="35" t="s">
        <v>77</v>
      </c>
      <c r="C81" s="31">
        <v>1925000000</v>
      </c>
      <c r="D81" s="31">
        <v>1872173000</v>
      </c>
      <c r="E81" s="31">
        <f t="shared" si="1"/>
        <v>52827000</v>
      </c>
      <c r="F81" s="31">
        <v>1925000000</v>
      </c>
      <c r="G81" s="31">
        <v>0</v>
      </c>
      <c r="H81" s="13">
        <v>22659000</v>
      </c>
    </row>
    <row r="82" spans="2:8" ht="24.75" customHeight="1">
      <c r="B82" s="35" t="s">
        <v>78</v>
      </c>
      <c r="C82" s="31">
        <v>2754050000</v>
      </c>
      <c r="D82" s="31">
        <v>2716309000</v>
      </c>
      <c r="E82" s="31">
        <f t="shared" si="1"/>
        <v>37741000</v>
      </c>
      <c r="F82" s="31">
        <v>2754050000</v>
      </c>
      <c r="G82" s="31">
        <v>0</v>
      </c>
      <c r="H82" s="13">
        <v>18774000</v>
      </c>
    </row>
    <row r="83" spans="2:8" ht="24.75" customHeight="1">
      <c r="B83" s="35" t="s">
        <v>79</v>
      </c>
      <c r="C83" s="31">
        <v>3465646000</v>
      </c>
      <c r="D83" s="31">
        <v>3335379000</v>
      </c>
      <c r="E83" s="31">
        <f t="shared" si="1"/>
        <v>130267000</v>
      </c>
      <c r="F83" s="31">
        <v>3465646000</v>
      </c>
      <c r="G83" s="31">
        <v>0</v>
      </c>
      <c r="H83" s="13">
        <v>30695000</v>
      </c>
    </row>
    <row r="84" spans="2:8" ht="24.75" customHeight="1">
      <c r="B84" s="35" t="s">
        <v>80</v>
      </c>
      <c r="C84" s="31">
        <v>2276055000</v>
      </c>
      <c r="D84" s="31">
        <v>2228253000</v>
      </c>
      <c r="E84" s="31">
        <f t="shared" si="1"/>
        <v>47802000</v>
      </c>
      <c r="F84" s="31">
        <v>2276055000</v>
      </c>
      <c r="G84" s="31">
        <v>0</v>
      </c>
      <c r="H84" s="13">
        <v>6114000</v>
      </c>
    </row>
    <row r="85" spans="2:8" ht="24.75" customHeight="1">
      <c r="B85" s="35" t="s">
        <v>81</v>
      </c>
      <c r="C85" s="31">
        <v>1783608000</v>
      </c>
      <c r="D85" s="31">
        <v>1746170000</v>
      </c>
      <c r="E85" s="31">
        <f t="shared" si="1"/>
        <v>37438000</v>
      </c>
      <c r="F85" s="31">
        <v>1783608000</v>
      </c>
      <c r="G85" s="31">
        <v>0</v>
      </c>
      <c r="H85" s="13">
        <v>6803000</v>
      </c>
    </row>
    <row r="86" spans="2:8" ht="24.75" customHeight="1">
      <c r="B86" s="35" t="s">
        <v>82</v>
      </c>
      <c r="C86" s="31">
        <v>2185714000</v>
      </c>
      <c r="D86" s="31">
        <v>2129099000</v>
      </c>
      <c r="E86" s="31">
        <f t="shared" si="1"/>
        <v>56615000</v>
      </c>
      <c r="F86" s="31">
        <v>2185714000</v>
      </c>
      <c r="G86" s="31">
        <v>0</v>
      </c>
      <c r="H86" s="13">
        <v>4739000</v>
      </c>
    </row>
    <row r="87" spans="2:8" ht="24.75" customHeight="1">
      <c r="B87" s="35" t="s">
        <v>83</v>
      </c>
      <c r="C87" s="31">
        <v>1852687000</v>
      </c>
      <c r="D87" s="31">
        <v>1826550000</v>
      </c>
      <c r="E87" s="31">
        <f aca="true" t="shared" si="2" ref="E87:E151">F87-D87</f>
        <v>26137000</v>
      </c>
      <c r="F87" s="31">
        <v>1852687000</v>
      </c>
      <c r="G87" s="31">
        <v>0</v>
      </c>
      <c r="H87" s="13">
        <v>13781000</v>
      </c>
    </row>
    <row r="88" spans="2:8" ht="24.75" customHeight="1">
      <c r="B88" s="35" t="s">
        <v>84</v>
      </c>
      <c r="C88" s="31">
        <v>2514325000</v>
      </c>
      <c r="D88" s="31">
        <v>2462409000</v>
      </c>
      <c r="E88" s="31">
        <f t="shared" si="2"/>
        <v>51916000</v>
      </c>
      <c r="F88" s="31">
        <v>2514325000</v>
      </c>
      <c r="G88" s="31">
        <v>0</v>
      </c>
      <c r="H88" s="13">
        <v>17479000</v>
      </c>
    </row>
    <row r="89" spans="2:8" ht="24.75" customHeight="1">
      <c r="B89" s="35" t="s">
        <v>85</v>
      </c>
      <c r="C89" s="31">
        <v>2489017000</v>
      </c>
      <c r="D89" s="31">
        <v>2456266000</v>
      </c>
      <c r="E89" s="31">
        <f t="shared" si="2"/>
        <v>32751000</v>
      </c>
      <c r="F89" s="31">
        <v>2489017000</v>
      </c>
      <c r="G89" s="31">
        <v>0</v>
      </c>
      <c r="H89" s="13">
        <v>4386000</v>
      </c>
    </row>
    <row r="90" spans="2:8" ht="24.75" customHeight="1">
      <c r="B90" s="35" t="s">
        <v>86</v>
      </c>
      <c r="C90" s="31">
        <v>1872481000</v>
      </c>
      <c r="D90" s="31">
        <v>1839259000</v>
      </c>
      <c r="E90" s="31">
        <f t="shared" si="2"/>
        <v>33222000</v>
      </c>
      <c r="F90" s="31">
        <v>1872481000</v>
      </c>
      <c r="G90" s="31">
        <v>0</v>
      </c>
      <c r="H90" s="13">
        <v>5742000</v>
      </c>
    </row>
    <row r="91" spans="2:8" ht="24.75" customHeight="1">
      <c r="B91" s="35" t="s">
        <v>87</v>
      </c>
      <c r="C91" s="31">
        <v>1555468000</v>
      </c>
      <c r="D91" s="31">
        <v>1529724000</v>
      </c>
      <c r="E91" s="31">
        <f t="shared" si="2"/>
        <v>25744000</v>
      </c>
      <c r="F91" s="31">
        <v>1555468000</v>
      </c>
      <c r="G91" s="31">
        <v>0</v>
      </c>
      <c r="H91" s="13">
        <v>3060000</v>
      </c>
    </row>
    <row r="92" spans="2:8" ht="24.75" customHeight="1">
      <c r="B92" s="35" t="s">
        <v>88</v>
      </c>
      <c r="C92" s="31">
        <v>1644169000</v>
      </c>
      <c r="D92" s="31">
        <v>1610231000</v>
      </c>
      <c r="E92" s="31">
        <f t="shared" si="2"/>
        <v>33938000</v>
      </c>
      <c r="F92" s="31">
        <v>1644169000</v>
      </c>
      <c r="G92" s="31">
        <v>0</v>
      </c>
      <c r="H92" s="13">
        <v>8072000</v>
      </c>
    </row>
    <row r="93" spans="2:8" ht="24.75" customHeight="1">
      <c r="B93" s="35" t="s">
        <v>89</v>
      </c>
      <c r="C93" s="31">
        <v>1545373000</v>
      </c>
      <c r="D93" s="31">
        <v>1521959000</v>
      </c>
      <c r="E93" s="31">
        <f t="shared" si="2"/>
        <v>23414000</v>
      </c>
      <c r="F93" s="31">
        <v>1545373000</v>
      </c>
      <c r="G93" s="31">
        <v>0</v>
      </c>
      <c r="H93" s="13">
        <v>15147000</v>
      </c>
    </row>
    <row r="94" spans="2:8" ht="24.75" customHeight="1">
      <c r="B94" s="35" t="s">
        <v>90</v>
      </c>
      <c r="C94" s="31">
        <v>1440279000</v>
      </c>
      <c r="D94" s="31">
        <v>1424489000</v>
      </c>
      <c r="E94" s="31">
        <f t="shared" si="2"/>
        <v>15790000</v>
      </c>
      <c r="F94" s="31">
        <v>1440279000</v>
      </c>
      <c r="G94" s="31">
        <v>0</v>
      </c>
      <c r="H94" s="13">
        <v>4883000</v>
      </c>
    </row>
    <row r="95" spans="2:8" ht="24.75" customHeight="1">
      <c r="B95" s="35" t="s">
        <v>91</v>
      </c>
      <c r="C95" s="31">
        <v>1665786000</v>
      </c>
      <c r="D95" s="31">
        <v>1613682000</v>
      </c>
      <c r="E95" s="31">
        <f t="shared" si="2"/>
        <v>52104000</v>
      </c>
      <c r="F95" s="31">
        <v>1665786000</v>
      </c>
      <c r="G95" s="31">
        <v>0</v>
      </c>
      <c r="H95" s="13">
        <v>4411000</v>
      </c>
    </row>
    <row r="96" spans="2:8" ht="24.75" customHeight="1">
      <c r="B96" s="35" t="s">
        <v>92</v>
      </c>
      <c r="C96" s="31">
        <v>1697183000</v>
      </c>
      <c r="D96" s="31">
        <v>1655097000</v>
      </c>
      <c r="E96" s="31">
        <f t="shared" si="2"/>
        <v>42086000</v>
      </c>
      <c r="F96" s="31">
        <v>1697183000</v>
      </c>
      <c r="G96" s="31">
        <v>0</v>
      </c>
      <c r="H96" s="13">
        <v>9905000</v>
      </c>
    </row>
    <row r="97" spans="2:8" ht="24.75" customHeight="1">
      <c r="B97" s="35" t="s">
        <v>93</v>
      </c>
      <c r="C97" s="31">
        <v>2595247000</v>
      </c>
      <c r="D97" s="31">
        <v>2459143000</v>
      </c>
      <c r="E97" s="31">
        <f t="shared" si="2"/>
        <v>136104000</v>
      </c>
      <c r="F97" s="31">
        <v>2595247000</v>
      </c>
      <c r="G97" s="31">
        <v>0</v>
      </c>
      <c r="H97" s="13">
        <v>5437000</v>
      </c>
    </row>
    <row r="98" spans="2:8" ht="24.75" customHeight="1">
      <c r="B98" s="35" t="s">
        <v>94</v>
      </c>
      <c r="C98" s="31">
        <v>1016804000</v>
      </c>
      <c r="D98" s="31">
        <v>997001000</v>
      </c>
      <c r="E98" s="31">
        <f t="shared" si="2"/>
        <v>19803000</v>
      </c>
      <c r="F98" s="31">
        <v>1016804000</v>
      </c>
      <c r="G98" s="31">
        <v>0</v>
      </c>
      <c r="H98" s="13">
        <v>6404000</v>
      </c>
    </row>
    <row r="99" spans="2:8" ht="24.75" customHeight="1">
      <c r="B99" s="35" t="s">
        <v>95</v>
      </c>
      <c r="C99" s="31">
        <v>1716039000</v>
      </c>
      <c r="D99" s="31">
        <v>1667795000</v>
      </c>
      <c r="E99" s="31">
        <f t="shared" si="2"/>
        <v>48244000</v>
      </c>
      <c r="F99" s="31">
        <v>1716039000</v>
      </c>
      <c r="G99" s="31">
        <v>0</v>
      </c>
      <c r="H99" s="13">
        <v>7013000</v>
      </c>
    </row>
    <row r="100" spans="2:8" ht="24.75" customHeight="1">
      <c r="B100" s="35" t="s">
        <v>96</v>
      </c>
      <c r="C100" s="31">
        <v>1153898000</v>
      </c>
      <c r="D100" s="31">
        <v>1131704000</v>
      </c>
      <c r="E100" s="31">
        <f t="shared" si="2"/>
        <v>22194000</v>
      </c>
      <c r="F100" s="31">
        <v>1153898000</v>
      </c>
      <c r="G100" s="31">
        <v>0</v>
      </c>
      <c r="H100" s="13">
        <v>7112000</v>
      </c>
    </row>
    <row r="101" spans="2:8" ht="24.75" customHeight="1">
      <c r="B101" s="35" t="s">
        <v>97</v>
      </c>
      <c r="C101" s="31">
        <v>1564011000</v>
      </c>
      <c r="D101" s="31">
        <v>1525112000</v>
      </c>
      <c r="E101" s="31">
        <f t="shared" si="2"/>
        <v>38899000</v>
      </c>
      <c r="F101" s="31">
        <v>1564011000</v>
      </c>
      <c r="G101" s="31">
        <v>0</v>
      </c>
      <c r="H101" s="13">
        <v>16876000</v>
      </c>
    </row>
    <row r="102" spans="2:8" ht="24.75" customHeight="1">
      <c r="B102" s="35" t="s">
        <v>98</v>
      </c>
      <c r="C102" s="31">
        <v>1293924000</v>
      </c>
      <c r="D102" s="31">
        <v>1271695000</v>
      </c>
      <c r="E102" s="31">
        <f t="shared" si="2"/>
        <v>22229000</v>
      </c>
      <c r="F102" s="31">
        <v>1293924000</v>
      </c>
      <c r="G102" s="31">
        <v>0</v>
      </c>
      <c r="H102" s="13">
        <v>5680000</v>
      </c>
    </row>
    <row r="103" spans="2:8" ht="24.75" customHeight="1">
      <c r="B103" s="35" t="s">
        <v>99</v>
      </c>
      <c r="C103" s="31">
        <v>1643158000</v>
      </c>
      <c r="D103" s="31">
        <v>1599455000</v>
      </c>
      <c r="E103" s="31">
        <f t="shared" si="2"/>
        <v>43703000</v>
      </c>
      <c r="F103" s="31">
        <v>1643158000</v>
      </c>
      <c r="G103" s="31">
        <v>0</v>
      </c>
      <c r="H103" s="13">
        <v>7406000</v>
      </c>
    </row>
    <row r="104" spans="2:8" ht="24.75" customHeight="1">
      <c r="B104" s="35" t="s">
        <v>100</v>
      </c>
      <c r="C104" s="31">
        <v>1302321000</v>
      </c>
      <c r="D104" s="31">
        <v>1281009000</v>
      </c>
      <c r="E104" s="31">
        <f t="shared" si="2"/>
        <v>21312000</v>
      </c>
      <c r="F104" s="31">
        <v>1302321000</v>
      </c>
      <c r="G104" s="31">
        <v>0</v>
      </c>
      <c r="H104" s="13">
        <v>5893000</v>
      </c>
    </row>
    <row r="105" spans="2:8" ht="24.75" customHeight="1">
      <c r="B105" s="35" t="s">
        <v>101</v>
      </c>
      <c r="C105" s="31">
        <v>1780084000</v>
      </c>
      <c r="D105" s="31">
        <v>1742467000</v>
      </c>
      <c r="E105" s="31">
        <f t="shared" si="2"/>
        <v>37617000</v>
      </c>
      <c r="F105" s="31">
        <v>1780084000</v>
      </c>
      <c r="G105" s="31">
        <v>0</v>
      </c>
      <c r="H105" s="13">
        <v>21761000</v>
      </c>
    </row>
    <row r="106" spans="2:8" ht="24.75" customHeight="1">
      <c r="B106" s="35" t="s">
        <v>102</v>
      </c>
      <c r="C106" s="31">
        <v>1463703000</v>
      </c>
      <c r="D106" s="31">
        <v>1447598000</v>
      </c>
      <c r="E106" s="31">
        <f t="shared" si="2"/>
        <v>16105000</v>
      </c>
      <c r="F106" s="31">
        <v>1463703000</v>
      </c>
      <c r="G106" s="31">
        <v>0</v>
      </c>
      <c r="H106" s="13">
        <v>15102000</v>
      </c>
    </row>
    <row r="107" spans="2:8" ht="24.75" customHeight="1">
      <c r="B107" s="35" t="s">
        <v>103</v>
      </c>
      <c r="C107" s="31">
        <v>1693450000</v>
      </c>
      <c r="D107" s="31">
        <v>1672935000</v>
      </c>
      <c r="E107" s="31">
        <f t="shared" si="2"/>
        <v>20515000</v>
      </c>
      <c r="F107" s="31">
        <v>1693450000</v>
      </c>
      <c r="G107" s="31">
        <v>0</v>
      </c>
      <c r="H107" s="13">
        <v>11738000</v>
      </c>
    </row>
    <row r="108" spans="2:8" ht="24.75" customHeight="1">
      <c r="B108" s="35" t="s">
        <v>104</v>
      </c>
      <c r="C108" s="31">
        <v>1611642000</v>
      </c>
      <c r="D108" s="31">
        <v>1594147000</v>
      </c>
      <c r="E108" s="31">
        <f t="shared" si="2"/>
        <v>17495000</v>
      </c>
      <c r="F108" s="31">
        <v>1611642000</v>
      </c>
      <c r="G108" s="31">
        <v>0</v>
      </c>
      <c r="H108" s="13">
        <v>29133000</v>
      </c>
    </row>
    <row r="109" spans="2:8" ht="24.75" customHeight="1">
      <c r="B109" s="35" t="s">
        <v>105</v>
      </c>
      <c r="C109" s="31">
        <v>972752000</v>
      </c>
      <c r="D109" s="31">
        <v>950658000</v>
      </c>
      <c r="E109" s="31">
        <f t="shared" si="2"/>
        <v>22094000</v>
      </c>
      <c r="F109" s="31">
        <v>972752000</v>
      </c>
      <c r="G109" s="31">
        <v>0</v>
      </c>
      <c r="H109" s="13">
        <v>4691000</v>
      </c>
    </row>
    <row r="110" spans="2:8" ht="24.75" customHeight="1">
      <c r="B110" s="35" t="s">
        <v>106</v>
      </c>
      <c r="C110" s="31">
        <v>1410790000</v>
      </c>
      <c r="D110" s="31">
        <v>1385856000</v>
      </c>
      <c r="E110" s="31">
        <f t="shared" si="2"/>
        <v>24934000</v>
      </c>
      <c r="F110" s="31">
        <v>1410790000</v>
      </c>
      <c r="G110" s="31">
        <v>0</v>
      </c>
      <c r="H110" s="13">
        <v>4511000</v>
      </c>
    </row>
    <row r="111" spans="2:8" ht="24.75" customHeight="1">
      <c r="B111" s="35" t="s">
        <v>107</v>
      </c>
      <c r="C111" s="31">
        <v>1149175000</v>
      </c>
      <c r="D111" s="31">
        <v>1122955000</v>
      </c>
      <c r="E111" s="31">
        <f t="shared" si="2"/>
        <v>26220000</v>
      </c>
      <c r="F111" s="31">
        <v>1149175000</v>
      </c>
      <c r="G111" s="31">
        <v>0</v>
      </c>
      <c r="H111" s="13">
        <v>11355000</v>
      </c>
    </row>
    <row r="112" spans="2:8" ht="24.75" customHeight="1">
      <c r="B112" s="35" t="s">
        <v>108</v>
      </c>
      <c r="C112" s="31">
        <v>1375837000</v>
      </c>
      <c r="D112" s="31">
        <v>1321577000</v>
      </c>
      <c r="E112" s="31">
        <f t="shared" si="2"/>
        <v>54260000</v>
      </c>
      <c r="F112" s="31">
        <v>1375837000</v>
      </c>
      <c r="G112" s="31">
        <v>0</v>
      </c>
      <c r="H112" s="13">
        <v>5000</v>
      </c>
    </row>
    <row r="113" spans="2:8" ht="24.75" customHeight="1">
      <c r="B113" s="35" t="s">
        <v>109</v>
      </c>
      <c r="C113" s="31">
        <v>989307000</v>
      </c>
      <c r="D113" s="31">
        <v>978844000</v>
      </c>
      <c r="E113" s="31">
        <f t="shared" si="2"/>
        <v>10463000</v>
      </c>
      <c r="F113" s="31">
        <v>989307000</v>
      </c>
      <c r="G113" s="31">
        <v>0</v>
      </c>
      <c r="H113" s="13">
        <v>2728000</v>
      </c>
    </row>
    <row r="114" spans="2:8" ht="24.75" customHeight="1">
      <c r="B114" s="35" t="s">
        <v>110</v>
      </c>
      <c r="C114" s="31">
        <v>1171878000</v>
      </c>
      <c r="D114" s="31">
        <v>1151123000</v>
      </c>
      <c r="E114" s="31">
        <f t="shared" si="2"/>
        <v>20755000</v>
      </c>
      <c r="F114" s="31">
        <v>1171878000</v>
      </c>
      <c r="G114" s="31">
        <v>0</v>
      </c>
      <c r="H114" s="13">
        <v>6290000</v>
      </c>
    </row>
    <row r="115" spans="2:8" ht="24.75" customHeight="1">
      <c r="B115" s="35" t="s">
        <v>111</v>
      </c>
      <c r="C115" s="31">
        <v>831331000</v>
      </c>
      <c r="D115" s="31">
        <v>823701000</v>
      </c>
      <c r="E115" s="31">
        <f t="shared" si="2"/>
        <v>7630000</v>
      </c>
      <c r="F115" s="31">
        <v>831331000</v>
      </c>
      <c r="G115" s="31">
        <v>0</v>
      </c>
      <c r="H115" s="13">
        <v>7331000</v>
      </c>
    </row>
    <row r="116" spans="2:8" ht="24.75" customHeight="1">
      <c r="B116" s="35" t="s">
        <v>112</v>
      </c>
      <c r="C116" s="31">
        <v>1099871000</v>
      </c>
      <c r="D116" s="31">
        <v>1088990000</v>
      </c>
      <c r="E116" s="31">
        <f t="shared" si="2"/>
        <v>10881000</v>
      </c>
      <c r="F116" s="31">
        <v>1099871000</v>
      </c>
      <c r="G116" s="31">
        <v>0</v>
      </c>
      <c r="H116" s="13">
        <v>11372000</v>
      </c>
    </row>
    <row r="117" spans="2:8" ht="24.75" customHeight="1">
      <c r="B117" s="35" t="s">
        <v>113</v>
      </c>
      <c r="C117" s="31">
        <v>1398442000</v>
      </c>
      <c r="D117" s="31">
        <v>1368403000</v>
      </c>
      <c r="E117" s="31">
        <f t="shared" si="2"/>
        <v>30039000</v>
      </c>
      <c r="F117" s="31">
        <v>1398442000</v>
      </c>
      <c r="G117" s="31">
        <v>0</v>
      </c>
      <c r="H117" s="13">
        <v>2982000</v>
      </c>
    </row>
    <row r="118" spans="2:8" ht="24.75" customHeight="1">
      <c r="B118" s="35" t="s">
        <v>114</v>
      </c>
      <c r="C118" s="31">
        <v>976295000</v>
      </c>
      <c r="D118" s="31">
        <v>967992000</v>
      </c>
      <c r="E118" s="31">
        <f t="shared" si="2"/>
        <v>8303000</v>
      </c>
      <c r="F118" s="31">
        <v>976295000</v>
      </c>
      <c r="G118" s="31">
        <v>0</v>
      </c>
      <c r="H118" s="13">
        <v>17890000</v>
      </c>
    </row>
    <row r="119" spans="2:8" ht="24.75" customHeight="1">
      <c r="B119" s="35" t="s">
        <v>115</v>
      </c>
      <c r="C119" s="31">
        <v>3201630000</v>
      </c>
      <c r="D119" s="31">
        <v>3072287000</v>
      </c>
      <c r="E119" s="31">
        <f t="shared" si="2"/>
        <v>129343000</v>
      </c>
      <c r="F119" s="31">
        <v>3201630000</v>
      </c>
      <c r="G119" s="31">
        <v>0</v>
      </c>
      <c r="H119" s="13">
        <v>88918000</v>
      </c>
    </row>
    <row r="120" spans="2:8" ht="24.75" customHeight="1">
      <c r="B120" s="35" t="s">
        <v>116</v>
      </c>
      <c r="C120" s="31">
        <v>1137658000</v>
      </c>
      <c r="D120" s="31">
        <v>1126684000</v>
      </c>
      <c r="E120" s="31">
        <f t="shared" si="2"/>
        <v>10974000</v>
      </c>
      <c r="F120" s="31">
        <v>1137658000</v>
      </c>
      <c r="G120" s="31">
        <v>0</v>
      </c>
      <c r="H120" s="13">
        <v>7643000</v>
      </c>
    </row>
    <row r="121" spans="2:8" ht="24.75" customHeight="1">
      <c r="B121" s="35" t="s">
        <v>117</v>
      </c>
      <c r="C121" s="31">
        <v>1866710000</v>
      </c>
      <c r="D121" s="31">
        <v>1849509000</v>
      </c>
      <c r="E121" s="31">
        <f t="shared" si="2"/>
        <v>17201000</v>
      </c>
      <c r="F121" s="31">
        <v>1866710000</v>
      </c>
      <c r="G121" s="31">
        <v>0</v>
      </c>
      <c r="H121" s="13">
        <v>11473000</v>
      </c>
    </row>
    <row r="122" spans="2:8" ht="24.75" customHeight="1">
      <c r="B122" s="35" t="s">
        <v>118</v>
      </c>
      <c r="C122" s="31">
        <v>2456292000</v>
      </c>
      <c r="D122" s="31">
        <v>2404305000</v>
      </c>
      <c r="E122" s="31">
        <f t="shared" si="2"/>
        <v>51987000</v>
      </c>
      <c r="F122" s="31">
        <v>2456292000</v>
      </c>
      <c r="G122" s="31">
        <v>0</v>
      </c>
      <c r="H122" s="13">
        <v>15707000</v>
      </c>
    </row>
    <row r="123" spans="2:8" ht="24.75" customHeight="1">
      <c r="B123" s="35" t="s">
        <v>119</v>
      </c>
      <c r="C123" s="31">
        <v>5750161000</v>
      </c>
      <c r="D123" s="31">
        <v>5588221000</v>
      </c>
      <c r="E123" s="31">
        <f t="shared" si="2"/>
        <v>161940000</v>
      </c>
      <c r="F123" s="31">
        <v>5750161000</v>
      </c>
      <c r="G123" s="31">
        <v>0</v>
      </c>
      <c r="H123" s="13">
        <v>57471000</v>
      </c>
    </row>
    <row r="124" spans="2:8" ht="24.75" customHeight="1">
      <c r="B124" s="35" t="s">
        <v>120</v>
      </c>
      <c r="C124" s="31">
        <v>747739000</v>
      </c>
      <c r="D124" s="31">
        <v>728544000</v>
      </c>
      <c r="E124" s="31">
        <f t="shared" si="2"/>
        <v>19195000</v>
      </c>
      <c r="F124" s="31">
        <v>747739000</v>
      </c>
      <c r="G124" s="31">
        <v>0</v>
      </c>
      <c r="H124" s="13">
        <v>22587000</v>
      </c>
    </row>
    <row r="125" spans="2:8" ht="24.75" customHeight="1">
      <c r="B125" s="35" t="s">
        <v>121</v>
      </c>
      <c r="C125" s="31">
        <v>774588000</v>
      </c>
      <c r="D125" s="31">
        <v>767881000</v>
      </c>
      <c r="E125" s="31">
        <f t="shared" si="2"/>
        <v>6707000</v>
      </c>
      <c r="F125" s="31">
        <v>774588000</v>
      </c>
      <c r="G125" s="31">
        <v>0</v>
      </c>
      <c r="H125" s="13">
        <v>1876000</v>
      </c>
    </row>
    <row r="126" spans="2:8" ht="42.75" customHeight="1">
      <c r="B126" s="35" t="s">
        <v>122</v>
      </c>
      <c r="C126" s="31">
        <v>995126000</v>
      </c>
      <c r="D126" s="31">
        <v>989604000</v>
      </c>
      <c r="E126" s="31">
        <f t="shared" si="2"/>
        <v>5522000</v>
      </c>
      <c r="F126" s="31">
        <v>995126000</v>
      </c>
      <c r="G126" s="31">
        <v>0</v>
      </c>
      <c r="H126" s="13">
        <v>13263000</v>
      </c>
    </row>
    <row r="127" spans="2:8" ht="24.75" customHeight="1">
      <c r="B127" s="35" t="s">
        <v>123</v>
      </c>
      <c r="C127" s="31">
        <v>855488000</v>
      </c>
      <c r="D127" s="31">
        <v>845312000</v>
      </c>
      <c r="E127" s="31">
        <f t="shared" si="2"/>
        <v>10176000</v>
      </c>
      <c r="F127" s="31">
        <v>855488000</v>
      </c>
      <c r="G127" s="31">
        <v>0</v>
      </c>
      <c r="H127" s="13">
        <v>27200000</v>
      </c>
    </row>
    <row r="128" spans="2:8" ht="24.75" customHeight="1">
      <c r="B128" s="35" t="s">
        <v>124</v>
      </c>
      <c r="C128" s="31">
        <v>6955783000</v>
      </c>
      <c r="D128" s="31">
        <v>6860222000</v>
      </c>
      <c r="E128" s="31">
        <f t="shared" si="2"/>
        <v>95561000</v>
      </c>
      <c r="F128" s="31">
        <v>6955783000</v>
      </c>
      <c r="G128" s="31">
        <v>0</v>
      </c>
      <c r="H128" s="13">
        <v>65245000</v>
      </c>
    </row>
    <row r="129" spans="2:8" ht="24.75" customHeight="1">
      <c r="B129" s="35" t="s">
        <v>125</v>
      </c>
      <c r="C129" s="31">
        <v>1338628000</v>
      </c>
      <c r="D129" s="31">
        <v>1307829000</v>
      </c>
      <c r="E129" s="31">
        <f t="shared" si="2"/>
        <v>30799000</v>
      </c>
      <c r="F129" s="31">
        <v>1338628000</v>
      </c>
      <c r="G129" s="31">
        <v>0</v>
      </c>
      <c r="H129" s="13">
        <v>2840000</v>
      </c>
    </row>
    <row r="130" spans="2:8" ht="24.75" customHeight="1">
      <c r="B130" s="35" t="s">
        <v>126</v>
      </c>
      <c r="C130" s="31">
        <v>1125055000</v>
      </c>
      <c r="D130" s="31">
        <v>1100923000</v>
      </c>
      <c r="E130" s="31">
        <f t="shared" si="2"/>
        <v>24132000</v>
      </c>
      <c r="F130" s="31">
        <v>1125055000</v>
      </c>
      <c r="G130" s="31">
        <v>0</v>
      </c>
      <c r="H130" s="13">
        <v>5017000</v>
      </c>
    </row>
    <row r="131" spans="2:8" ht="24.75" customHeight="1">
      <c r="B131" s="35" t="s">
        <v>127</v>
      </c>
      <c r="C131" s="31">
        <v>1390131000</v>
      </c>
      <c r="D131" s="31">
        <v>1367825000</v>
      </c>
      <c r="E131" s="31">
        <f t="shared" si="2"/>
        <v>22306000</v>
      </c>
      <c r="F131" s="31">
        <v>1390131000</v>
      </c>
      <c r="G131" s="31">
        <v>0</v>
      </c>
      <c r="H131" s="13">
        <v>2974000</v>
      </c>
    </row>
    <row r="132" spans="2:8" ht="24.75" customHeight="1">
      <c r="B132" s="35" t="s">
        <v>128</v>
      </c>
      <c r="C132" s="31">
        <v>821897000</v>
      </c>
      <c r="D132" s="31">
        <v>814686000</v>
      </c>
      <c r="E132" s="31">
        <f t="shared" si="2"/>
        <v>7211000</v>
      </c>
      <c r="F132" s="31">
        <v>821897000</v>
      </c>
      <c r="G132" s="31">
        <v>0</v>
      </c>
      <c r="H132" s="13">
        <v>5633000</v>
      </c>
    </row>
    <row r="133" spans="2:8" ht="24.75" customHeight="1">
      <c r="B133" s="35" t="s">
        <v>129</v>
      </c>
      <c r="C133" s="31">
        <v>805280000</v>
      </c>
      <c r="D133" s="31">
        <v>788922000</v>
      </c>
      <c r="E133" s="31">
        <f t="shared" si="2"/>
        <v>16358000</v>
      </c>
      <c r="F133" s="31">
        <v>805280000</v>
      </c>
      <c r="G133" s="31">
        <v>0</v>
      </c>
      <c r="H133" s="13">
        <v>1719000</v>
      </c>
    </row>
    <row r="134" spans="2:8" ht="24.75" customHeight="1">
      <c r="B134" s="35" t="s">
        <v>147</v>
      </c>
      <c r="C134" s="31">
        <v>50389000</v>
      </c>
      <c r="D134" s="31">
        <v>50378000</v>
      </c>
      <c r="E134" s="31">
        <f>F134-D134</f>
        <v>11000</v>
      </c>
      <c r="F134" s="31">
        <v>50389000</v>
      </c>
      <c r="G134" s="31">
        <v>0</v>
      </c>
      <c r="H134" s="13">
        <v>4688000</v>
      </c>
    </row>
    <row r="135" spans="2:8" ht="42.75" customHeight="1">
      <c r="B135" s="35" t="s">
        <v>130</v>
      </c>
      <c r="C135" s="31">
        <v>503515000</v>
      </c>
      <c r="D135" s="31">
        <v>499823000</v>
      </c>
      <c r="E135" s="31">
        <f t="shared" si="2"/>
        <v>3692000</v>
      </c>
      <c r="F135" s="31">
        <v>503515000</v>
      </c>
      <c r="G135" s="31">
        <v>0</v>
      </c>
      <c r="H135" s="13">
        <v>5917000</v>
      </c>
    </row>
    <row r="136" spans="2:8" ht="42.75" customHeight="1">
      <c r="B136" s="35" t="s">
        <v>131</v>
      </c>
      <c r="C136" s="31">
        <v>478286000</v>
      </c>
      <c r="D136" s="31">
        <v>473845000</v>
      </c>
      <c r="E136" s="31">
        <f t="shared" si="2"/>
        <v>4441000</v>
      </c>
      <c r="F136" s="31">
        <v>478286000</v>
      </c>
      <c r="G136" s="31">
        <v>0</v>
      </c>
      <c r="H136" s="13">
        <v>4392000</v>
      </c>
    </row>
    <row r="137" spans="2:8" ht="24.75" customHeight="1">
      <c r="B137" s="35" t="s">
        <v>132</v>
      </c>
      <c r="C137" s="31">
        <v>1228451000</v>
      </c>
      <c r="D137" s="31">
        <v>1210469000</v>
      </c>
      <c r="E137" s="31">
        <f t="shared" si="2"/>
        <v>17982000</v>
      </c>
      <c r="F137" s="31">
        <v>1228451000</v>
      </c>
      <c r="G137" s="31">
        <v>0</v>
      </c>
      <c r="H137" s="13">
        <v>5966000</v>
      </c>
    </row>
    <row r="138" spans="2:8" ht="24.75" customHeight="1">
      <c r="B138" s="35" t="s">
        <v>133</v>
      </c>
      <c r="C138" s="31">
        <v>1237594000</v>
      </c>
      <c r="D138" s="31">
        <v>1230340000</v>
      </c>
      <c r="E138" s="31">
        <f t="shared" si="2"/>
        <v>7254000</v>
      </c>
      <c r="F138" s="31">
        <v>1237594000</v>
      </c>
      <c r="G138" s="31">
        <v>0</v>
      </c>
      <c r="H138" s="13">
        <v>2013000</v>
      </c>
    </row>
    <row r="139" spans="2:8" ht="24.75" customHeight="1">
      <c r="B139" s="35" t="s">
        <v>134</v>
      </c>
      <c r="C139" s="31">
        <v>1071692000</v>
      </c>
      <c r="D139" s="31">
        <v>1063933000</v>
      </c>
      <c r="E139" s="31">
        <f t="shared" si="2"/>
        <v>7759000</v>
      </c>
      <c r="F139" s="31">
        <v>1071692000</v>
      </c>
      <c r="G139" s="31">
        <v>0</v>
      </c>
      <c r="H139" s="13">
        <v>10209000</v>
      </c>
    </row>
    <row r="140" spans="2:8" ht="24.75" customHeight="1">
      <c r="B140" s="35" t="s">
        <v>135</v>
      </c>
      <c r="C140" s="31">
        <v>8705260000</v>
      </c>
      <c r="D140" s="31">
        <v>8448602000</v>
      </c>
      <c r="E140" s="31">
        <f t="shared" si="2"/>
        <v>256658000</v>
      </c>
      <c r="F140" s="31">
        <v>8705260000</v>
      </c>
      <c r="G140" s="31">
        <v>0</v>
      </c>
      <c r="H140" s="13">
        <v>58038000</v>
      </c>
    </row>
    <row r="141" spans="2:8" ht="24.75" customHeight="1">
      <c r="B141" s="35" t="s">
        <v>136</v>
      </c>
      <c r="C141" s="31">
        <v>2629636000</v>
      </c>
      <c r="D141" s="31">
        <v>2571876000</v>
      </c>
      <c r="E141" s="31">
        <f t="shared" si="2"/>
        <v>57760000</v>
      </c>
      <c r="F141" s="31">
        <v>2629636000</v>
      </c>
      <c r="G141" s="31">
        <v>0</v>
      </c>
      <c r="H141" s="13">
        <v>3686000</v>
      </c>
    </row>
    <row r="142" spans="2:8" ht="24.75" customHeight="1">
      <c r="B142" s="35" t="s">
        <v>137</v>
      </c>
      <c r="C142" s="31">
        <v>1401383000</v>
      </c>
      <c r="D142" s="31">
        <v>1356376000</v>
      </c>
      <c r="E142" s="31">
        <f t="shared" si="2"/>
        <v>45007000</v>
      </c>
      <c r="F142" s="31">
        <v>1401383000</v>
      </c>
      <c r="G142" s="31">
        <v>0</v>
      </c>
      <c r="H142" s="13">
        <v>16339000</v>
      </c>
    </row>
    <row r="143" spans="2:8" ht="24.75" customHeight="1">
      <c r="B143" s="35" t="s">
        <v>138</v>
      </c>
      <c r="C143" s="31">
        <v>868230000</v>
      </c>
      <c r="D143" s="31">
        <v>860725000</v>
      </c>
      <c r="E143" s="31">
        <f t="shared" si="2"/>
        <v>7505000</v>
      </c>
      <c r="F143" s="31">
        <v>868230000</v>
      </c>
      <c r="G143" s="31">
        <v>0</v>
      </c>
      <c r="H143" s="13">
        <v>16753000</v>
      </c>
    </row>
    <row r="144" spans="2:8" ht="24.75" customHeight="1">
      <c r="B144" s="35" t="s">
        <v>139</v>
      </c>
      <c r="C144" s="31">
        <v>482508000</v>
      </c>
      <c r="D144" s="31">
        <v>480318000</v>
      </c>
      <c r="E144" s="31">
        <f t="shared" si="2"/>
        <v>2190000</v>
      </c>
      <c r="F144" s="31">
        <v>482508000</v>
      </c>
      <c r="G144" s="31">
        <v>0</v>
      </c>
      <c r="H144" s="13">
        <v>6175000</v>
      </c>
    </row>
    <row r="145" spans="2:8" ht="24.75" customHeight="1">
      <c r="B145" s="35" t="s">
        <v>140</v>
      </c>
      <c r="C145" s="31">
        <v>712307000</v>
      </c>
      <c r="D145" s="31">
        <v>708931000</v>
      </c>
      <c r="E145" s="31">
        <f t="shared" si="2"/>
        <v>3376000</v>
      </c>
      <c r="F145" s="31">
        <v>712307000</v>
      </c>
      <c r="G145" s="31">
        <v>0</v>
      </c>
      <c r="H145" s="13">
        <v>11146000</v>
      </c>
    </row>
    <row r="146" spans="2:8" ht="24.75" customHeight="1">
      <c r="B146" s="35" t="s">
        <v>141</v>
      </c>
      <c r="C146" s="31">
        <v>1183347000</v>
      </c>
      <c r="D146" s="31">
        <v>1165913000</v>
      </c>
      <c r="E146" s="31">
        <f t="shared" si="2"/>
        <v>17434000</v>
      </c>
      <c r="F146" s="31">
        <v>1183347000</v>
      </c>
      <c r="G146" s="31">
        <v>0</v>
      </c>
      <c r="H146" s="13">
        <v>2147000</v>
      </c>
    </row>
    <row r="147" spans="2:8" ht="24.75" customHeight="1">
      <c r="B147" s="35" t="s">
        <v>142</v>
      </c>
      <c r="C147" s="31">
        <v>742283000</v>
      </c>
      <c r="D147" s="31">
        <v>734837000</v>
      </c>
      <c r="E147" s="31">
        <f t="shared" si="2"/>
        <v>7446000</v>
      </c>
      <c r="F147" s="31">
        <v>742283000</v>
      </c>
      <c r="G147" s="31">
        <v>0</v>
      </c>
      <c r="H147" s="13">
        <v>6123000</v>
      </c>
    </row>
    <row r="148" spans="2:8" ht="24.75" customHeight="1">
      <c r="B148" s="35" t="s">
        <v>143</v>
      </c>
      <c r="C148" s="31">
        <v>559166000</v>
      </c>
      <c r="D148" s="31">
        <v>556800000</v>
      </c>
      <c r="E148" s="31">
        <f t="shared" si="2"/>
        <v>2366000</v>
      </c>
      <c r="F148" s="31">
        <v>559166000</v>
      </c>
      <c r="G148" s="31">
        <v>0</v>
      </c>
      <c r="H148" s="13">
        <v>7034000</v>
      </c>
    </row>
    <row r="149" spans="2:8" ht="24.75" customHeight="1">
      <c r="B149" s="35" t="s">
        <v>144</v>
      </c>
      <c r="C149" s="31">
        <v>1981322000</v>
      </c>
      <c r="D149" s="31">
        <v>1957029000</v>
      </c>
      <c r="E149" s="31">
        <f t="shared" si="2"/>
        <v>24293000</v>
      </c>
      <c r="F149" s="31">
        <v>1981322000</v>
      </c>
      <c r="G149" s="31">
        <v>0</v>
      </c>
      <c r="H149" s="13">
        <v>39056000</v>
      </c>
    </row>
    <row r="150" spans="2:8" ht="24.75" customHeight="1">
      <c r="B150" s="35" t="s">
        <v>145</v>
      </c>
      <c r="C150" s="31">
        <v>1743386000</v>
      </c>
      <c r="D150" s="31">
        <v>1718608000</v>
      </c>
      <c r="E150" s="31">
        <f t="shared" si="2"/>
        <v>24778000</v>
      </c>
      <c r="F150" s="31">
        <v>1743386000</v>
      </c>
      <c r="G150" s="31">
        <v>0</v>
      </c>
      <c r="H150" s="13">
        <v>14895000</v>
      </c>
    </row>
    <row r="151" spans="2:8" ht="42.75" customHeight="1" thickBot="1">
      <c r="B151" s="35" t="s">
        <v>146</v>
      </c>
      <c r="C151" s="31">
        <v>2398658000</v>
      </c>
      <c r="D151" s="31">
        <v>2360797000</v>
      </c>
      <c r="E151" s="31">
        <f t="shared" si="2"/>
        <v>37861000</v>
      </c>
      <c r="F151" s="31">
        <v>2398658000</v>
      </c>
      <c r="G151" s="31">
        <v>0</v>
      </c>
      <c r="H151" s="13">
        <v>20989000</v>
      </c>
    </row>
    <row r="152" spans="2:8" ht="24.75" customHeight="1">
      <c r="B152" s="15" t="s">
        <v>17</v>
      </c>
      <c r="C152" s="16">
        <v>427930251000</v>
      </c>
      <c r="D152" s="17">
        <v>412477856000</v>
      </c>
      <c r="E152" s="18">
        <f>F152-D152</f>
        <v>15452395000</v>
      </c>
      <c r="F152" s="18">
        <v>427930251000</v>
      </c>
      <c r="G152" s="19">
        <v>0</v>
      </c>
      <c r="H152" s="16">
        <v>4447943000</v>
      </c>
    </row>
    <row r="153" spans="2:8" ht="24.75" customHeight="1">
      <c r="B153" s="20" t="s">
        <v>14</v>
      </c>
      <c r="C153" s="21">
        <v>1057299874000</v>
      </c>
      <c r="D153" s="22">
        <v>990690927000</v>
      </c>
      <c r="E153" s="23">
        <f>F153-D153</f>
        <v>69879069000</v>
      </c>
      <c r="F153" s="23">
        <v>1060569996000</v>
      </c>
      <c r="G153" s="24">
        <v>242015000</v>
      </c>
      <c r="H153" s="21">
        <v>12559881000</v>
      </c>
    </row>
    <row r="154" spans="2:8" ht="24.75" customHeight="1" thickBot="1">
      <c r="B154" s="25" t="s">
        <v>15</v>
      </c>
      <c r="C154" s="26">
        <f aca="true" t="shared" si="3" ref="C154:H154">C152+C153</f>
        <v>1485230125000</v>
      </c>
      <c r="D154" s="27">
        <f t="shared" si="3"/>
        <v>1403168783000</v>
      </c>
      <c r="E154" s="28">
        <f t="shared" si="3"/>
        <v>85331464000</v>
      </c>
      <c r="F154" s="28">
        <f t="shared" si="3"/>
        <v>1488500247000</v>
      </c>
      <c r="G154" s="29">
        <f t="shared" si="3"/>
        <v>242015000</v>
      </c>
      <c r="H154" s="26">
        <f t="shared" si="3"/>
        <v>17007824000</v>
      </c>
    </row>
    <row r="161" spans="3:8" ht="15">
      <c r="C161" s="43"/>
      <c r="D161" s="43"/>
      <c r="E161" s="43"/>
      <c r="F161" s="43"/>
      <c r="G161" s="43"/>
      <c r="H161" s="43"/>
    </row>
    <row r="162" spans="3:8" ht="15">
      <c r="C162" s="43"/>
      <c r="D162" s="43"/>
      <c r="E162" s="43"/>
      <c r="F162" s="43"/>
      <c r="G162" s="43"/>
      <c r="H162" s="43"/>
    </row>
    <row r="163" spans="3:8" ht="15">
      <c r="C163" s="43"/>
      <c r="D163" s="43"/>
      <c r="E163" s="43"/>
      <c r="F163" s="43"/>
      <c r="G163" s="43"/>
      <c r="H163" s="43"/>
    </row>
  </sheetData>
  <sheetProtection/>
  <mergeCells count="12">
    <mergeCell ref="E21:E22"/>
    <mergeCell ref="F21:F22"/>
    <mergeCell ref="G21:G22"/>
    <mergeCell ref="H21:H22"/>
    <mergeCell ref="B16:H16"/>
    <mergeCell ref="B17:H17"/>
    <mergeCell ref="C19:H19"/>
    <mergeCell ref="B20:B22"/>
    <mergeCell ref="C20:C22"/>
    <mergeCell ref="D20:F20"/>
    <mergeCell ref="G20:H20"/>
    <mergeCell ref="D21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  <rowBreaks count="1" manualBreakCount="1">
    <brk id="9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162"/>
  <sheetViews>
    <sheetView zoomScale="75" zoomScaleNormal="75" zoomScalePageLayoutView="0" workbookViewId="0" topLeftCell="A15">
      <selection activeCell="K136" sqref="K136"/>
    </sheetView>
  </sheetViews>
  <sheetFormatPr defaultColWidth="9.00390625" defaultRowHeight="12.75"/>
  <cols>
    <col min="1" max="1" width="5.875" style="0" customWidth="1"/>
    <col min="2" max="2" width="59.75390625" style="5" customWidth="1"/>
    <col min="3" max="8" width="27.87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2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3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tr">
        <f>ButceYil&amp;"-"&amp;ButceYil+2&amp;" "&amp;D1</f>
        <v>2024-2026 DÖNEMİ BÜTÇE GELİRLERİ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tr">
        <f>KurumTur</f>
        <v>ÖZEL BÜTÇELİ KURUMLAR - YÜKSEKÖĞRETİM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tr">
        <f>IF(ButceYil&gt;2008,"TL","YTL")</f>
        <v>TL</v>
      </c>
    </row>
    <row r="19" spans="2:8" s="10" customFormat="1" ht="19.5" customHeight="1" thickBot="1">
      <c r="B19" s="11" t="s">
        <v>1</v>
      </c>
      <c r="C19" s="56">
        <v>2026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16</v>
      </c>
      <c r="C23" s="32">
        <v>1117035000</v>
      </c>
      <c r="D23" s="32">
        <v>1073806000</v>
      </c>
      <c r="E23" s="32">
        <f aca="true" t="shared" si="1" ref="E23:E86">F23-D23</f>
        <v>43229000</v>
      </c>
      <c r="F23" s="32">
        <v>1117035000</v>
      </c>
      <c r="G23" s="32">
        <v>0</v>
      </c>
      <c r="H23" s="12">
        <v>649974000</v>
      </c>
    </row>
    <row r="24" spans="2:8" ht="24.75" customHeight="1">
      <c r="B24" s="35" t="s">
        <v>20</v>
      </c>
      <c r="C24" s="31">
        <v>15176361000</v>
      </c>
      <c r="D24" s="31">
        <v>14723096000</v>
      </c>
      <c r="E24" s="31">
        <f t="shared" si="1"/>
        <v>453265000</v>
      </c>
      <c r="F24" s="31">
        <v>15176361000</v>
      </c>
      <c r="G24" s="31">
        <v>0</v>
      </c>
      <c r="H24" s="13">
        <v>44302000</v>
      </c>
    </row>
    <row r="25" spans="2:8" ht="24.75" customHeight="1">
      <c r="B25" s="35" t="s">
        <v>21</v>
      </c>
      <c r="C25" s="31">
        <v>6582521000</v>
      </c>
      <c r="D25" s="31">
        <v>6009904000</v>
      </c>
      <c r="E25" s="31">
        <f t="shared" si="1"/>
        <v>572617000</v>
      </c>
      <c r="F25" s="31">
        <v>6582521000</v>
      </c>
      <c r="G25" s="31">
        <v>0</v>
      </c>
      <c r="H25" s="13">
        <v>127760000</v>
      </c>
    </row>
    <row r="26" spans="2:8" ht="24.75" customHeight="1">
      <c r="B26" s="35" t="s">
        <v>22</v>
      </c>
      <c r="C26" s="31">
        <v>14379409000</v>
      </c>
      <c r="D26" s="31">
        <v>13876053000</v>
      </c>
      <c r="E26" s="31">
        <f t="shared" si="1"/>
        <v>503356000</v>
      </c>
      <c r="F26" s="31">
        <v>14379409000</v>
      </c>
      <c r="G26" s="31">
        <v>0</v>
      </c>
      <c r="H26" s="13">
        <v>41590000</v>
      </c>
    </row>
    <row r="27" spans="2:8" ht="24.75" customHeight="1">
      <c r="B27" s="35" t="s">
        <v>23</v>
      </c>
      <c r="C27" s="31">
        <v>11966693000</v>
      </c>
      <c r="D27" s="31">
        <v>11500813000</v>
      </c>
      <c r="E27" s="31">
        <f t="shared" si="1"/>
        <v>465880000</v>
      </c>
      <c r="F27" s="31">
        <v>11966693000</v>
      </c>
      <c r="G27" s="31">
        <v>0</v>
      </c>
      <c r="H27" s="13">
        <v>141191000</v>
      </c>
    </row>
    <row r="28" spans="2:8" ht="24.75" customHeight="1">
      <c r="B28" s="35" t="s">
        <v>24</v>
      </c>
      <c r="C28" s="31">
        <v>14743823000</v>
      </c>
      <c r="D28" s="31">
        <v>14144000000</v>
      </c>
      <c r="E28" s="31">
        <f t="shared" si="1"/>
        <v>599823000</v>
      </c>
      <c r="F28" s="31">
        <v>14743823000</v>
      </c>
      <c r="G28" s="31">
        <v>0</v>
      </c>
      <c r="H28" s="13">
        <v>100658000</v>
      </c>
    </row>
    <row r="29" spans="2:8" ht="24.75" customHeight="1">
      <c r="B29" s="35" t="s">
        <v>25</v>
      </c>
      <c r="C29" s="31">
        <v>5901050000</v>
      </c>
      <c r="D29" s="31">
        <v>5501866000</v>
      </c>
      <c r="E29" s="31">
        <f t="shared" si="1"/>
        <v>399184000</v>
      </c>
      <c r="F29" s="31">
        <v>5901050000</v>
      </c>
      <c r="G29" s="31">
        <v>0</v>
      </c>
      <c r="H29" s="13">
        <v>69984000</v>
      </c>
    </row>
    <row r="30" spans="2:8" ht="24.75" customHeight="1">
      <c r="B30" s="35" t="s">
        <v>26</v>
      </c>
      <c r="C30" s="31">
        <v>4202641000</v>
      </c>
      <c r="D30" s="31">
        <v>3989983000</v>
      </c>
      <c r="E30" s="31">
        <f t="shared" si="1"/>
        <v>212658000</v>
      </c>
      <c r="F30" s="31">
        <v>4202641000</v>
      </c>
      <c r="G30" s="31">
        <v>0</v>
      </c>
      <c r="H30" s="13">
        <v>61125000</v>
      </c>
    </row>
    <row r="31" spans="2:8" ht="24.75" customHeight="1">
      <c r="B31" s="35" t="s">
        <v>27</v>
      </c>
      <c r="C31" s="31">
        <v>7975288000</v>
      </c>
      <c r="D31" s="31">
        <v>7599919000</v>
      </c>
      <c r="E31" s="31">
        <f t="shared" si="1"/>
        <v>375369000</v>
      </c>
      <c r="F31" s="31">
        <v>7975288000</v>
      </c>
      <c r="G31" s="31">
        <v>0</v>
      </c>
      <c r="H31" s="13">
        <v>207702000</v>
      </c>
    </row>
    <row r="32" spans="2:8" ht="24.75" customHeight="1">
      <c r="B32" s="35" t="s">
        <v>28</v>
      </c>
      <c r="C32" s="31">
        <v>4083419000</v>
      </c>
      <c r="D32" s="31">
        <v>3900790000</v>
      </c>
      <c r="E32" s="31">
        <f t="shared" si="1"/>
        <v>182629000</v>
      </c>
      <c r="F32" s="31">
        <v>4083419000</v>
      </c>
      <c r="G32" s="31">
        <v>0</v>
      </c>
      <c r="H32" s="13">
        <v>8645000</v>
      </c>
    </row>
    <row r="33" spans="2:8" ht="24.75" customHeight="1">
      <c r="B33" s="35" t="s">
        <v>29</v>
      </c>
      <c r="C33" s="31">
        <v>1959817000</v>
      </c>
      <c r="D33" s="31">
        <v>1894376000</v>
      </c>
      <c r="E33" s="31">
        <f t="shared" si="1"/>
        <v>65441000</v>
      </c>
      <c r="F33" s="31">
        <v>1959817000</v>
      </c>
      <c r="G33" s="31">
        <v>0</v>
      </c>
      <c r="H33" s="13">
        <v>16945000</v>
      </c>
    </row>
    <row r="34" spans="2:8" ht="24.75" customHeight="1">
      <c r="B34" s="35" t="s">
        <v>30</v>
      </c>
      <c r="C34" s="31">
        <v>12420229000</v>
      </c>
      <c r="D34" s="31">
        <v>11610098000</v>
      </c>
      <c r="E34" s="31">
        <f t="shared" si="1"/>
        <v>810131000</v>
      </c>
      <c r="F34" s="31">
        <v>12420229000</v>
      </c>
      <c r="G34" s="31">
        <v>0</v>
      </c>
      <c r="H34" s="13">
        <v>123092000</v>
      </c>
    </row>
    <row r="35" spans="2:8" ht="24.75" customHeight="1">
      <c r="B35" s="35" t="s">
        <v>31</v>
      </c>
      <c r="C35" s="31">
        <v>10139484000</v>
      </c>
      <c r="D35" s="31">
        <v>9641436000</v>
      </c>
      <c r="E35" s="31">
        <f t="shared" si="1"/>
        <v>498048000</v>
      </c>
      <c r="F35" s="31">
        <v>10139484000</v>
      </c>
      <c r="G35" s="31">
        <v>0</v>
      </c>
      <c r="H35" s="13">
        <v>104542000</v>
      </c>
    </row>
    <row r="36" spans="2:8" ht="24.75" customHeight="1">
      <c r="B36" s="35" t="s">
        <v>32</v>
      </c>
      <c r="C36" s="31">
        <v>5996408000</v>
      </c>
      <c r="D36" s="31">
        <v>5787565000</v>
      </c>
      <c r="E36" s="31">
        <f t="shared" si="1"/>
        <v>208843000</v>
      </c>
      <c r="F36" s="31">
        <v>5996408000</v>
      </c>
      <c r="G36" s="31">
        <v>0</v>
      </c>
      <c r="H36" s="13">
        <v>50384000</v>
      </c>
    </row>
    <row r="37" spans="2:8" ht="24.75" customHeight="1">
      <c r="B37" s="35" t="s">
        <v>33</v>
      </c>
      <c r="C37" s="31">
        <v>8846102000</v>
      </c>
      <c r="D37" s="31">
        <v>8478027000</v>
      </c>
      <c r="E37" s="31">
        <f t="shared" si="1"/>
        <v>368075000</v>
      </c>
      <c r="F37" s="31">
        <v>8846102000</v>
      </c>
      <c r="G37" s="31">
        <v>0</v>
      </c>
      <c r="H37" s="13">
        <v>94898000</v>
      </c>
    </row>
    <row r="38" spans="2:8" ht="24.75" customHeight="1">
      <c r="B38" s="35" t="s">
        <v>34</v>
      </c>
      <c r="C38" s="31">
        <v>6231117000</v>
      </c>
      <c r="D38" s="31">
        <v>4793069000</v>
      </c>
      <c r="E38" s="31">
        <f t="shared" si="1"/>
        <v>1438048000</v>
      </c>
      <c r="F38" s="31">
        <v>6231117000</v>
      </c>
      <c r="G38" s="31">
        <v>0</v>
      </c>
      <c r="H38" s="13">
        <v>235858000</v>
      </c>
    </row>
    <row r="39" spans="2:8" ht="24.75" customHeight="1">
      <c r="B39" s="35" t="s">
        <v>35</v>
      </c>
      <c r="C39" s="31">
        <v>8404341000</v>
      </c>
      <c r="D39" s="31">
        <v>7823081000</v>
      </c>
      <c r="E39" s="31">
        <f t="shared" si="1"/>
        <v>581260000</v>
      </c>
      <c r="F39" s="31">
        <v>8404341000</v>
      </c>
      <c r="G39" s="31">
        <v>0</v>
      </c>
      <c r="H39" s="13">
        <v>4576000</v>
      </c>
    </row>
    <row r="40" spans="2:8" ht="24.75" customHeight="1">
      <c r="B40" s="35" t="s">
        <v>36</v>
      </c>
      <c r="C40" s="31">
        <v>8082550000</v>
      </c>
      <c r="D40" s="31">
        <v>7805398000</v>
      </c>
      <c r="E40" s="31">
        <f t="shared" si="1"/>
        <v>277152000</v>
      </c>
      <c r="F40" s="31">
        <v>8082550000</v>
      </c>
      <c r="G40" s="31">
        <v>0</v>
      </c>
      <c r="H40" s="13">
        <v>54788000</v>
      </c>
    </row>
    <row r="41" spans="2:8" ht="24.75" customHeight="1">
      <c r="B41" s="35" t="s">
        <v>37</v>
      </c>
      <c r="C41" s="31">
        <v>7895640000</v>
      </c>
      <c r="D41" s="31">
        <v>7526786000</v>
      </c>
      <c r="E41" s="31">
        <f t="shared" si="1"/>
        <v>368854000</v>
      </c>
      <c r="F41" s="31">
        <v>7895640000</v>
      </c>
      <c r="G41" s="31">
        <v>0</v>
      </c>
      <c r="H41" s="13">
        <v>28993000</v>
      </c>
    </row>
    <row r="42" spans="2:8" ht="24.75" customHeight="1">
      <c r="B42" s="35" t="s">
        <v>38</v>
      </c>
      <c r="C42" s="31">
        <v>7331788000</v>
      </c>
      <c r="D42" s="31">
        <v>7086475000</v>
      </c>
      <c r="E42" s="31">
        <f t="shared" si="1"/>
        <v>245313000</v>
      </c>
      <c r="F42" s="31">
        <v>7331788000</v>
      </c>
      <c r="G42" s="31">
        <v>0</v>
      </c>
      <c r="H42" s="13">
        <v>43134000</v>
      </c>
    </row>
    <row r="43" spans="2:8" ht="24.75" customHeight="1">
      <c r="B43" s="35" t="s">
        <v>39</v>
      </c>
      <c r="C43" s="31">
        <v>8193112000</v>
      </c>
      <c r="D43" s="31">
        <v>7891986000</v>
      </c>
      <c r="E43" s="31">
        <f t="shared" si="1"/>
        <v>301126000</v>
      </c>
      <c r="F43" s="31">
        <v>8193112000</v>
      </c>
      <c r="G43" s="31">
        <v>0</v>
      </c>
      <c r="H43" s="13">
        <v>48737000</v>
      </c>
    </row>
    <row r="44" spans="2:8" ht="24.75" customHeight="1">
      <c r="B44" s="35" t="s">
        <v>40</v>
      </c>
      <c r="C44" s="31">
        <v>7950056000</v>
      </c>
      <c r="D44" s="31">
        <v>7549238000</v>
      </c>
      <c r="E44" s="31">
        <f t="shared" si="1"/>
        <v>400818000</v>
      </c>
      <c r="F44" s="31">
        <v>7950056000</v>
      </c>
      <c r="G44" s="31">
        <v>0</v>
      </c>
      <c r="H44" s="13">
        <v>81643000</v>
      </c>
    </row>
    <row r="45" spans="2:8" ht="24.75" customHeight="1">
      <c r="B45" s="35" t="s">
        <v>41</v>
      </c>
      <c r="C45" s="31">
        <v>6928269000</v>
      </c>
      <c r="D45" s="31">
        <v>6754543000</v>
      </c>
      <c r="E45" s="31">
        <f t="shared" si="1"/>
        <v>173726000</v>
      </c>
      <c r="F45" s="31">
        <v>6928269000</v>
      </c>
      <c r="G45" s="31">
        <v>0</v>
      </c>
      <c r="H45" s="13">
        <v>59620000</v>
      </c>
    </row>
    <row r="46" spans="2:8" ht="24.75" customHeight="1">
      <c r="B46" s="35" t="s">
        <v>42</v>
      </c>
      <c r="C46" s="31">
        <v>9698182000</v>
      </c>
      <c r="D46" s="31">
        <v>9306345000</v>
      </c>
      <c r="E46" s="31">
        <f t="shared" si="1"/>
        <v>391837000</v>
      </c>
      <c r="F46" s="31">
        <v>9698182000</v>
      </c>
      <c r="G46" s="31">
        <v>0</v>
      </c>
      <c r="H46" s="13">
        <v>71633000</v>
      </c>
    </row>
    <row r="47" spans="2:8" ht="24.75" customHeight="1">
      <c r="B47" s="35" t="s">
        <v>43</v>
      </c>
      <c r="C47" s="31">
        <v>7646476000</v>
      </c>
      <c r="D47" s="31">
        <v>7474695000</v>
      </c>
      <c r="E47" s="31">
        <f t="shared" si="1"/>
        <v>171781000</v>
      </c>
      <c r="F47" s="31">
        <v>7646476000</v>
      </c>
      <c r="G47" s="31">
        <v>0</v>
      </c>
      <c r="H47" s="13">
        <v>7535000</v>
      </c>
    </row>
    <row r="48" spans="2:8" ht="24.75" customHeight="1">
      <c r="B48" s="35" t="s">
        <v>44</v>
      </c>
      <c r="C48" s="31">
        <v>7838451000</v>
      </c>
      <c r="D48" s="31">
        <v>7632235000</v>
      </c>
      <c r="E48" s="31">
        <f t="shared" si="1"/>
        <v>206216000</v>
      </c>
      <c r="F48" s="31">
        <v>7838451000</v>
      </c>
      <c r="G48" s="31">
        <v>0</v>
      </c>
      <c r="H48" s="13">
        <v>80534000</v>
      </c>
    </row>
    <row r="49" spans="2:8" ht="24.75" customHeight="1">
      <c r="B49" s="35" t="s">
        <v>45</v>
      </c>
      <c r="C49" s="31">
        <v>7087473000</v>
      </c>
      <c r="D49" s="31">
        <v>6838327000</v>
      </c>
      <c r="E49" s="31">
        <f t="shared" si="1"/>
        <v>249146000</v>
      </c>
      <c r="F49" s="31">
        <v>7087473000</v>
      </c>
      <c r="G49" s="31">
        <v>0</v>
      </c>
      <c r="H49" s="13">
        <v>39826000</v>
      </c>
    </row>
    <row r="50" spans="2:8" ht="24.75" customHeight="1">
      <c r="B50" s="35" t="s">
        <v>46</v>
      </c>
      <c r="C50" s="31">
        <v>6980116000</v>
      </c>
      <c r="D50" s="31">
        <v>6814595000</v>
      </c>
      <c r="E50" s="31">
        <f t="shared" si="1"/>
        <v>165521000</v>
      </c>
      <c r="F50" s="31">
        <v>6980116000</v>
      </c>
      <c r="G50" s="31">
        <v>0</v>
      </c>
      <c r="H50" s="13">
        <v>14160000</v>
      </c>
    </row>
    <row r="51" spans="2:8" ht="24.75" customHeight="1">
      <c r="B51" s="35" t="s">
        <v>47</v>
      </c>
      <c r="C51" s="31">
        <v>6563368000</v>
      </c>
      <c r="D51" s="31">
        <v>6282103000</v>
      </c>
      <c r="E51" s="31">
        <f t="shared" si="1"/>
        <v>281265000</v>
      </c>
      <c r="F51" s="31">
        <v>6563368000</v>
      </c>
      <c r="G51" s="31">
        <v>0</v>
      </c>
      <c r="H51" s="13">
        <v>36871000</v>
      </c>
    </row>
    <row r="52" spans="2:8" ht="24.75" customHeight="1">
      <c r="B52" s="35" t="s">
        <v>48</v>
      </c>
      <c r="C52" s="31">
        <v>2013670000</v>
      </c>
      <c r="D52" s="31">
        <v>1980010000</v>
      </c>
      <c r="E52" s="31">
        <f t="shared" si="1"/>
        <v>33660000</v>
      </c>
      <c r="F52" s="31">
        <v>2013670000</v>
      </c>
      <c r="G52" s="31">
        <v>0</v>
      </c>
      <c r="H52" s="13">
        <v>45178000</v>
      </c>
    </row>
    <row r="53" spans="2:8" ht="24.75" customHeight="1">
      <c r="B53" s="35" t="s">
        <v>49</v>
      </c>
      <c r="C53" s="31">
        <v>1747419000</v>
      </c>
      <c r="D53" s="31">
        <v>1713685000</v>
      </c>
      <c r="E53" s="31">
        <f t="shared" si="1"/>
        <v>33734000</v>
      </c>
      <c r="F53" s="31">
        <v>1747419000</v>
      </c>
      <c r="G53" s="31">
        <v>0</v>
      </c>
      <c r="H53" s="13">
        <v>28393000</v>
      </c>
    </row>
    <row r="54" spans="2:8" ht="24.75" customHeight="1">
      <c r="B54" s="35" t="s">
        <v>50</v>
      </c>
      <c r="C54" s="31">
        <v>4354306000</v>
      </c>
      <c r="D54" s="31">
        <v>4208189000</v>
      </c>
      <c r="E54" s="31">
        <f t="shared" si="1"/>
        <v>146117000</v>
      </c>
      <c r="F54" s="31">
        <v>4354306000</v>
      </c>
      <c r="G54" s="31">
        <v>0</v>
      </c>
      <c r="H54" s="13">
        <v>9869000</v>
      </c>
    </row>
    <row r="55" spans="2:8" ht="24.75" customHeight="1">
      <c r="B55" s="35" t="s">
        <v>51</v>
      </c>
      <c r="C55" s="31">
        <v>6250426000</v>
      </c>
      <c r="D55" s="31">
        <v>6047652000</v>
      </c>
      <c r="E55" s="31">
        <f t="shared" si="1"/>
        <v>202774000</v>
      </c>
      <c r="F55" s="31">
        <v>6250426000</v>
      </c>
      <c r="G55" s="31">
        <v>0</v>
      </c>
      <c r="H55" s="13">
        <v>18591000</v>
      </c>
    </row>
    <row r="56" spans="2:8" ht="24.75" customHeight="1">
      <c r="B56" s="35" t="s">
        <v>52</v>
      </c>
      <c r="C56" s="31">
        <v>6136845000</v>
      </c>
      <c r="D56" s="31">
        <v>5922805000</v>
      </c>
      <c r="E56" s="31">
        <f t="shared" si="1"/>
        <v>214040000</v>
      </c>
      <c r="F56" s="31">
        <v>6136845000</v>
      </c>
      <c r="G56" s="31">
        <v>0</v>
      </c>
      <c r="H56" s="13">
        <v>37743000</v>
      </c>
    </row>
    <row r="57" spans="2:8" ht="24.75" customHeight="1">
      <c r="B57" s="35" t="s">
        <v>53</v>
      </c>
      <c r="C57" s="31">
        <v>4380554000</v>
      </c>
      <c r="D57" s="31">
        <v>4207477000</v>
      </c>
      <c r="E57" s="31">
        <f t="shared" si="1"/>
        <v>173077000</v>
      </c>
      <c r="F57" s="31">
        <v>4380554000</v>
      </c>
      <c r="G57" s="31">
        <v>0</v>
      </c>
      <c r="H57" s="13">
        <v>16028000</v>
      </c>
    </row>
    <row r="58" spans="2:8" ht="24.75" customHeight="1">
      <c r="B58" s="35" t="s">
        <v>54</v>
      </c>
      <c r="C58" s="31">
        <v>6010121000</v>
      </c>
      <c r="D58" s="31">
        <v>5803677000</v>
      </c>
      <c r="E58" s="31">
        <f t="shared" si="1"/>
        <v>206444000</v>
      </c>
      <c r="F58" s="31">
        <v>6010121000</v>
      </c>
      <c r="G58" s="31">
        <v>0</v>
      </c>
      <c r="H58" s="13">
        <v>14200000</v>
      </c>
    </row>
    <row r="59" spans="2:8" ht="24.75" customHeight="1">
      <c r="B59" s="35" t="s">
        <v>55</v>
      </c>
      <c r="C59" s="31">
        <v>7246338000</v>
      </c>
      <c r="D59" s="31">
        <v>7002604000</v>
      </c>
      <c r="E59" s="31">
        <f t="shared" si="1"/>
        <v>243734000</v>
      </c>
      <c r="F59" s="31">
        <v>7246338000</v>
      </c>
      <c r="G59" s="31">
        <v>0</v>
      </c>
      <c r="H59" s="13">
        <v>44049000</v>
      </c>
    </row>
    <row r="60" spans="2:8" ht="24.75" customHeight="1">
      <c r="B60" s="35" t="s">
        <v>56</v>
      </c>
      <c r="C60" s="31">
        <v>3777437000</v>
      </c>
      <c r="D60" s="31">
        <v>3682863000</v>
      </c>
      <c r="E60" s="31">
        <f t="shared" si="1"/>
        <v>94574000</v>
      </c>
      <c r="F60" s="31">
        <v>3777437000</v>
      </c>
      <c r="G60" s="31">
        <v>0</v>
      </c>
      <c r="H60" s="13">
        <v>1890000</v>
      </c>
    </row>
    <row r="61" spans="2:8" ht="24.75" customHeight="1">
      <c r="B61" s="35" t="s">
        <v>57</v>
      </c>
      <c r="C61" s="31">
        <v>6864416000</v>
      </c>
      <c r="D61" s="31">
        <v>6649719000</v>
      </c>
      <c r="E61" s="31">
        <f t="shared" si="1"/>
        <v>214697000</v>
      </c>
      <c r="F61" s="31">
        <v>6864416000</v>
      </c>
      <c r="G61" s="31">
        <v>0</v>
      </c>
      <c r="H61" s="13">
        <v>37186000</v>
      </c>
    </row>
    <row r="62" spans="2:8" ht="24.75" customHeight="1">
      <c r="B62" s="35" t="s">
        <v>58</v>
      </c>
      <c r="C62" s="31">
        <v>3977001000</v>
      </c>
      <c r="D62" s="31">
        <v>3760330000</v>
      </c>
      <c r="E62" s="31">
        <f t="shared" si="1"/>
        <v>216671000</v>
      </c>
      <c r="F62" s="31">
        <v>3977001000</v>
      </c>
      <c r="G62" s="31">
        <v>0</v>
      </c>
      <c r="H62" s="13">
        <v>6551000</v>
      </c>
    </row>
    <row r="63" spans="2:8" ht="24.75" customHeight="1">
      <c r="B63" s="35" t="s">
        <v>59</v>
      </c>
      <c r="C63" s="31">
        <v>5366316000</v>
      </c>
      <c r="D63" s="31">
        <v>5150395000</v>
      </c>
      <c r="E63" s="31">
        <f t="shared" si="1"/>
        <v>215921000</v>
      </c>
      <c r="F63" s="31">
        <v>5366316000</v>
      </c>
      <c r="G63" s="31">
        <v>0</v>
      </c>
      <c r="H63" s="13">
        <v>64623000</v>
      </c>
    </row>
    <row r="64" spans="2:8" ht="24.75" customHeight="1">
      <c r="B64" s="35" t="s">
        <v>60</v>
      </c>
      <c r="C64" s="31">
        <v>3687009000</v>
      </c>
      <c r="D64" s="31">
        <v>3579228000</v>
      </c>
      <c r="E64" s="31">
        <f t="shared" si="1"/>
        <v>107781000</v>
      </c>
      <c r="F64" s="31">
        <v>3687009000</v>
      </c>
      <c r="G64" s="31">
        <v>0</v>
      </c>
      <c r="H64" s="13">
        <v>7783000</v>
      </c>
    </row>
    <row r="65" spans="2:8" ht="24.75" customHeight="1">
      <c r="B65" s="35" t="s">
        <v>61</v>
      </c>
      <c r="C65" s="31">
        <v>4402730000</v>
      </c>
      <c r="D65" s="31">
        <v>4308281000</v>
      </c>
      <c r="E65" s="31">
        <f t="shared" si="1"/>
        <v>94449000</v>
      </c>
      <c r="F65" s="31">
        <v>4402730000</v>
      </c>
      <c r="G65" s="31">
        <v>0</v>
      </c>
      <c r="H65" s="13">
        <v>29317000</v>
      </c>
    </row>
    <row r="66" spans="2:8" ht="24.75" customHeight="1">
      <c r="B66" s="35" t="s">
        <v>62</v>
      </c>
      <c r="C66" s="31">
        <v>2683034000</v>
      </c>
      <c r="D66" s="31">
        <v>2567700000</v>
      </c>
      <c r="E66" s="31">
        <f t="shared" si="1"/>
        <v>115334000</v>
      </c>
      <c r="F66" s="31">
        <v>2683034000</v>
      </c>
      <c r="G66" s="31">
        <v>0</v>
      </c>
      <c r="H66" s="13">
        <v>15038000</v>
      </c>
    </row>
    <row r="67" spans="2:8" ht="24.75" customHeight="1">
      <c r="B67" s="35" t="s">
        <v>63</v>
      </c>
      <c r="C67" s="31">
        <v>3145035000</v>
      </c>
      <c r="D67" s="31">
        <v>3039596000</v>
      </c>
      <c r="E67" s="31">
        <f t="shared" si="1"/>
        <v>105439000</v>
      </c>
      <c r="F67" s="31">
        <v>3145035000</v>
      </c>
      <c r="G67" s="31">
        <v>0</v>
      </c>
      <c r="H67" s="13">
        <v>10851000</v>
      </c>
    </row>
    <row r="68" spans="2:8" ht="24.75" customHeight="1">
      <c r="B68" s="35" t="s">
        <v>64</v>
      </c>
      <c r="C68" s="31">
        <v>5714580000</v>
      </c>
      <c r="D68" s="31">
        <v>5587745000</v>
      </c>
      <c r="E68" s="31">
        <f t="shared" si="1"/>
        <v>126835000</v>
      </c>
      <c r="F68" s="31">
        <v>5714580000</v>
      </c>
      <c r="G68" s="31">
        <v>0</v>
      </c>
      <c r="H68" s="13">
        <v>14657000</v>
      </c>
    </row>
    <row r="69" spans="2:8" ht="24.75" customHeight="1">
      <c r="B69" s="35" t="s">
        <v>65</v>
      </c>
      <c r="C69" s="31">
        <v>2515456000</v>
      </c>
      <c r="D69" s="31">
        <v>2464689000</v>
      </c>
      <c r="E69" s="31">
        <f t="shared" si="1"/>
        <v>50767000</v>
      </c>
      <c r="F69" s="31">
        <v>2515456000</v>
      </c>
      <c r="G69" s="31">
        <v>0</v>
      </c>
      <c r="H69" s="13">
        <v>7873000</v>
      </c>
    </row>
    <row r="70" spans="2:8" ht="24.75" customHeight="1">
      <c r="B70" s="35" t="s">
        <v>66</v>
      </c>
      <c r="C70" s="31">
        <v>3007523000</v>
      </c>
      <c r="D70" s="31">
        <v>2840578000</v>
      </c>
      <c r="E70" s="31">
        <f t="shared" si="1"/>
        <v>166945000</v>
      </c>
      <c r="F70" s="31">
        <v>3007523000</v>
      </c>
      <c r="G70" s="31">
        <v>0</v>
      </c>
      <c r="H70" s="13">
        <v>8535000</v>
      </c>
    </row>
    <row r="71" spans="2:8" ht="24.75" customHeight="1">
      <c r="B71" s="35" t="s">
        <v>67</v>
      </c>
      <c r="C71" s="31">
        <v>4820809000</v>
      </c>
      <c r="D71" s="31">
        <v>4692098000</v>
      </c>
      <c r="E71" s="31">
        <f t="shared" si="1"/>
        <v>128711000</v>
      </c>
      <c r="F71" s="31">
        <v>4820809000</v>
      </c>
      <c r="G71" s="31">
        <v>0</v>
      </c>
      <c r="H71" s="13">
        <v>11257000</v>
      </c>
    </row>
    <row r="72" spans="2:8" ht="24.75" customHeight="1">
      <c r="B72" s="35" t="s">
        <v>68</v>
      </c>
      <c r="C72" s="31">
        <v>3995085000</v>
      </c>
      <c r="D72" s="31">
        <v>3881306000</v>
      </c>
      <c r="E72" s="31">
        <f t="shared" si="1"/>
        <v>113779000</v>
      </c>
      <c r="F72" s="31">
        <v>3995085000</v>
      </c>
      <c r="G72" s="31">
        <v>0</v>
      </c>
      <c r="H72" s="13">
        <v>32814000</v>
      </c>
    </row>
    <row r="73" spans="2:8" ht="24.75" customHeight="1">
      <c r="B73" s="35" t="s">
        <v>69</v>
      </c>
      <c r="C73" s="31">
        <v>4617855000</v>
      </c>
      <c r="D73" s="31">
        <v>4478475000</v>
      </c>
      <c r="E73" s="31">
        <f t="shared" si="1"/>
        <v>139380000</v>
      </c>
      <c r="F73" s="31">
        <v>4617855000</v>
      </c>
      <c r="G73" s="31">
        <v>0</v>
      </c>
      <c r="H73" s="13">
        <v>44337000</v>
      </c>
    </row>
    <row r="74" spans="2:8" ht="24.75" customHeight="1">
      <c r="B74" s="35" t="s">
        <v>70</v>
      </c>
      <c r="C74" s="31">
        <v>3698205000</v>
      </c>
      <c r="D74" s="31">
        <v>3593869000</v>
      </c>
      <c r="E74" s="31">
        <f t="shared" si="1"/>
        <v>104336000</v>
      </c>
      <c r="F74" s="31">
        <v>3698205000</v>
      </c>
      <c r="G74" s="31">
        <v>0</v>
      </c>
      <c r="H74" s="13">
        <v>14197000</v>
      </c>
    </row>
    <row r="75" spans="2:8" ht="24.75" customHeight="1">
      <c r="B75" s="35" t="s">
        <v>71</v>
      </c>
      <c r="C75" s="31">
        <v>6513315000</v>
      </c>
      <c r="D75" s="31">
        <v>6291593000</v>
      </c>
      <c r="E75" s="31">
        <f t="shared" si="1"/>
        <v>221722000</v>
      </c>
      <c r="F75" s="31">
        <v>6513315000</v>
      </c>
      <c r="G75" s="31">
        <v>0</v>
      </c>
      <c r="H75" s="13">
        <v>16441000</v>
      </c>
    </row>
    <row r="76" spans="2:8" ht="24.75" customHeight="1">
      <c r="B76" s="35" t="s">
        <v>72</v>
      </c>
      <c r="C76" s="31">
        <v>1129894000</v>
      </c>
      <c r="D76" s="31">
        <v>1043626000</v>
      </c>
      <c r="E76" s="31">
        <f t="shared" si="1"/>
        <v>86268000</v>
      </c>
      <c r="F76" s="31">
        <v>1129894000</v>
      </c>
      <c r="G76" s="31">
        <v>0</v>
      </c>
      <c r="H76" s="13">
        <v>27989000</v>
      </c>
    </row>
    <row r="77" spans="2:8" ht="24.75" customHeight="1">
      <c r="B77" s="35" t="s">
        <v>73</v>
      </c>
      <c r="C77" s="31">
        <v>2141910000</v>
      </c>
      <c r="D77" s="31">
        <v>2091899000</v>
      </c>
      <c r="E77" s="31">
        <f t="shared" si="1"/>
        <v>50011000</v>
      </c>
      <c r="F77" s="31">
        <v>2141910000</v>
      </c>
      <c r="G77" s="31">
        <v>0</v>
      </c>
      <c r="H77" s="13">
        <v>10372000</v>
      </c>
    </row>
    <row r="78" spans="2:8" ht="24.75" customHeight="1">
      <c r="B78" s="35" t="s">
        <v>74</v>
      </c>
      <c r="C78" s="31">
        <v>2561109000</v>
      </c>
      <c r="D78" s="31">
        <v>2506306000</v>
      </c>
      <c r="E78" s="31">
        <f t="shared" si="1"/>
        <v>54803000</v>
      </c>
      <c r="F78" s="31">
        <v>2561109000</v>
      </c>
      <c r="G78" s="31">
        <v>0</v>
      </c>
      <c r="H78" s="13">
        <v>39666000</v>
      </c>
    </row>
    <row r="79" spans="2:8" ht="24.75" customHeight="1">
      <c r="B79" s="35" t="s">
        <v>75</v>
      </c>
      <c r="C79" s="31">
        <v>3838428000</v>
      </c>
      <c r="D79" s="31">
        <v>3746793000</v>
      </c>
      <c r="E79" s="31">
        <f t="shared" si="1"/>
        <v>91635000</v>
      </c>
      <c r="F79" s="31">
        <v>3838428000</v>
      </c>
      <c r="G79" s="31">
        <v>0</v>
      </c>
      <c r="H79" s="13">
        <v>24812000</v>
      </c>
    </row>
    <row r="80" spans="2:8" ht="24.75" customHeight="1">
      <c r="B80" s="35" t="s">
        <v>76</v>
      </c>
      <c r="C80" s="31">
        <v>2806155000</v>
      </c>
      <c r="D80" s="31">
        <v>2726742000</v>
      </c>
      <c r="E80" s="31">
        <f t="shared" si="1"/>
        <v>79413000</v>
      </c>
      <c r="F80" s="31">
        <v>2806155000</v>
      </c>
      <c r="G80" s="31">
        <v>0</v>
      </c>
      <c r="H80" s="13">
        <v>2614000</v>
      </c>
    </row>
    <row r="81" spans="2:8" ht="24.75" customHeight="1">
      <c r="B81" s="35" t="s">
        <v>77</v>
      </c>
      <c r="C81" s="31">
        <v>2208880000</v>
      </c>
      <c r="D81" s="31">
        <v>2148970000</v>
      </c>
      <c r="E81" s="31">
        <f t="shared" si="1"/>
        <v>59910000</v>
      </c>
      <c r="F81" s="31">
        <v>2208880000</v>
      </c>
      <c r="G81" s="31">
        <v>0</v>
      </c>
      <c r="H81" s="13">
        <v>18354000</v>
      </c>
    </row>
    <row r="82" spans="2:8" ht="24.75" customHeight="1">
      <c r="B82" s="35" t="s">
        <v>78</v>
      </c>
      <c r="C82" s="31">
        <v>3162257000</v>
      </c>
      <c r="D82" s="31">
        <v>3119091000</v>
      </c>
      <c r="E82" s="31">
        <f t="shared" si="1"/>
        <v>43166000</v>
      </c>
      <c r="F82" s="31">
        <v>3162257000</v>
      </c>
      <c r="G82" s="31">
        <v>0</v>
      </c>
      <c r="H82" s="13">
        <v>18451000</v>
      </c>
    </row>
    <row r="83" spans="2:8" ht="24.75" customHeight="1">
      <c r="B83" s="35" t="s">
        <v>79</v>
      </c>
      <c r="C83" s="31">
        <v>3963028000</v>
      </c>
      <c r="D83" s="31">
        <v>3814152000</v>
      </c>
      <c r="E83" s="31">
        <f t="shared" si="1"/>
        <v>148876000</v>
      </c>
      <c r="F83" s="31">
        <v>3963028000</v>
      </c>
      <c r="G83" s="31">
        <v>0</v>
      </c>
      <c r="H83" s="13">
        <v>30499000</v>
      </c>
    </row>
    <row r="84" spans="2:8" ht="24.75" customHeight="1">
      <c r="B84" s="35" t="s">
        <v>80</v>
      </c>
      <c r="C84" s="31">
        <v>2613874000</v>
      </c>
      <c r="D84" s="31">
        <v>2559286000</v>
      </c>
      <c r="E84" s="31">
        <f t="shared" si="1"/>
        <v>54588000</v>
      </c>
      <c r="F84" s="31">
        <v>2613874000</v>
      </c>
      <c r="G84" s="31">
        <v>0</v>
      </c>
      <c r="H84" s="13">
        <v>6471000</v>
      </c>
    </row>
    <row r="85" spans="2:8" ht="24.75" customHeight="1">
      <c r="B85" s="35" t="s">
        <v>81</v>
      </c>
      <c r="C85" s="31">
        <v>2047949000</v>
      </c>
      <c r="D85" s="31">
        <v>2005157000</v>
      </c>
      <c r="E85" s="31">
        <f t="shared" si="1"/>
        <v>42792000</v>
      </c>
      <c r="F85" s="31">
        <v>2047949000</v>
      </c>
      <c r="G85" s="31">
        <v>0</v>
      </c>
      <c r="H85" s="13">
        <v>5510000</v>
      </c>
    </row>
    <row r="86" spans="2:8" ht="24.75" customHeight="1">
      <c r="B86" s="35" t="s">
        <v>82</v>
      </c>
      <c r="C86" s="31">
        <v>2510399000</v>
      </c>
      <c r="D86" s="31">
        <v>2445206000</v>
      </c>
      <c r="E86" s="31">
        <f t="shared" si="1"/>
        <v>65193000</v>
      </c>
      <c r="F86" s="31">
        <v>2510399000</v>
      </c>
      <c r="G86" s="31">
        <v>0</v>
      </c>
      <c r="H86" s="13">
        <v>4299000</v>
      </c>
    </row>
    <row r="87" spans="2:8" ht="24.75" customHeight="1">
      <c r="B87" s="35" t="s">
        <v>83</v>
      </c>
      <c r="C87" s="31">
        <v>2126021000</v>
      </c>
      <c r="D87" s="31">
        <v>2095624000</v>
      </c>
      <c r="E87" s="31">
        <f aca="true" t="shared" si="2" ref="E87:E151">F87-D87</f>
        <v>30397000</v>
      </c>
      <c r="F87" s="31">
        <v>2126021000</v>
      </c>
      <c r="G87" s="31">
        <v>0</v>
      </c>
      <c r="H87" s="13">
        <v>14735000</v>
      </c>
    </row>
    <row r="88" spans="2:8" ht="24.75" customHeight="1">
      <c r="B88" s="35" t="s">
        <v>84</v>
      </c>
      <c r="C88" s="31">
        <v>2886275000</v>
      </c>
      <c r="D88" s="31">
        <v>2826525000</v>
      </c>
      <c r="E88" s="31">
        <f t="shared" si="2"/>
        <v>59750000</v>
      </c>
      <c r="F88" s="31">
        <v>2886275000</v>
      </c>
      <c r="G88" s="31">
        <v>0</v>
      </c>
      <c r="H88" s="13">
        <v>16423000</v>
      </c>
    </row>
    <row r="89" spans="2:8" ht="24.75" customHeight="1">
      <c r="B89" s="35" t="s">
        <v>85</v>
      </c>
      <c r="C89" s="31">
        <v>2870347000</v>
      </c>
      <c r="D89" s="31">
        <v>2833215000</v>
      </c>
      <c r="E89" s="31">
        <f t="shared" si="2"/>
        <v>37132000</v>
      </c>
      <c r="F89" s="31">
        <v>2870347000</v>
      </c>
      <c r="G89" s="31">
        <v>0</v>
      </c>
      <c r="H89" s="13">
        <v>4074000</v>
      </c>
    </row>
    <row r="90" spans="2:8" ht="24.75" customHeight="1">
      <c r="B90" s="35" t="s">
        <v>86</v>
      </c>
      <c r="C90" s="31">
        <v>2150651000</v>
      </c>
      <c r="D90" s="31">
        <v>2112984000</v>
      </c>
      <c r="E90" s="31">
        <f t="shared" si="2"/>
        <v>37667000</v>
      </c>
      <c r="F90" s="31">
        <v>2150651000</v>
      </c>
      <c r="G90" s="31">
        <v>0</v>
      </c>
      <c r="H90" s="13">
        <v>5271000</v>
      </c>
    </row>
    <row r="91" spans="2:8" ht="24.75" customHeight="1">
      <c r="B91" s="35" t="s">
        <v>87</v>
      </c>
      <c r="C91" s="31">
        <v>1786804000</v>
      </c>
      <c r="D91" s="31">
        <v>1756946000</v>
      </c>
      <c r="E91" s="31">
        <f t="shared" si="2"/>
        <v>29858000</v>
      </c>
      <c r="F91" s="31">
        <v>1786804000</v>
      </c>
      <c r="G91" s="31">
        <v>0</v>
      </c>
      <c r="H91" s="13">
        <v>2776000</v>
      </c>
    </row>
    <row r="92" spans="2:8" ht="24.75" customHeight="1">
      <c r="B92" s="35" t="s">
        <v>88</v>
      </c>
      <c r="C92" s="31">
        <v>1887349000</v>
      </c>
      <c r="D92" s="31">
        <v>1848568000</v>
      </c>
      <c r="E92" s="31">
        <f t="shared" si="2"/>
        <v>38781000</v>
      </c>
      <c r="F92" s="31">
        <v>1887349000</v>
      </c>
      <c r="G92" s="31">
        <v>0</v>
      </c>
      <c r="H92" s="13">
        <v>7236000</v>
      </c>
    </row>
    <row r="93" spans="2:8" ht="24.75" customHeight="1">
      <c r="B93" s="35" t="s">
        <v>89</v>
      </c>
      <c r="C93" s="31">
        <v>1772558000</v>
      </c>
      <c r="D93" s="31">
        <v>1745589000</v>
      </c>
      <c r="E93" s="31">
        <f t="shared" si="2"/>
        <v>26969000</v>
      </c>
      <c r="F93" s="31">
        <v>1772558000</v>
      </c>
      <c r="G93" s="31">
        <v>0</v>
      </c>
      <c r="H93" s="13">
        <v>13905000</v>
      </c>
    </row>
    <row r="94" spans="2:8" ht="24.75" customHeight="1">
      <c r="B94" s="35" t="s">
        <v>90</v>
      </c>
      <c r="C94" s="31">
        <v>1651265000</v>
      </c>
      <c r="D94" s="31">
        <v>1633188000</v>
      </c>
      <c r="E94" s="31">
        <f t="shared" si="2"/>
        <v>18077000</v>
      </c>
      <c r="F94" s="31">
        <v>1651265000</v>
      </c>
      <c r="G94" s="31">
        <v>0</v>
      </c>
      <c r="H94" s="13">
        <v>3955000</v>
      </c>
    </row>
    <row r="95" spans="2:8" ht="24.75" customHeight="1">
      <c r="B95" s="35" t="s">
        <v>91</v>
      </c>
      <c r="C95" s="31">
        <v>1911741000</v>
      </c>
      <c r="D95" s="31">
        <v>1851464000</v>
      </c>
      <c r="E95" s="31">
        <f t="shared" si="2"/>
        <v>60277000</v>
      </c>
      <c r="F95" s="31">
        <v>1911741000</v>
      </c>
      <c r="G95" s="31">
        <v>0</v>
      </c>
      <c r="H95" s="13">
        <v>3954000</v>
      </c>
    </row>
    <row r="96" spans="2:8" ht="24.75" customHeight="1">
      <c r="B96" s="35" t="s">
        <v>92</v>
      </c>
      <c r="C96" s="31">
        <v>1946552000</v>
      </c>
      <c r="D96" s="31">
        <v>1897754000</v>
      </c>
      <c r="E96" s="31">
        <f t="shared" si="2"/>
        <v>48798000</v>
      </c>
      <c r="F96" s="31">
        <v>1946552000</v>
      </c>
      <c r="G96" s="31">
        <v>0</v>
      </c>
      <c r="H96" s="13">
        <v>8130000</v>
      </c>
    </row>
    <row r="97" spans="2:8" ht="24.75" customHeight="1">
      <c r="B97" s="35" t="s">
        <v>93</v>
      </c>
      <c r="C97" s="31">
        <v>2980876000</v>
      </c>
      <c r="D97" s="31">
        <v>2826770000</v>
      </c>
      <c r="E97" s="31">
        <f t="shared" si="2"/>
        <v>154106000</v>
      </c>
      <c r="F97" s="31">
        <v>2980876000</v>
      </c>
      <c r="G97" s="31">
        <v>0</v>
      </c>
      <c r="H97" s="13">
        <v>4169000</v>
      </c>
    </row>
    <row r="98" spans="2:8" ht="24.75" customHeight="1">
      <c r="B98" s="35" t="s">
        <v>94</v>
      </c>
      <c r="C98" s="31">
        <v>1167812000</v>
      </c>
      <c r="D98" s="31">
        <v>1145368000</v>
      </c>
      <c r="E98" s="31">
        <f t="shared" si="2"/>
        <v>22444000</v>
      </c>
      <c r="F98" s="31">
        <v>1167812000</v>
      </c>
      <c r="G98" s="31">
        <v>0</v>
      </c>
      <c r="H98" s="13">
        <v>6363000</v>
      </c>
    </row>
    <row r="99" spans="2:8" ht="24.75" customHeight="1">
      <c r="B99" s="35" t="s">
        <v>95</v>
      </c>
      <c r="C99" s="31">
        <v>1968717000</v>
      </c>
      <c r="D99" s="31">
        <v>1913997000</v>
      </c>
      <c r="E99" s="31">
        <f t="shared" si="2"/>
        <v>54720000</v>
      </c>
      <c r="F99" s="31">
        <v>1968717000</v>
      </c>
      <c r="G99" s="31">
        <v>0</v>
      </c>
      <c r="H99" s="13">
        <v>6362000</v>
      </c>
    </row>
    <row r="100" spans="2:8" ht="24.75" customHeight="1">
      <c r="B100" s="35" t="s">
        <v>96</v>
      </c>
      <c r="C100" s="31">
        <v>1325244000</v>
      </c>
      <c r="D100" s="31">
        <v>1299645000</v>
      </c>
      <c r="E100" s="31">
        <f t="shared" si="2"/>
        <v>25599000</v>
      </c>
      <c r="F100" s="31">
        <v>1325244000</v>
      </c>
      <c r="G100" s="31">
        <v>0</v>
      </c>
      <c r="H100" s="13">
        <v>6452000</v>
      </c>
    </row>
    <row r="101" spans="2:8" ht="24.75" customHeight="1">
      <c r="B101" s="35" t="s">
        <v>97</v>
      </c>
      <c r="C101" s="31">
        <v>1795563000</v>
      </c>
      <c r="D101" s="31">
        <v>1750983000</v>
      </c>
      <c r="E101" s="31">
        <f t="shared" si="2"/>
        <v>44580000</v>
      </c>
      <c r="F101" s="31">
        <v>1795563000</v>
      </c>
      <c r="G101" s="31">
        <v>0</v>
      </c>
      <c r="H101" s="13">
        <v>18043000</v>
      </c>
    </row>
    <row r="102" spans="2:8" ht="24.75" customHeight="1">
      <c r="B102" s="35" t="s">
        <v>98</v>
      </c>
      <c r="C102" s="31">
        <v>1484773000</v>
      </c>
      <c r="D102" s="31">
        <v>1459298000</v>
      </c>
      <c r="E102" s="31">
        <f t="shared" si="2"/>
        <v>25475000</v>
      </c>
      <c r="F102" s="31">
        <v>1484773000</v>
      </c>
      <c r="G102" s="31">
        <v>0</v>
      </c>
      <c r="H102" s="13">
        <v>6012000</v>
      </c>
    </row>
    <row r="103" spans="2:8" ht="24.75" customHeight="1">
      <c r="B103" s="35" t="s">
        <v>99</v>
      </c>
      <c r="C103" s="31">
        <v>1885445000</v>
      </c>
      <c r="D103" s="31">
        <v>1835431000</v>
      </c>
      <c r="E103" s="31">
        <f t="shared" si="2"/>
        <v>50014000</v>
      </c>
      <c r="F103" s="31">
        <v>1885445000</v>
      </c>
      <c r="G103" s="31">
        <v>0</v>
      </c>
      <c r="H103" s="13">
        <v>6719000</v>
      </c>
    </row>
    <row r="104" spans="2:8" ht="24.75" customHeight="1">
      <c r="B104" s="35" t="s">
        <v>100</v>
      </c>
      <c r="C104" s="31">
        <v>1496338000</v>
      </c>
      <c r="D104" s="31">
        <v>1471440000</v>
      </c>
      <c r="E104" s="31">
        <f t="shared" si="2"/>
        <v>24898000</v>
      </c>
      <c r="F104" s="31">
        <v>1496338000</v>
      </c>
      <c r="G104" s="31">
        <v>0</v>
      </c>
      <c r="H104" s="13">
        <v>6300000</v>
      </c>
    </row>
    <row r="105" spans="2:8" ht="24.75" customHeight="1">
      <c r="B105" s="35" t="s">
        <v>101</v>
      </c>
      <c r="C105" s="31">
        <v>2042336000</v>
      </c>
      <c r="D105" s="31">
        <v>1999306000</v>
      </c>
      <c r="E105" s="31">
        <f t="shared" si="2"/>
        <v>43030000</v>
      </c>
      <c r="F105" s="31">
        <v>2042336000</v>
      </c>
      <c r="G105" s="31">
        <v>0</v>
      </c>
      <c r="H105" s="13">
        <v>20447000</v>
      </c>
    </row>
    <row r="106" spans="2:8" ht="24.75" customHeight="1">
      <c r="B106" s="35" t="s">
        <v>102</v>
      </c>
      <c r="C106" s="31">
        <v>1680263000</v>
      </c>
      <c r="D106" s="31">
        <v>1662000000</v>
      </c>
      <c r="E106" s="31">
        <f t="shared" si="2"/>
        <v>18263000</v>
      </c>
      <c r="F106" s="31">
        <v>1680263000</v>
      </c>
      <c r="G106" s="31">
        <v>0</v>
      </c>
      <c r="H106" s="13">
        <v>14027000</v>
      </c>
    </row>
    <row r="107" spans="2:8" ht="24.75" customHeight="1">
      <c r="B107" s="35" t="s">
        <v>103</v>
      </c>
      <c r="C107" s="31">
        <v>1944259000</v>
      </c>
      <c r="D107" s="31">
        <v>1920795000</v>
      </c>
      <c r="E107" s="31">
        <f t="shared" si="2"/>
        <v>23464000</v>
      </c>
      <c r="F107" s="31">
        <v>1944259000</v>
      </c>
      <c r="G107" s="31">
        <v>0</v>
      </c>
      <c r="H107" s="13">
        <v>12423000</v>
      </c>
    </row>
    <row r="108" spans="2:8" ht="24.75" customHeight="1">
      <c r="B108" s="35" t="s">
        <v>104</v>
      </c>
      <c r="C108" s="31">
        <v>1848102000</v>
      </c>
      <c r="D108" s="31">
        <v>1828114000</v>
      </c>
      <c r="E108" s="31">
        <f t="shared" si="2"/>
        <v>19988000</v>
      </c>
      <c r="F108" s="31">
        <v>1848102000</v>
      </c>
      <c r="G108" s="31">
        <v>0</v>
      </c>
      <c r="H108" s="13">
        <v>23598000</v>
      </c>
    </row>
    <row r="109" spans="2:8" ht="24.75" customHeight="1">
      <c r="B109" s="35" t="s">
        <v>105</v>
      </c>
      <c r="C109" s="31">
        <v>1115093000</v>
      </c>
      <c r="D109" s="31">
        <v>1089773000</v>
      </c>
      <c r="E109" s="31">
        <f t="shared" si="2"/>
        <v>25320000</v>
      </c>
      <c r="F109" s="31">
        <v>1115093000</v>
      </c>
      <c r="G109" s="31">
        <v>0</v>
      </c>
      <c r="H109" s="13">
        <v>4256000</v>
      </c>
    </row>
    <row r="110" spans="2:8" ht="24.75" customHeight="1">
      <c r="B110" s="35" t="s">
        <v>106</v>
      </c>
      <c r="C110" s="31">
        <v>1619934000</v>
      </c>
      <c r="D110" s="31">
        <v>1591652000</v>
      </c>
      <c r="E110" s="31">
        <f t="shared" si="2"/>
        <v>28282000</v>
      </c>
      <c r="F110" s="31">
        <v>1619934000</v>
      </c>
      <c r="G110" s="31">
        <v>0</v>
      </c>
      <c r="H110" s="13">
        <v>4823000</v>
      </c>
    </row>
    <row r="111" spans="2:8" ht="24.75" customHeight="1">
      <c r="B111" s="35" t="s">
        <v>107</v>
      </c>
      <c r="C111" s="31">
        <v>1319617000</v>
      </c>
      <c r="D111" s="31">
        <v>1288868000</v>
      </c>
      <c r="E111" s="31">
        <f t="shared" si="2"/>
        <v>30749000</v>
      </c>
      <c r="F111" s="31">
        <v>1319617000</v>
      </c>
      <c r="G111" s="31">
        <v>0</v>
      </c>
      <c r="H111" s="13">
        <v>10669000</v>
      </c>
    </row>
    <row r="112" spans="2:8" ht="24.75" customHeight="1">
      <c r="B112" s="35" t="s">
        <v>108</v>
      </c>
      <c r="C112" s="31">
        <v>1580557000</v>
      </c>
      <c r="D112" s="31">
        <v>1518565000</v>
      </c>
      <c r="E112" s="31">
        <f t="shared" si="2"/>
        <v>61992000</v>
      </c>
      <c r="F112" s="31">
        <v>1580557000</v>
      </c>
      <c r="G112" s="31">
        <v>0</v>
      </c>
      <c r="H112" s="13">
        <v>4000</v>
      </c>
    </row>
    <row r="113" spans="2:8" ht="24.75" customHeight="1">
      <c r="B113" s="35" t="s">
        <v>109</v>
      </c>
      <c r="C113" s="31">
        <v>1134152000</v>
      </c>
      <c r="D113" s="31">
        <v>1122289000</v>
      </c>
      <c r="E113" s="31">
        <f t="shared" si="2"/>
        <v>11863000</v>
      </c>
      <c r="F113" s="31">
        <v>1134152000</v>
      </c>
      <c r="G113" s="31">
        <v>0</v>
      </c>
      <c r="H113" s="13">
        <v>2210000</v>
      </c>
    </row>
    <row r="114" spans="2:8" ht="24.75" customHeight="1">
      <c r="B114" s="35" t="s">
        <v>110</v>
      </c>
      <c r="C114" s="31">
        <v>1345827000</v>
      </c>
      <c r="D114" s="31">
        <v>1320771000</v>
      </c>
      <c r="E114" s="31">
        <f t="shared" si="2"/>
        <v>25056000</v>
      </c>
      <c r="F114" s="31">
        <v>1345827000</v>
      </c>
      <c r="G114" s="31">
        <v>0</v>
      </c>
      <c r="H114" s="13">
        <v>6182000</v>
      </c>
    </row>
    <row r="115" spans="2:8" ht="24.75" customHeight="1">
      <c r="B115" s="35" t="s">
        <v>111</v>
      </c>
      <c r="C115" s="31">
        <v>953899000</v>
      </c>
      <c r="D115" s="31">
        <v>945187000</v>
      </c>
      <c r="E115" s="31">
        <f t="shared" si="2"/>
        <v>8712000</v>
      </c>
      <c r="F115" s="31">
        <v>953899000</v>
      </c>
      <c r="G115" s="31">
        <v>0</v>
      </c>
      <c r="H115" s="13">
        <v>7284000</v>
      </c>
    </row>
    <row r="116" spans="2:8" ht="24.75" customHeight="1">
      <c r="B116" s="35" t="s">
        <v>112</v>
      </c>
      <c r="C116" s="31">
        <v>1263085000</v>
      </c>
      <c r="D116" s="31">
        <v>1250620000</v>
      </c>
      <c r="E116" s="31">
        <f t="shared" si="2"/>
        <v>12465000</v>
      </c>
      <c r="F116" s="31">
        <v>1263085000</v>
      </c>
      <c r="G116" s="31">
        <v>0</v>
      </c>
      <c r="H116" s="13">
        <v>12036000</v>
      </c>
    </row>
    <row r="117" spans="2:8" ht="24.75" customHeight="1">
      <c r="B117" s="35" t="s">
        <v>113</v>
      </c>
      <c r="C117" s="31">
        <v>1604061000</v>
      </c>
      <c r="D117" s="31">
        <v>1569588000</v>
      </c>
      <c r="E117" s="31">
        <f t="shared" si="2"/>
        <v>34473000</v>
      </c>
      <c r="F117" s="31">
        <v>1604061000</v>
      </c>
      <c r="G117" s="31">
        <v>0</v>
      </c>
      <c r="H117" s="13">
        <v>2415000</v>
      </c>
    </row>
    <row r="118" spans="2:8" ht="24.75" customHeight="1">
      <c r="B118" s="35" t="s">
        <v>114</v>
      </c>
      <c r="C118" s="31">
        <v>1115952000</v>
      </c>
      <c r="D118" s="31">
        <v>1106122000</v>
      </c>
      <c r="E118" s="31">
        <f t="shared" si="2"/>
        <v>9830000</v>
      </c>
      <c r="F118" s="31">
        <v>1115952000</v>
      </c>
      <c r="G118" s="31">
        <v>0</v>
      </c>
      <c r="H118" s="13">
        <v>16230000</v>
      </c>
    </row>
    <row r="119" spans="2:8" ht="24.75" customHeight="1">
      <c r="B119" s="35" t="s">
        <v>115</v>
      </c>
      <c r="C119" s="31">
        <v>3674906000</v>
      </c>
      <c r="D119" s="31">
        <v>3528967000</v>
      </c>
      <c r="E119" s="31">
        <f t="shared" si="2"/>
        <v>145939000</v>
      </c>
      <c r="F119" s="31">
        <v>3674906000</v>
      </c>
      <c r="G119" s="31">
        <v>0</v>
      </c>
      <c r="H119" s="13">
        <v>95071000</v>
      </c>
    </row>
    <row r="120" spans="2:8" ht="24.75" customHeight="1">
      <c r="B120" s="35" t="s">
        <v>116</v>
      </c>
      <c r="C120" s="31">
        <v>1304390000</v>
      </c>
      <c r="D120" s="31">
        <v>1291771000</v>
      </c>
      <c r="E120" s="31">
        <f t="shared" si="2"/>
        <v>12619000</v>
      </c>
      <c r="F120" s="31">
        <v>1304390000</v>
      </c>
      <c r="G120" s="31">
        <v>0</v>
      </c>
      <c r="H120" s="13">
        <v>7182000</v>
      </c>
    </row>
    <row r="121" spans="2:8" ht="24.75" customHeight="1">
      <c r="B121" s="35" t="s">
        <v>117</v>
      </c>
      <c r="C121" s="31">
        <v>2142763000</v>
      </c>
      <c r="D121" s="31">
        <v>2123261000</v>
      </c>
      <c r="E121" s="31">
        <f t="shared" si="2"/>
        <v>19502000</v>
      </c>
      <c r="F121" s="31">
        <v>2142763000</v>
      </c>
      <c r="G121" s="31">
        <v>0</v>
      </c>
      <c r="H121" s="13">
        <v>10656000</v>
      </c>
    </row>
    <row r="122" spans="2:8" ht="24.75" customHeight="1">
      <c r="B122" s="35" t="s">
        <v>118</v>
      </c>
      <c r="C122" s="31">
        <v>2817086000</v>
      </c>
      <c r="D122" s="31">
        <v>2756666000</v>
      </c>
      <c r="E122" s="31">
        <f t="shared" si="2"/>
        <v>60420000</v>
      </c>
      <c r="F122" s="31">
        <v>2817086000</v>
      </c>
      <c r="G122" s="31">
        <v>0</v>
      </c>
      <c r="H122" s="13">
        <v>14419000</v>
      </c>
    </row>
    <row r="123" spans="2:8" ht="24.75" customHeight="1">
      <c r="B123" s="35" t="s">
        <v>119</v>
      </c>
      <c r="C123" s="31">
        <v>6601575000</v>
      </c>
      <c r="D123" s="31">
        <v>6416187000</v>
      </c>
      <c r="E123" s="31">
        <f t="shared" si="2"/>
        <v>185388000</v>
      </c>
      <c r="F123" s="31">
        <v>6601575000</v>
      </c>
      <c r="G123" s="31">
        <v>0</v>
      </c>
      <c r="H123" s="13">
        <v>53380000</v>
      </c>
    </row>
    <row r="124" spans="2:8" ht="24.75" customHeight="1">
      <c r="B124" s="35" t="s">
        <v>120</v>
      </c>
      <c r="C124" s="31">
        <v>856749000</v>
      </c>
      <c r="D124" s="31">
        <v>834985000</v>
      </c>
      <c r="E124" s="31">
        <f t="shared" si="2"/>
        <v>21764000</v>
      </c>
      <c r="F124" s="31">
        <v>856749000</v>
      </c>
      <c r="G124" s="31">
        <v>0</v>
      </c>
      <c r="H124" s="13">
        <v>23906000</v>
      </c>
    </row>
    <row r="125" spans="2:8" ht="24.75" customHeight="1">
      <c r="B125" s="35" t="s">
        <v>121</v>
      </c>
      <c r="C125" s="31">
        <v>888858000</v>
      </c>
      <c r="D125" s="31">
        <v>881167000</v>
      </c>
      <c r="E125" s="31">
        <f t="shared" si="2"/>
        <v>7691000</v>
      </c>
      <c r="F125" s="31">
        <v>888858000</v>
      </c>
      <c r="G125" s="31">
        <v>0</v>
      </c>
      <c r="H125" s="13">
        <v>1520000</v>
      </c>
    </row>
    <row r="126" spans="2:8" ht="42.75" customHeight="1">
      <c r="B126" s="35" t="s">
        <v>122</v>
      </c>
      <c r="C126" s="31">
        <v>1139768000</v>
      </c>
      <c r="D126" s="31">
        <v>1133357000</v>
      </c>
      <c r="E126" s="31">
        <f t="shared" si="2"/>
        <v>6411000</v>
      </c>
      <c r="F126" s="31">
        <v>1139768000</v>
      </c>
      <c r="G126" s="31">
        <v>0</v>
      </c>
      <c r="H126" s="13">
        <v>12032000</v>
      </c>
    </row>
    <row r="127" spans="2:8" ht="24.75" customHeight="1">
      <c r="B127" s="35" t="s">
        <v>123</v>
      </c>
      <c r="C127" s="31">
        <v>982310000</v>
      </c>
      <c r="D127" s="31">
        <v>969390000</v>
      </c>
      <c r="E127" s="31">
        <f t="shared" si="2"/>
        <v>12920000</v>
      </c>
      <c r="F127" s="31">
        <v>982310000</v>
      </c>
      <c r="G127" s="31">
        <v>0</v>
      </c>
      <c r="H127" s="13">
        <v>29082000</v>
      </c>
    </row>
    <row r="128" spans="2:8" ht="24.75" customHeight="1">
      <c r="B128" s="35" t="s">
        <v>124</v>
      </c>
      <c r="C128" s="31">
        <v>7954719000</v>
      </c>
      <c r="D128" s="31">
        <v>7846369000</v>
      </c>
      <c r="E128" s="31">
        <f t="shared" si="2"/>
        <v>108350000</v>
      </c>
      <c r="F128" s="31">
        <v>7954719000</v>
      </c>
      <c r="G128" s="31">
        <v>0</v>
      </c>
      <c r="H128" s="13">
        <v>61304000</v>
      </c>
    </row>
    <row r="129" spans="2:8" ht="24.75" customHeight="1">
      <c r="B129" s="35" t="s">
        <v>125</v>
      </c>
      <c r="C129" s="31">
        <v>1535220000</v>
      </c>
      <c r="D129" s="31">
        <v>1499175000</v>
      </c>
      <c r="E129" s="31">
        <f t="shared" si="2"/>
        <v>36045000</v>
      </c>
      <c r="F129" s="31">
        <v>1535220000</v>
      </c>
      <c r="G129" s="31">
        <v>0</v>
      </c>
      <c r="H129" s="13">
        <v>2638000</v>
      </c>
    </row>
    <row r="130" spans="2:8" ht="24.75" customHeight="1">
      <c r="B130" s="35" t="s">
        <v>126</v>
      </c>
      <c r="C130" s="31">
        <v>1288757000</v>
      </c>
      <c r="D130" s="31">
        <v>1261362000</v>
      </c>
      <c r="E130" s="31">
        <f t="shared" si="2"/>
        <v>27395000</v>
      </c>
      <c r="F130" s="31">
        <v>1288757000</v>
      </c>
      <c r="G130" s="31">
        <v>0</v>
      </c>
      <c r="H130" s="13">
        <v>4606000</v>
      </c>
    </row>
    <row r="131" spans="2:8" ht="24.75" customHeight="1">
      <c r="B131" s="35" t="s">
        <v>127</v>
      </c>
      <c r="C131" s="31">
        <v>1592992000</v>
      </c>
      <c r="D131" s="31">
        <v>1567691000</v>
      </c>
      <c r="E131" s="31">
        <f t="shared" si="2"/>
        <v>25301000</v>
      </c>
      <c r="F131" s="31">
        <v>1592992000</v>
      </c>
      <c r="G131" s="31">
        <v>0</v>
      </c>
      <c r="H131" s="13">
        <v>2698000</v>
      </c>
    </row>
    <row r="132" spans="2:8" ht="24.75" customHeight="1">
      <c r="B132" s="35" t="s">
        <v>128</v>
      </c>
      <c r="C132" s="31">
        <v>941978000</v>
      </c>
      <c r="D132" s="31">
        <v>933800000</v>
      </c>
      <c r="E132" s="31">
        <f t="shared" si="2"/>
        <v>8178000</v>
      </c>
      <c r="F132" s="31">
        <v>941978000</v>
      </c>
      <c r="G132" s="31">
        <v>0</v>
      </c>
      <c r="H132" s="13">
        <v>5110000</v>
      </c>
    </row>
    <row r="133" spans="2:8" ht="24.75" customHeight="1">
      <c r="B133" s="35" t="s">
        <v>129</v>
      </c>
      <c r="C133" s="31">
        <v>921962000</v>
      </c>
      <c r="D133" s="31">
        <v>903413000</v>
      </c>
      <c r="E133" s="31">
        <f t="shared" si="2"/>
        <v>18549000</v>
      </c>
      <c r="F133" s="31">
        <v>921962000</v>
      </c>
      <c r="G133" s="31">
        <v>0</v>
      </c>
      <c r="H133" s="13">
        <v>1559000</v>
      </c>
    </row>
    <row r="134" spans="2:8" ht="24.75" customHeight="1">
      <c r="B134" s="35" t="s">
        <v>147</v>
      </c>
      <c r="C134" s="31">
        <v>57512000</v>
      </c>
      <c r="D134" s="31">
        <v>57500000</v>
      </c>
      <c r="E134" s="31">
        <f>F134-D134</f>
        <v>12000</v>
      </c>
      <c r="F134" s="31">
        <v>57512000</v>
      </c>
      <c r="G134" s="31">
        <v>0</v>
      </c>
      <c r="H134" s="13">
        <v>4253000</v>
      </c>
    </row>
    <row r="135" spans="2:8" ht="42.75" customHeight="1">
      <c r="B135" s="35" t="s">
        <v>130</v>
      </c>
      <c r="C135" s="31">
        <v>575891000</v>
      </c>
      <c r="D135" s="31">
        <v>571705000</v>
      </c>
      <c r="E135" s="31">
        <f t="shared" si="2"/>
        <v>4186000</v>
      </c>
      <c r="F135" s="31">
        <v>575891000</v>
      </c>
      <c r="G135" s="31">
        <v>0</v>
      </c>
      <c r="H135" s="13">
        <v>5368000</v>
      </c>
    </row>
    <row r="136" spans="2:8" ht="42.75" customHeight="1">
      <c r="B136" s="35" t="s">
        <v>131</v>
      </c>
      <c r="C136" s="31">
        <v>548047000</v>
      </c>
      <c r="D136" s="31">
        <v>543003000</v>
      </c>
      <c r="E136" s="31">
        <f t="shared" si="2"/>
        <v>5044000</v>
      </c>
      <c r="F136" s="31">
        <v>548047000</v>
      </c>
      <c r="G136" s="31">
        <v>0</v>
      </c>
      <c r="H136" s="13">
        <v>3985000</v>
      </c>
    </row>
    <row r="137" spans="2:8" ht="24.75" customHeight="1">
      <c r="B137" s="35" t="s">
        <v>132</v>
      </c>
      <c r="C137" s="31">
        <v>1408460000</v>
      </c>
      <c r="D137" s="31">
        <v>1387950000</v>
      </c>
      <c r="E137" s="31">
        <f t="shared" si="2"/>
        <v>20510000</v>
      </c>
      <c r="F137" s="31">
        <v>1408460000</v>
      </c>
      <c r="G137" s="31">
        <v>0</v>
      </c>
      <c r="H137" s="13">
        <v>5412000</v>
      </c>
    </row>
    <row r="138" spans="2:8" ht="24.75" customHeight="1">
      <c r="B138" s="35" t="s">
        <v>133</v>
      </c>
      <c r="C138" s="31">
        <v>1420187000</v>
      </c>
      <c r="D138" s="31">
        <v>1411962000</v>
      </c>
      <c r="E138" s="31">
        <f t="shared" si="2"/>
        <v>8225000</v>
      </c>
      <c r="F138" s="31">
        <v>1420187000</v>
      </c>
      <c r="G138" s="31">
        <v>0</v>
      </c>
      <c r="H138" s="13">
        <v>1826000</v>
      </c>
    </row>
    <row r="139" spans="2:8" ht="24.75" customHeight="1">
      <c r="B139" s="35" t="s">
        <v>134</v>
      </c>
      <c r="C139" s="31">
        <v>1228678000</v>
      </c>
      <c r="D139" s="31">
        <v>1219765000</v>
      </c>
      <c r="E139" s="31">
        <f t="shared" si="2"/>
        <v>8913000</v>
      </c>
      <c r="F139" s="31">
        <v>1228678000</v>
      </c>
      <c r="G139" s="31">
        <v>0</v>
      </c>
      <c r="H139" s="13">
        <v>9261000</v>
      </c>
    </row>
    <row r="140" spans="2:8" ht="24.75" customHeight="1">
      <c r="B140" s="35" t="s">
        <v>135</v>
      </c>
      <c r="C140" s="31">
        <v>10068893000</v>
      </c>
      <c r="D140" s="31">
        <v>9773981000</v>
      </c>
      <c r="E140" s="31">
        <f t="shared" si="2"/>
        <v>294912000</v>
      </c>
      <c r="F140" s="31">
        <v>10068893000</v>
      </c>
      <c r="G140" s="31">
        <v>0</v>
      </c>
      <c r="H140" s="13">
        <v>52652000</v>
      </c>
    </row>
    <row r="141" spans="2:8" ht="24.75" customHeight="1">
      <c r="B141" s="35" t="s">
        <v>136</v>
      </c>
      <c r="C141" s="31">
        <v>3021221000</v>
      </c>
      <c r="D141" s="31">
        <v>2954603000</v>
      </c>
      <c r="E141" s="31">
        <f t="shared" si="2"/>
        <v>66618000</v>
      </c>
      <c r="F141" s="31">
        <v>3021221000</v>
      </c>
      <c r="G141" s="31">
        <v>0</v>
      </c>
      <c r="H141" s="13">
        <v>3344000</v>
      </c>
    </row>
    <row r="142" spans="2:8" ht="24.75" customHeight="1">
      <c r="B142" s="35" t="s">
        <v>137</v>
      </c>
      <c r="C142" s="31">
        <v>1574748000</v>
      </c>
      <c r="D142" s="31">
        <v>1523457000</v>
      </c>
      <c r="E142" s="31">
        <f t="shared" si="2"/>
        <v>51291000</v>
      </c>
      <c r="F142" s="31">
        <v>1574748000</v>
      </c>
      <c r="G142" s="31">
        <v>0</v>
      </c>
      <c r="H142" s="13">
        <v>14823000</v>
      </c>
    </row>
    <row r="143" spans="2:8" ht="24.75" customHeight="1">
      <c r="B143" s="35" t="s">
        <v>138</v>
      </c>
      <c r="C143" s="31">
        <v>995411000</v>
      </c>
      <c r="D143" s="31">
        <v>986899000</v>
      </c>
      <c r="E143" s="31">
        <f t="shared" si="2"/>
        <v>8512000</v>
      </c>
      <c r="F143" s="31">
        <v>995411000</v>
      </c>
      <c r="G143" s="31">
        <v>0</v>
      </c>
      <c r="H143" s="13">
        <v>15198000</v>
      </c>
    </row>
    <row r="144" spans="2:8" ht="24.75" customHeight="1">
      <c r="B144" s="35" t="s">
        <v>139</v>
      </c>
      <c r="C144" s="31">
        <v>551095000</v>
      </c>
      <c r="D144" s="31">
        <v>548603000</v>
      </c>
      <c r="E144" s="31">
        <f t="shared" si="2"/>
        <v>2492000</v>
      </c>
      <c r="F144" s="31">
        <v>551095000</v>
      </c>
      <c r="G144" s="31">
        <v>0</v>
      </c>
      <c r="H144" s="13">
        <v>5602000</v>
      </c>
    </row>
    <row r="145" spans="2:8" ht="24.75" customHeight="1">
      <c r="B145" s="35" t="s">
        <v>140</v>
      </c>
      <c r="C145" s="31">
        <v>815678000</v>
      </c>
      <c r="D145" s="31">
        <v>811804000</v>
      </c>
      <c r="E145" s="31">
        <f t="shared" si="2"/>
        <v>3874000</v>
      </c>
      <c r="F145" s="31">
        <v>815678000</v>
      </c>
      <c r="G145" s="31">
        <v>0</v>
      </c>
      <c r="H145" s="13">
        <v>10112000</v>
      </c>
    </row>
    <row r="146" spans="2:8" ht="24.75" customHeight="1">
      <c r="B146" s="35" t="s">
        <v>141</v>
      </c>
      <c r="C146" s="31">
        <v>1356721000</v>
      </c>
      <c r="D146" s="31">
        <v>1336885000</v>
      </c>
      <c r="E146" s="31">
        <f t="shared" si="2"/>
        <v>19836000</v>
      </c>
      <c r="F146" s="31">
        <v>1356721000</v>
      </c>
      <c r="G146" s="31">
        <v>0</v>
      </c>
      <c r="H146" s="13">
        <v>1948000</v>
      </c>
    </row>
    <row r="147" spans="2:8" ht="24.75" customHeight="1">
      <c r="B147" s="35" t="s">
        <v>142</v>
      </c>
      <c r="C147" s="31">
        <v>851169000</v>
      </c>
      <c r="D147" s="31">
        <v>842724000</v>
      </c>
      <c r="E147" s="31">
        <f t="shared" si="2"/>
        <v>8445000</v>
      </c>
      <c r="F147" s="31">
        <v>851169000</v>
      </c>
      <c r="G147" s="31">
        <v>0</v>
      </c>
      <c r="H147" s="13">
        <v>5555000</v>
      </c>
    </row>
    <row r="148" spans="2:8" ht="24.75" customHeight="1">
      <c r="B148" s="35" t="s">
        <v>143</v>
      </c>
      <c r="C148" s="31">
        <v>638544000</v>
      </c>
      <c r="D148" s="31">
        <v>635688000</v>
      </c>
      <c r="E148" s="31">
        <f t="shared" si="2"/>
        <v>2856000</v>
      </c>
      <c r="F148" s="31">
        <v>638544000</v>
      </c>
      <c r="G148" s="31">
        <v>0</v>
      </c>
      <c r="H148" s="13">
        <v>6381000</v>
      </c>
    </row>
    <row r="149" spans="2:8" ht="24.75" customHeight="1">
      <c r="B149" s="35" t="s">
        <v>144</v>
      </c>
      <c r="C149" s="31">
        <v>2273199000</v>
      </c>
      <c r="D149" s="31">
        <v>2245405000</v>
      </c>
      <c r="E149" s="31">
        <f t="shared" si="2"/>
        <v>27794000</v>
      </c>
      <c r="F149" s="31">
        <v>2273199000</v>
      </c>
      <c r="G149" s="31">
        <v>0</v>
      </c>
      <c r="H149" s="13">
        <v>35431000</v>
      </c>
    </row>
    <row r="150" spans="2:8" ht="24.75" customHeight="1">
      <c r="B150" s="35" t="s">
        <v>145</v>
      </c>
      <c r="C150" s="31">
        <v>2000376000</v>
      </c>
      <c r="D150" s="31">
        <v>1972328000</v>
      </c>
      <c r="E150" s="31">
        <f t="shared" si="2"/>
        <v>28048000</v>
      </c>
      <c r="F150" s="31">
        <v>2000376000</v>
      </c>
      <c r="G150" s="31">
        <v>0</v>
      </c>
      <c r="H150" s="13">
        <v>13513000</v>
      </c>
    </row>
    <row r="151" spans="2:8" ht="42.75" customHeight="1" thickBot="1">
      <c r="B151" s="35" t="s">
        <v>146</v>
      </c>
      <c r="C151" s="31">
        <v>2749389000</v>
      </c>
      <c r="D151" s="31">
        <v>2705633000</v>
      </c>
      <c r="E151" s="31">
        <f t="shared" si="2"/>
        <v>43756000</v>
      </c>
      <c r="F151" s="31">
        <v>2749389000</v>
      </c>
      <c r="G151" s="31">
        <v>0</v>
      </c>
      <c r="H151" s="13">
        <v>19041000</v>
      </c>
    </row>
    <row r="152" spans="2:8" ht="24.75" customHeight="1">
      <c r="B152" s="15" t="s">
        <v>17</v>
      </c>
      <c r="C152" s="16">
        <v>490671307000</v>
      </c>
      <c r="D152" s="17">
        <v>472968295000</v>
      </c>
      <c r="E152" s="18">
        <f>F152-D152</f>
        <v>17703012000</v>
      </c>
      <c r="F152" s="18">
        <v>490671307000</v>
      </c>
      <c r="G152" s="19">
        <v>0</v>
      </c>
      <c r="H152" s="16">
        <v>4193489000</v>
      </c>
    </row>
    <row r="153" spans="2:8" ht="24.75" customHeight="1">
      <c r="B153" s="20" t="s">
        <v>14</v>
      </c>
      <c r="C153" s="21">
        <v>1147523891000</v>
      </c>
      <c r="D153" s="22">
        <v>1068372757000</v>
      </c>
      <c r="E153" s="23">
        <f>F153-D153</f>
        <v>82751644000</v>
      </c>
      <c r="F153" s="23">
        <v>1151124401000</v>
      </c>
      <c r="G153" s="24">
        <v>323450000</v>
      </c>
      <c r="H153" s="21">
        <v>12994980000</v>
      </c>
    </row>
    <row r="154" spans="2:8" ht="24.75" customHeight="1" thickBot="1">
      <c r="B154" s="25" t="s">
        <v>15</v>
      </c>
      <c r="C154" s="26">
        <f aca="true" t="shared" si="3" ref="C154:H154">C152+C153</f>
        <v>1638195198000</v>
      </c>
      <c r="D154" s="27">
        <f t="shared" si="3"/>
        <v>1541341052000</v>
      </c>
      <c r="E154" s="28">
        <f t="shared" si="3"/>
        <v>100454656000</v>
      </c>
      <c r="F154" s="28">
        <f t="shared" si="3"/>
        <v>1641795708000</v>
      </c>
      <c r="G154" s="29">
        <f t="shared" si="3"/>
        <v>323450000</v>
      </c>
      <c r="H154" s="26">
        <f t="shared" si="3"/>
        <v>17188469000</v>
      </c>
    </row>
    <row r="160" spans="3:8" ht="15">
      <c r="C160" s="43"/>
      <c r="D160" s="43"/>
      <c r="E160" s="43"/>
      <c r="F160" s="43"/>
      <c r="G160" s="43"/>
      <c r="H160" s="43"/>
    </row>
    <row r="161" spans="3:8" ht="15">
      <c r="C161" s="43"/>
      <c r="D161" s="43"/>
      <c r="E161" s="43"/>
      <c r="F161" s="43"/>
      <c r="G161" s="43"/>
      <c r="H161" s="43"/>
    </row>
    <row r="162" spans="3:8" ht="15">
      <c r="C162" s="43"/>
      <c r="D162" s="43"/>
      <c r="E162" s="43"/>
      <c r="F162" s="43"/>
      <c r="G162" s="43"/>
      <c r="H162" s="43"/>
    </row>
  </sheetData>
  <sheetProtection/>
  <mergeCells count="12">
    <mergeCell ref="E21:E22"/>
    <mergeCell ref="F21:F22"/>
    <mergeCell ref="G21:G22"/>
    <mergeCell ref="H21:H22"/>
    <mergeCell ref="B16:H16"/>
    <mergeCell ref="B17:H17"/>
    <mergeCell ref="C19:H19"/>
    <mergeCell ref="B20:B22"/>
    <mergeCell ref="C20:C22"/>
    <mergeCell ref="D20:F20"/>
    <mergeCell ref="G20:H20"/>
    <mergeCell ref="D21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  <rowBreaks count="1" manualBreakCount="1">
    <brk id="90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76"/>
  <sheetViews>
    <sheetView zoomScale="75" zoomScaleNormal="75" zoomScalePageLayoutView="0" workbookViewId="0" topLeftCell="A15">
      <selection activeCell="B17" sqref="B17:H17"/>
    </sheetView>
  </sheetViews>
  <sheetFormatPr defaultColWidth="9.00390625" defaultRowHeight="12.75"/>
  <cols>
    <col min="1" max="1" width="6.375" style="0" customWidth="1"/>
    <col min="2" max="2" width="59.75390625" style="5" customWidth="1"/>
    <col min="3" max="8" width="26.62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0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14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tr">
        <f>ButceYil&amp;"-"&amp;ButceYil+2&amp;" "&amp;D1</f>
        <v>2024-2026 DÖNEMİ BÜTÇE GELİRLERİ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14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tr">
        <f>IF(ButceYil&gt;2008,"TL","YTL")</f>
        <v>TL</v>
      </c>
    </row>
    <row r="19" spans="2:8" s="10" customFormat="1" ht="19.5" customHeight="1" thickBot="1">
      <c r="B19" s="11" t="s">
        <v>1</v>
      </c>
      <c r="C19" s="56">
        <f>ButceYil+Fark</f>
        <v>2024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149</v>
      </c>
      <c r="C23" s="32">
        <v>3053427000</v>
      </c>
      <c r="D23" s="32">
        <v>3044427000</v>
      </c>
      <c r="E23" s="32">
        <f aca="true" t="shared" si="1" ref="E23:E69">F23-D23</f>
        <v>9000000</v>
      </c>
      <c r="F23" s="32">
        <v>3053427000</v>
      </c>
      <c r="G23" s="32">
        <v>0</v>
      </c>
      <c r="H23" s="12">
        <v>0</v>
      </c>
    </row>
    <row r="24" spans="2:8" ht="42.75" customHeight="1">
      <c r="B24" s="35" t="s">
        <v>150</v>
      </c>
      <c r="C24" s="31">
        <v>4692832000</v>
      </c>
      <c r="D24" s="31">
        <v>1900000000</v>
      </c>
      <c r="E24" s="31">
        <f t="shared" si="1"/>
        <v>2792832000</v>
      </c>
      <c r="F24" s="31">
        <v>4692832000</v>
      </c>
      <c r="G24" s="31">
        <v>0</v>
      </c>
      <c r="H24" s="13">
        <v>15000000</v>
      </c>
    </row>
    <row r="25" spans="2:8" ht="24.75" customHeight="1">
      <c r="B25" s="35" t="s">
        <v>151</v>
      </c>
      <c r="C25" s="31">
        <v>837052000</v>
      </c>
      <c r="D25" s="31">
        <v>0</v>
      </c>
      <c r="E25" s="31">
        <f t="shared" si="1"/>
        <v>837052000</v>
      </c>
      <c r="F25" s="31">
        <v>837052000</v>
      </c>
      <c r="G25" s="31">
        <v>0</v>
      </c>
      <c r="H25" s="13">
        <v>100000</v>
      </c>
    </row>
    <row r="26" spans="2:8" ht="42.75" customHeight="1">
      <c r="B26" s="35" t="s">
        <v>152</v>
      </c>
      <c r="C26" s="31">
        <v>118867000</v>
      </c>
      <c r="D26" s="31">
        <v>118733000</v>
      </c>
      <c r="E26" s="31">
        <f t="shared" si="1"/>
        <v>134000</v>
      </c>
      <c r="F26" s="31">
        <v>118867000</v>
      </c>
      <c r="G26" s="31">
        <v>0</v>
      </c>
      <c r="H26" s="13">
        <v>290000</v>
      </c>
    </row>
    <row r="27" spans="2:8" ht="24.75" customHeight="1">
      <c r="B27" s="35" t="s">
        <v>153</v>
      </c>
      <c r="C27" s="31">
        <v>60021000</v>
      </c>
      <c r="D27" s="31">
        <v>59109000</v>
      </c>
      <c r="E27" s="31">
        <f t="shared" si="1"/>
        <v>912000</v>
      </c>
      <c r="F27" s="31">
        <v>60021000</v>
      </c>
      <c r="G27" s="31">
        <v>0</v>
      </c>
      <c r="H27" s="13">
        <v>100000</v>
      </c>
    </row>
    <row r="28" spans="2:8" ht="24.75" customHeight="1">
      <c r="B28" s="35" t="s">
        <v>154</v>
      </c>
      <c r="C28" s="31">
        <v>65927000</v>
      </c>
      <c r="D28" s="31">
        <v>65147000</v>
      </c>
      <c r="E28" s="31">
        <f t="shared" si="1"/>
        <v>780000</v>
      </c>
      <c r="F28" s="31">
        <v>65927000</v>
      </c>
      <c r="G28" s="31">
        <v>0</v>
      </c>
      <c r="H28" s="13">
        <v>50000</v>
      </c>
    </row>
    <row r="29" spans="2:8" ht="24.75" customHeight="1">
      <c r="B29" s="35" t="s">
        <v>155</v>
      </c>
      <c r="C29" s="31">
        <v>135346000</v>
      </c>
      <c r="D29" s="31">
        <v>0</v>
      </c>
      <c r="E29" s="31">
        <f t="shared" si="1"/>
        <v>457172000</v>
      </c>
      <c r="F29" s="31">
        <v>457172000</v>
      </c>
      <c r="G29" s="31">
        <v>0</v>
      </c>
      <c r="H29" s="13">
        <v>1700000000</v>
      </c>
    </row>
    <row r="30" spans="2:8" ht="24.75" customHeight="1">
      <c r="B30" s="35" t="s">
        <v>156</v>
      </c>
      <c r="C30" s="31">
        <v>236961000</v>
      </c>
      <c r="D30" s="31">
        <v>0</v>
      </c>
      <c r="E30" s="31">
        <f t="shared" si="1"/>
        <v>427200000</v>
      </c>
      <c r="F30" s="31">
        <v>427200000</v>
      </c>
      <c r="G30" s="31">
        <v>0</v>
      </c>
      <c r="H30" s="13">
        <v>2300650000</v>
      </c>
    </row>
    <row r="31" spans="2:8" ht="42.75" customHeight="1">
      <c r="B31" s="35" t="s">
        <v>157</v>
      </c>
      <c r="C31" s="31">
        <v>32084581000</v>
      </c>
      <c r="D31" s="31">
        <v>31333081000</v>
      </c>
      <c r="E31" s="31">
        <f t="shared" si="1"/>
        <v>750000000</v>
      </c>
      <c r="F31" s="31">
        <v>32083081000</v>
      </c>
      <c r="G31" s="31">
        <v>1500000</v>
      </c>
      <c r="H31" s="13">
        <v>3000000</v>
      </c>
    </row>
    <row r="32" spans="2:8" ht="24.75" customHeight="1">
      <c r="B32" s="35" t="s">
        <v>158</v>
      </c>
      <c r="C32" s="31">
        <v>119138000</v>
      </c>
      <c r="D32" s="31">
        <v>117638000</v>
      </c>
      <c r="E32" s="31">
        <f t="shared" si="1"/>
        <v>1000000</v>
      </c>
      <c r="F32" s="31">
        <v>118638000</v>
      </c>
      <c r="G32" s="31">
        <v>500000</v>
      </c>
      <c r="H32" s="13">
        <v>1000000</v>
      </c>
    </row>
    <row r="33" spans="2:8" ht="24.75" customHeight="1">
      <c r="B33" s="35" t="s">
        <v>159</v>
      </c>
      <c r="C33" s="31">
        <v>267132848000</v>
      </c>
      <c r="D33" s="31">
        <v>261945318000</v>
      </c>
      <c r="E33" s="31">
        <f t="shared" si="1"/>
        <v>5167530000</v>
      </c>
      <c r="F33" s="31">
        <v>267112848000</v>
      </c>
      <c r="G33" s="31">
        <v>20000000</v>
      </c>
      <c r="H33" s="13">
        <v>320210000</v>
      </c>
    </row>
    <row r="34" spans="2:8" ht="24.75" customHeight="1">
      <c r="B34" s="35" t="s">
        <v>160</v>
      </c>
      <c r="C34" s="31">
        <v>2751127000</v>
      </c>
      <c r="D34" s="31">
        <v>2694080000</v>
      </c>
      <c r="E34" s="31">
        <f t="shared" si="1"/>
        <v>56547000</v>
      </c>
      <c r="F34" s="31">
        <v>2750627000</v>
      </c>
      <c r="G34" s="31">
        <v>500000</v>
      </c>
      <c r="H34" s="13">
        <v>2500000</v>
      </c>
    </row>
    <row r="35" spans="2:8" ht="24.75" customHeight="1">
      <c r="B35" s="35" t="s">
        <v>161</v>
      </c>
      <c r="C35" s="31">
        <v>2696748000</v>
      </c>
      <c r="D35" s="31">
        <v>2630053000</v>
      </c>
      <c r="E35" s="31">
        <f t="shared" si="1"/>
        <v>65695000</v>
      </c>
      <c r="F35" s="31">
        <v>2695748000</v>
      </c>
      <c r="G35" s="31">
        <v>1000000</v>
      </c>
      <c r="H35" s="13">
        <v>11000000</v>
      </c>
    </row>
    <row r="36" spans="2:8" ht="24.75" customHeight="1">
      <c r="B36" s="35" t="s">
        <v>162</v>
      </c>
      <c r="C36" s="31">
        <v>27748119000</v>
      </c>
      <c r="D36" s="31">
        <v>11928119000</v>
      </c>
      <c r="E36" s="31">
        <f t="shared" si="1"/>
        <v>15800000000</v>
      </c>
      <c r="F36" s="31">
        <v>27728119000</v>
      </c>
      <c r="G36" s="31">
        <v>20000000</v>
      </c>
      <c r="H36" s="13">
        <v>1020500000</v>
      </c>
    </row>
    <row r="37" spans="2:8" ht="24.75" customHeight="1">
      <c r="B37" s="35" t="s">
        <v>163</v>
      </c>
      <c r="C37" s="31">
        <v>3726625000</v>
      </c>
      <c r="D37" s="31">
        <v>0</v>
      </c>
      <c r="E37" s="31">
        <f t="shared" si="1"/>
        <v>5115630000</v>
      </c>
      <c r="F37" s="31">
        <v>5115630000</v>
      </c>
      <c r="G37" s="31">
        <v>0</v>
      </c>
      <c r="H37" s="13">
        <v>100000000</v>
      </c>
    </row>
    <row r="38" spans="2:8" ht="42.75" customHeight="1">
      <c r="B38" s="35" t="s">
        <v>164</v>
      </c>
      <c r="C38" s="31">
        <v>718640000</v>
      </c>
      <c r="D38" s="31">
        <v>0</v>
      </c>
      <c r="E38" s="31">
        <f t="shared" si="1"/>
        <v>1800000000</v>
      </c>
      <c r="F38" s="31">
        <v>1800000000</v>
      </c>
      <c r="G38" s="31">
        <v>0</v>
      </c>
      <c r="H38" s="13">
        <v>695000000</v>
      </c>
    </row>
    <row r="39" spans="2:8" ht="24.75" customHeight="1">
      <c r="B39" s="35" t="s">
        <v>165</v>
      </c>
      <c r="C39" s="31">
        <v>4749987000</v>
      </c>
      <c r="D39" s="31">
        <v>4386637000</v>
      </c>
      <c r="E39" s="31">
        <f t="shared" si="1"/>
        <v>358350000</v>
      </c>
      <c r="F39" s="31">
        <v>4744987000</v>
      </c>
      <c r="G39" s="31">
        <v>5000000</v>
      </c>
      <c r="H39" s="13">
        <v>25010000</v>
      </c>
    </row>
    <row r="40" spans="2:8" ht="24.75" customHeight="1">
      <c r="B40" s="35" t="s">
        <v>166</v>
      </c>
      <c r="C40" s="31">
        <v>508297000</v>
      </c>
      <c r="D40" s="31">
        <v>0</v>
      </c>
      <c r="E40" s="31">
        <f t="shared" si="1"/>
        <v>508297000</v>
      </c>
      <c r="F40" s="31">
        <v>508297000</v>
      </c>
      <c r="G40" s="31">
        <v>5000000</v>
      </c>
      <c r="H40" s="13">
        <v>305000000</v>
      </c>
    </row>
    <row r="41" spans="2:8" ht="24.75" customHeight="1">
      <c r="B41" s="35" t="s">
        <v>167</v>
      </c>
      <c r="C41" s="31">
        <v>266733000</v>
      </c>
      <c r="D41" s="31">
        <v>0</v>
      </c>
      <c r="E41" s="31">
        <f t="shared" si="1"/>
        <v>256733000</v>
      </c>
      <c r="F41" s="31">
        <v>256733000</v>
      </c>
      <c r="G41" s="31">
        <v>10000000</v>
      </c>
      <c r="H41" s="13">
        <v>112500000</v>
      </c>
    </row>
    <row r="42" spans="2:8" ht="24.75" customHeight="1">
      <c r="B42" s="35" t="s">
        <v>168</v>
      </c>
      <c r="C42" s="31">
        <v>3213465000</v>
      </c>
      <c r="D42" s="31">
        <v>0</v>
      </c>
      <c r="E42" s="31">
        <f t="shared" si="1"/>
        <v>3178911000</v>
      </c>
      <c r="F42" s="31">
        <v>3178911000</v>
      </c>
      <c r="G42" s="31">
        <v>34554000</v>
      </c>
      <c r="H42" s="13">
        <v>334554000</v>
      </c>
    </row>
    <row r="43" spans="2:8" ht="24.75" customHeight="1">
      <c r="B43" s="35" t="s">
        <v>169</v>
      </c>
      <c r="C43" s="31">
        <v>848927000</v>
      </c>
      <c r="D43" s="31">
        <v>0</v>
      </c>
      <c r="E43" s="31">
        <f t="shared" si="1"/>
        <v>955711000</v>
      </c>
      <c r="F43" s="31">
        <v>955711000</v>
      </c>
      <c r="G43" s="31">
        <v>0</v>
      </c>
      <c r="H43" s="13">
        <v>900000000</v>
      </c>
    </row>
    <row r="44" spans="2:8" ht="60.75" customHeight="1">
      <c r="B44" s="35" t="s">
        <v>170</v>
      </c>
      <c r="C44" s="31">
        <v>7733324000</v>
      </c>
      <c r="D44" s="31">
        <v>7034781000</v>
      </c>
      <c r="E44" s="31">
        <f t="shared" si="1"/>
        <v>698543000</v>
      </c>
      <c r="F44" s="31">
        <v>7733324000</v>
      </c>
      <c r="G44" s="31">
        <v>0</v>
      </c>
      <c r="H44" s="13">
        <v>10000000</v>
      </c>
    </row>
    <row r="45" spans="2:8" ht="42.75" customHeight="1">
      <c r="B45" s="35" t="s">
        <v>171</v>
      </c>
      <c r="C45" s="31">
        <v>2612491000</v>
      </c>
      <c r="D45" s="31">
        <v>2586491000</v>
      </c>
      <c r="E45" s="31">
        <f t="shared" si="1"/>
        <v>25000000</v>
      </c>
      <c r="F45" s="31">
        <v>2611491000</v>
      </c>
      <c r="G45" s="31">
        <v>1000000</v>
      </c>
      <c r="H45" s="13">
        <v>11000000</v>
      </c>
    </row>
    <row r="46" spans="2:8" ht="24.75" customHeight="1">
      <c r="B46" s="35" t="s">
        <v>172</v>
      </c>
      <c r="C46" s="31">
        <v>839316000</v>
      </c>
      <c r="D46" s="31">
        <v>834816000</v>
      </c>
      <c r="E46" s="31">
        <f t="shared" si="1"/>
        <v>3000000</v>
      </c>
      <c r="F46" s="31">
        <v>837816000</v>
      </c>
      <c r="G46" s="31">
        <v>1500000</v>
      </c>
      <c r="H46" s="13">
        <v>3000000</v>
      </c>
    </row>
    <row r="47" spans="2:8" ht="24.75" customHeight="1">
      <c r="B47" s="35" t="s">
        <v>173</v>
      </c>
      <c r="C47" s="31">
        <v>376015000</v>
      </c>
      <c r="D47" s="31">
        <v>0</v>
      </c>
      <c r="E47" s="31">
        <f t="shared" si="1"/>
        <v>376015000</v>
      </c>
      <c r="F47" s="31">
        <v>376015000</v>
      </c>
      <c r="G47" s="31">
        <v>0</v>
      </c>
      <c r="H47" s="13">
        <v>24000000</v>
      </c>
    </row>
    <row r="48" spans="2:8" ht="24.75" customHeight="1">
      <c r="B48" s="35" t="s">
        <v>174</v>
      </c>
      <c r="C48" s="31">
        <v>235974000</v>
      </c>
      <c r="D48" s="31">
        <v>235042000</v>
      </c>
      <c r="E48" s="31">
        <f t="shared" si="1"/>
        <v>932000</v>
      </c>
      <c r="F48" s="31">
        <v>235974000</v>
      </c>
      <c r="G48" s="31">
        <v>0</v>
      </c>
      <c r="H48" s="13">
        <v>3000000</v>
      </c>
    </row>
    <row r="49" spans="2:8" ht="42.75" customHeight="1">
      <c r="B49" s="35" t="s">
        <v>175</v>
      </c>
      <c r="C49" s="31">
        <v>13575489000</v>
      </c>
      <c r="D49" s="31">
        <v>6265870000</v>
      </c>
      <c r="E49" s="31">
        <f t="shared" si="1"/>
        <v>7282619000</v>
      </c>
      <c r="F49" s="31">
        <v>13548489000</v>
      </c>
      <c r="G49" s="31">
        <v>27000000</v>
      </c>
      <c r="H49" s="13">
        <v>2657040000</v>
      </c>
    </row>
    <row r="50" spans="2:8" ht="24.75" customHeight="1">
      <c r="B50" s="35" t="s">
        <v>176</v>
      </c>
      <c r="C50" s="31">
        <v>172696000</v>
      </c>
      <c r="D50" s="31">
        <v>0</v>
      </c>
      <c r="E50" s="31">
        <f t="shared" si="1"/>
        <v>170696000</v>
      </c>
      <c r="F50" s="31">
        <v>170696000</v>
      </c>
      <c r="G50" s="31">
        <v>2000000</v>
      </c>
      <c r="H50" s="13">
        <v>135000000</v>
      </c>
    </row>
    <row r="51" spans="2:8" ht="42.75" customHeight="1">
      <c r="B51" s="35" t="s">
        <v>177</v>
      </c>
      <c r="C51" s="31">
        <v>1994658000</v>
      </c>
      <c r="D51" s="31">
        <v>1991644000</v>
      </c>
      <c r="E51" s="31">
        <f t="shared" si="1"/>
        <v>2814000</v>
      </c>
      <c r="F51" s="31">
        <v>1994458000</v>
      </c>
      <c r="G51" s="31">
        <v>200000</v>
      </c>
      <c r="H51" s="13">
        <v>500000</v>
      </c>
    </row>
    <row r="52" spans="2:8" ht="42.75" customHeight="1">
      <c r="B52" s="35" t="s">
        <v>178</v>
      </c>
      <c r="C52" s="31">
        <v>505292000</v>
      </c>
      <c r="D52" s="31">
        <v>500689000</v>
      </c>
      <c r="E52" s="31">
        <f t="shared" si="1"/>
        <v>4403000</v>
      </c>
      <c r="F52" s="31">
        <v>505092000</v>
      </c>
      <c r="G52" s="31">
        <v>200000</v>
      </c>
      <c r="H52" s="13">
        <v>900000</v>
      </c>
    </row>
    <row r="53" spans="2:8" ht="42.75" customHeight="1">
      <c r="B53" s="35" t="s">
        <v>179</v>
      </c>
      <c r="C53" s="31">
        <v>405088000</v>
      </c>
      <c r="D53" s="31">
        <v>389088000</v>
      </c>
      <c r="E53" s="31">
        <f t="shared" si="1"/>
        <v>14000000</v>
      </c>
      <c r="F53" s="31">
        <v>403088000</v>
      </c>
      <c r="G53" s="31">
        <v>2000000</v>
      </c>
      <c r="H53" s="13">
        <v>4000000</v>
      </c>
    </row>
    <row r="54" spans="2:8" ht="42.75" customHeight="1">
      <c r="B54" s="35" t="s">
        <v>180</v>
      </c>
      <c r="C54" s="31">
        <v>439699000</v>
      </c>
      <c r="D54" s="31">
        <v>427699000</v>
      </c>
      <c r="E54" s="31">
        <f t="shared" si="1"/>
        <v>11000000</v>
      </c>
      <c r="F54" s="31">
        <v>438699000</v>
      </c>
      <c r="G54" s="31">
        <v>1000000</v>
      </c>
      <c r="H54" s="13">
        <v>2000000</v>
      </c>
    </row>
    <row r="55" spans="2:8" ht="42.75" customHeight="1">
      <c r="B55" s="35" t="s">
        <v>181</v>
      </c>
      <c r="C55" s="31">
        <v>742277000</v>
      </c>
      <c r="D55" s="31">
        <v>737256000</v>
      </c>
      <c r="E55" s="31">
        <f t="shared" si="1"/>
        <v>4021000</v>
      </c>
      <c r="F55" s="31">
        <v>741277000</v>
      </c>
      <c r="G55" s="31">
        <v>1000000</v>
      </c>
      <c r="H55" s="13">
        <v>2000000</v>
      </c>
    </row>
    <row r="56" spans="2:8" ht="24.75" customHeight="1">
      <c r="B56" s="35" t="s">
        <v>182</v>
      </c>
      <c r="C56" s="31">
        <v>123579336000</v>
      </c>
      <c r="D56" s="31">
        <v>118559336000</v>
      </c>
      <c r="E56" s="31">
        <f t="shared" si="1"/>
        <v>5000000000</v>
      </c>
      <c r="F56" s="31">
        <v>123559336000</v>
      </c>
      <c r="G56" s="31">
        <v>20000000</v>
      </c>
      <c r="H56" s="13">
        <v>450050000</v>
      </c>
    </row>
    <row r="57" spans="2:8" ht="24.75" customHeight="1">
      <c r="B57" s="35" t="s">
        <v>183</v>
      </c>
      <c r="C57" s="31">
        <v>29527000</v>
      </c>
      <c r="D57" s="31">
        <v>29427000</v>
      </c>
      <c r="E57" s="31">
        <f t="shared" si="1"/>
        <v>100000</v>
      </c>
      <c r="F57" s="31">
        <v>29527000</v>
      </c>
      <c r="G57" s="31">
        <v>0</v>
      </c>
      <c r="H57" s="13">
        <v>150000</v>
      </c>
    </row>
    <row r="58" spans="2:8" ht="24.75" customHeight="1">
      <c r="B58" s="35" t="s">
        <v>184</v>
      </c>
      <c r="C58" s="31">
        <v>1298909000</v>
      </c>
      <c r="D58" s="31">
        <v>846909000</v>
      </c>
      <c r="E58" s="31">
        <f t="shared" si="1"/>
        <v>450000000</v>
      </c>
      <c r="F58" s="31">
        <v>1296909000</v>
      </c>
      <c r="G58" s="31">
        <v>2000000</v>
      </c>
      <c r="H58" s="13">
        <v>22000000</v>
      </c>
    </row>
    <row r="59" spans="2:8" ht="24.75" customHeight="1">
      <c r="B59" s="35" t="s">
        <v>185</v>
      </c>
      <c r="C59" s="31">
        <v>179492000</v>
      </c>
      <c r="D59" s="31">
        <v>179108000</v>
      </c>
      <c r="E59" s="31">
        <f t="shared" si="1"/>
        <v>384000</v>
      </c>
      <c r="F59" s="31">
        <v>179492000</v>
      </c>
      <c r="G59" s="31">
        <v>0</v>
      </c>
      <c r="H59" s="13">
        <v>2000000</v>
      </c>
    </row>
    <row r="60" spans="2:8" ht="24.75" customHeight="1">
      <c r="B60" s="35" t="s">
        <v>186</v>
      </c>
      <c r="C60" s="31">
        <v>1197180000</v>
      </c>
      <c r="D60" s="31">
        <v>1194123000</v>
      </c>
      <c r="E60" s="31">
        <f t="shared" si="1"/>
        <v>3057000</v>
      </c>
      <c r="F60" s="31">
        <v>1197180000</v>
      </c>
      <c r="G60" s="31">
        <v>0</v>
      </c>
      <c r="H60" s="13">
        <v>10000000</v>
      </c>
    </row>
    <row r="61" spans="2:8" ht="24.75" customHeight="1">
      <c r="B61" s="35" t="s">
        <v>187</v>
      </c>
      <c r="C61" s="31">
        <v>50880000</v>
      </c>
      <c r="D61" s="31">
        <v>43730000</v>
      </c>
      <c r="E61" s="31">
        <f t="shared" si="1"/>
        <v>7050000</v>
      </c>
      <c r="F61" s="31">
        <v>50780000</v>
      </c>
      <c r="G61" s="31">
        <v>100000</v>
      </c>
      <c r="H61" s="13">
        <v>200000</v>
      </c>
    </row>
    <row r="62" spans="2:8" ht="24.75" customHeight="1">
      <c r="B62" s="35" t="s">
        <v>188</v>
      </c>
      <c r="C62" s="31">
        <v>3574051000</v>
      </c>
      <c r="D62" s="31">
        <v>2314251000</v>
      </c>
      <c r="E62" s="31">
        <f t="shared" si="1"/>
        <v>1239800000</v>
      </c>
      <c r="F62" s="31">
        <v>3554051000</v>
      </c>
      <c r="G62" s="31">
        <v>20000000</v>
      </c>
      <c r="H62" s="13">
        <v>61000000</v>
      </c>
    </row>
    <row r="63" spans="2:8" ht="24.75" customHeight="1">
      <c r="B63" s="35" t="s">
        <v>189</v>
      </c>
      <c r="C63" s="31">
        <v>1702764000</v>
      </c>
      <c r="D63" s="31">
        <v>1009714000</v>
      </c>
      <c r="E63" s="31">
        <f t="shared" si="1"/>
        <v>693050000</v>
      </c>
      <c r="F63" s="31">
        <v>1702764000</v>
      </c>
      <c r="G63" s="31">
        <v>0</v>
      </c>
      <c r="H63" s="13">
        <v>200000000</v>
      </c>
    </row>
    <row r="64" spans="2:8" ht="24.75" customHeight="1">
      <c r="B64" s="35" t="s">
        <v>190</v>
      </c>
      <c r="C64" s="31">
        <v>281957000</v>
      </c>
      <c r="D64" s="31">
        <v>269575000</v>
      </c>
      <c r="E64" s="31">
        <f t="shared" si="1"/>
        <v>12182000</v>
      </c>
      <c r="F64" s="31">
        <v>281757000</v>
      </c>
      <c r="G64" s="31">
        <v>200000</v>
      </c>
      <c r="H64" s="13">
        <v>1400000</v>
      </c>
    </row>
    <row r="65" spans="2:8" ht="24.75" customHeight="1">
      <c r="B65" s="35" t="s">
        <v>191</v>
      </c>
      <c r="C65" s="31">
        <v>199890000</v>
      </c>
      <c r="D65" s="31">
        <v>192940000</v>
      </c>
      <c r="E65" s="31">
        <f t="shared" si="1"/>
        <v>6550000</v>
      </c>
      <c r="F65" s="31">
        <v>199490000</v>
      </c>
      <c r="G65" s="31">
        <v>400000</v>
      </c>
      <c r="H65" s="13">
        <v>1000000</v>
      </c>
    </row>
    <row r="66" spans="2:8" ht="42.75" customHeight="1">
      <c r="B66" s="35" t="s">
        <v>192</v>
      </c>
      <c r="C66" s="31">
        <v>2110004000</v>
      </c>
      <c r="D66" s="31">
        <v>1992921000</v>
      </c>
      <c r="E66" s="31">
        <f t="shared" si="1"/>
        <v>112083000</v>
      </c>
      <c r="F66" s="31">
        <v>2105004000</v>
      </c>
      <c r="G66" s="31">
        <v>5000000</v>
      </c>
      <c r="H66" s="13">
        <v>57000000</v>
      </c>
    </row>
    <row r="67" spans="2:8" ht="24.75" customHeight="1">
      <c r="B67" s="35" t="s">
        <v>193</v>
      </c>
      <c r="C67" s="31">
        <v>60926000</v>
      </c>
      <c r="D67" s="31">
        <v>60826000</v>
      </c>
      <c r="E67" s="31">
        <f t="shared" si="1"/>
        <v>100000</v>
      </c>
      <c r="F67" s="31">
        <v>60926000</v>
      </c>
      <c r="G67" s="31">
        <v>0</v>
      </c>
      <c r="H67" s="13">
        <v>100000</v>
      </c>
    </row>
    <row r="68" spans="2:8" ht="24.75" customHeight="1" thickBot="1">
      <c r="B68" s="36" t="s">
        <v>194</v>
      </c>
      <c r="C68" s="33">
        <v>219740028000</v>
      </c>
      <c r="D68" s="33">
        <v>219740028000</v>
      </c>
      <c r="E68" s="33">
        <f t="shared" si="1"/>
        <v>0</v>
      </c>
      <c r="F68" s="33">
        <v>219740028000</v>
      </c>
      <c r="G68" s="33">
        <v>0</v>
      </c>
      <c r="H68" s="14">
        <v>0</v>
      </c>
    </row>
    <row r="69" spans="2:8" ht="24.75" customHeight="1" thickBot="1">
      <c r="B69" s="20" t="s">
        <v>14</v>
      </c>
      <c r="C69" s="21">
        <v>739402931000</v>
      </c>
      <c r="D69" s="22">
        <v>687658606000</v>
      </c>
      <c r="E69" s="23">
        <f t="shared" si="1"/>
        <v>54656885000</v>
      </c>
      <c r="F69" s="23">
        <v>742315491000</v>
      </c>
      <c r="G69" s="24">
        <v>181654000</v>
      </c>
      <c r="H69" s="21">
        <v>11503804000</v>
      </c>
    </row>
    <row r="70" spans="2:8" ht="24.75" customHeight="1">
      <c r="B70" s="15" t="s">
        <v>17</v>
      </c>
      <c r="C70" s="16">
        <v>345814782000</v>
      </c>
      <c r="D70" s="17">
        <v>333559097000</v>
      </c>
      <c r="E70" s="18">
        <f>F70-D70</f>
        <v>12255685000</v>
      </c>
      <c r="F70" s="18">
        <v>345814782000</v>
      </c>
      <c r="G70" s="19">
        <v>0</v>
      </c>
      <c r="H70" s="16">
        <v>4681733000</v>
      </c>
    </row>
    <row r="71" spans="2:8" ht="24.75" customHeight="1" thickBot="1">
      <c r="B71" s="25" t="s">
        <v>15</v>
      </c>
      <c r="C71" s="26">
        <f aca="true" t="shared" si="2" ref="C71:H71">C69+C70</f>
        <v>1085217713000</v>
      </c>
      <c r="D71" s="27">
        <f t="shared" si="2"/>
        <v>1021217703000</v>
      </c>
      <c r="E71" s="28">
        <f t="shared" si="2"/>
        <v>66912570000</v>
      </c>
      <c r="F71" s="28">
        <f t="shared" si="2"/>
        <v>1088130273000</v>
      </c>
      <c r="G71" s="29">
        <f t="shared" si="2"/>
        <v>181654000</v>
      </c>
      <c r="H71" s="26">
        <f t="shared" si="2"/>
        <v>16185537000</v>
      </c>
    </row>
    <row r="72" ht="15" customHeight="1"/>
    <row r="73" ht="15" customHeight="1"/>
    <row r="74" spans="4:8" ht="15" customHeight="1">
      <c r="D74" s="43"/>
      <c r="E74" s="43"/>
      <c r="F74" s="43"/>
      <c r="G74" s="43"/>
      <c r="H74" s="43"/>
    </row>
    <row r="75" spans="4:8" ht="15" customHeight="1">
      <c r="D75" s="43"/>
      <c r="E75" s="43"/>
      <c r="F75" s="43"/>
      <c r="G75" s="43"/>
      <c r="H75" s="43"/>
    </row>
    <row r="76" spans="3:8" ht="15" customHeight="1">
      <c r="C76" s="43"/>
      <c r="D76" s="43"/>
      <c r="E76" s="43"/>
      <c r="F76" s="43"/>
      <c r="G76" s="43"/>
      <c r="H76" s="43"/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76"/>
  <sheetViews>
    <sheetView zoomScale="75" zoomScaleNormal="75" zoomScalePageLayoutView="0" workbookViewId="0" topLeftCell="A15">
      <selection activeCell="B17" sqref="B17:H17"/>
    </sheetView>
  </sheetViews>
  <sheetFormatPr defaultColWidth="9.00390625" defaultRowHeight="12.75"/>
  <cols>
    <col min="1" max="1" width="5.625" style="0" customWidth="1"/>
    <col min="2" max="2" width="59.75390625" style="5" customWidth="1"/>
    <col min="3" max="8" width="29.62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1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14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tr">
        <f>ButceYil&amp;"-"&amp;ButceYil+2&amp;" "&amp;D1</f>
        <v>2024-2026 DÖNEMİ BÜTÇE GELİRLERİ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14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tr">
        <f>IF(ButceYil&gt;2008,"TL","YTL")</f>
        <v>TL</v>
      </c>
    </row>
    <row r="19" spans="2:8" s="10" customFormat="1" ht="19.5" customHeight="1" thickBot="1">
      <c r="B19" s="11" t="s">
        <v>1</v>
      </c>
      <c r="C19" s="56">
        <v>2025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149</v>
      </c>
      <c r="C23" s="32">
        <v>3811769000</v>
      </c>
      <c r="D23" s="32">
        <v>3801769000</v>
      </c>
      <c r="E23" s="32">
        <f aca="true" t="shared" si="1" ref="E23:E69">F23-D23</f>
        <v>10000000</v>
      </c>
      <c r="F23" s="32">
        <v>3811769000</v>
      </c>
      <c r="G23" s="32">
        <v>0</v>
      </c>
      <c r="H23" s="12">
        <v>0</v>
      </c>
    </row>
    <row r="24" spans="2:8" ht="42.75" customHeight="1">
      <c r="B24" s="35" t="s">
        <v>150</v>
      </c>
      <c r="C24" s="31">
        <v>4636159000</v>
      </c>
      <c r="D24" s="31">
        <v>0</v>
      </c>
      <c r="E24" s="31">
        <f t="shared" si="1"/>
        <v>4636159000</v>
      </c>
      <c r="F24" s="31">
        <v>4636159000</v>
      </c>
      <c r="G24" s="31">
        <v>0</v>
      </c>
      <c r="H24" s="13">
        <v>15500000</v>
      </c>
    </row>
    <row r="25" spans="2:8" ht="24.75" customHeight="1">
      <c r="B25" s="35" t="s">
        <v>151</v>
      </c>
      <c r="C25" s="31">
        <v>1038608000</v>
      </c>
      <c r="D25" s="31">
        <v>0</v>
      </c>
      <c r="E25" s="31">
        <f t="shared" si="1"/>
        <v>1038608000</v>
      </c>
      <c r="F25" s="31">
        <v>1038608000</v>
      </c>
      <c r="G25" s="31">
        <v>0</v>
      </c>
      <c r="H25" s="13">
        <v>120000</v>
      </c>
    </row>
    <row r="26" spans="2:8" ht="42.75" customHeight="1">
      <c r="B26" s="35" t="s">
        <v>152</v>
      </c>
      <c r="C26" s="31">
        <v>147633000</v>
      </c>
      <c r="D26" s="31">
        <v>147468000</v>
      </c>
      <c r="E26" s="31">
        <f t="shared" si="1"/>
        <v>165000</v>
      </c>
      <c r="F26" s="31">
        <v>147633000</v>
      </c>
      <c r="G26" s="31">
        <v>0</v>
      </c>
      <c r="H26" s="13">
        <v>320000</v>
      </c>
    </row>
    <row r="27" spans="2:8" ht="24.75" customHeight="1">
      <c r="B27" s="35" t="s">
        <v>153</v>
      </c>
      <c r="C27" s="31">
        <v>74205000</v>
      </c>
      <c r="D27" s="31">
        <v>73082000</v>
      </c>
      <c r="E27" s="31">
        <f t="shared" si="1"/>
        <v>1123000</v>
      </c>
      <c r="F27" s="31">
        <v>74205000</v>
      </c>
      <c r="G27" s="31">
        <v>0</v>
      </c>
      <c r="H27" s="13">
        <v>100000</v>
      </c>
    </row>
    <row r="28" spans="2:8" ht="24.75" customHeight="1">
      <c r="B28" s="35" t="s">
        <v>154</v>
      </c>
      <c r="C28" s="31">
        <v>81472000</v>
      </c>
      <c r="D28" s="31">
        <v>80512000</v>
      </c>
      <c r="E28" s="31">
        <f t="shared" si="1"/>
        <v>960000</v>
      </c>
      <c r="F28" s="31">
        <v>81472000</v>
      </c>
      <c r="G28" s="31">
        <v>0</v>
      </c>
      <c r="H28" s="13">
        <v>50000</v>
      </c>
    </row>
    <row r="29" spans="2:8" ht="24.75" customHeight="1">
      <c r="B29" s="35" t="s">
        <v>155</v>
      </c>
      <c r="C29" s="31">
        <v>167863000</v>
      </c>
      <c r="D29" s="31">
        <v>0</v>
      </c>
      <c r="E29" s="31">
        <f t="shared" si="1"/>
        <v>562765000</v>
      </c>
      <c r="F29" s="31">
        <v>562765000</v>
      </c>
      <c r="G29" s="31">
        <v>0</v>
      </c>
      <c r="H29" s="13">
        <v>1900000000</v>
      </c>
    </row>
    <row r="30" spans="2:8" ht="24.75" customHeight="1">
      <c r="B30" s="35" t="s">
        <v>156</v>
      </c>
      <c r="C30" s="31">
        <v>293807000</v>
      </c>
      <c r="D30" s="31">
        <v>0</v>
      </c>
      <c r="E30" s="31">
        <f t="shared" si="1"/>
        <v>525870000</v>
      </c>
      <c r="F30" s="31">
        <v>525870000</v>
      </c>
      <c r="G30" s="31">
        <v>0</v>
      </c>
      <c r="H30" s="13">
        <v>2600700000</v>
      </c>
    </row>
    <row r="31" spans="2:8" ht="42.75" customHeight="1">
      <c r="B31" s="35" t="s">
        <v>157</v>
      </c>
      <c r="C31" s="31">
        <v>39510191000</v>
      </c>
      <c r="D31" s="31">
        <v>38609787000</v>
      </c>
      <c r="E31" s="31">
        <f t="shared" si="1"/>
        <v>898904000</v>
      </c>
      <c r="F31" s="31">
        <v>39508691000</v>
      </c>
      <c r="G31" s="31">
        <v>1500000</v>
      </c>
      <c r="H31" s="13">
        <v>3000000</v>
      </c>
    </row>
    <row r="32" spans="2:8" ht="24.75" customHeight="1">
      <c r="B32" s="35" t="s">
        <v>158</v>
      </c>
      <c r="C32" s="31">
        <v>147924000</v>
      </c>
      <c r="D32" s="31">
        <v>146078000</v>
      </c>
      <c r="E32" s="31">
        <f t="shared" si="1"/>
        <v>1231000</v>
      </c>
      <c r="F32" s="31">
        <v>147309000</v>
      </c>
      <c r="G32" s="31">
        <v>615000</v>
      </c>
      <c r="H32" s="13">
        <v>1230000</v>
      </c>
    </row>
    <row r="33" spans="2:8" ht="24.75" customHeight="1">
      <c r="B33" s="35" t="s">
        <v>159</v>
      </c>
      <c r="C33" s="31">
        <v>367809917000</v>
      </c>
      <c r="D33" s="31">
        <v>361418843000</v>
      </c>
      <c r="E33" s="31">
        <f t="shared" si="1"/>
        <v>6361074000</v>
      </c>
      <c r="F33" s="31">
        <v>367779917000</v>
      </c>
      <c r="G33" s="31">
        <v>30000000</v>
      </c>
      <c r="H33" s="13">
        <v>350225000</v>
      </c>
    </row>
    <row r="34" spans="2:8" ht="24.75" customHeight="1">
      <c r="B34" s="35" t="s">
        <v>160</v>
      </c>
      <c r="C34" s="31">
        <v>3418019000</v>
      </c>
      <c r="D34" s="31">
        <v>3347861000</v>
      </c>
      <c r="E34" s="31">
        <f t="shared" si="1"/>
        <v>69608000</v>
      </c>
      <c r="F34" s="31">
        <v>3417469000</v>
      </c>
      <c r="G34" s="31">
        <v>550000</v>
      </c>
      <c r="H34" s="13">
        <v>2800000</v>
      </c>
    </row>
    <row r="35" spans="2:8" ht="24.75" customHeight="1">
      <c r="B35" s="35" t="s">
        <v>161</v>
      </c>
      <c r="C35" s="31">
        <v>3346894000</v>
      </c>
      <c r="D35" s="31">
        <v>3264925000</v>
      </c>
      <c r="E35" s="31">
        <f t="shared" si="1"/>
        <v>80869000</v>
      </c>
      <c r="F35" s="31">
        <v>3345794000</v>
      </c>
      <c r="G35" s="31">
        <v>1100000</v>
      </c>
      <c r="H35" s="13">
        <v>11850000</v>
      </c>
    </row>
    <row r="36" spans="2:8" ht="24.75" customHeight="1">
      <c r="B36" s="35" t="s">
        <v>162</v>
      </c>
      <c r="C36" s="31">
        <v>34448408000</v>
      </c>
      <c r="D36" s="31">
        <v>15013064000</v>
      </c>
      <c r="E36" s="31">
        <f t="shared" si="1"/>
        <v>19415344000</v>
      </c>
      <c r="F36" s="31">
        <v>34428408000</v>
      </c>
      <c r="G36" s="31">
        <v>20000000</v>
      </c>
      <c r="H36" s="13">
        <v>1020500000</v>
      </c>
    </row>
    <row r="37" spans="2:8" ht="24.75" customHeight="1">
      <c r="B37" s="35" t="s">
        <v>163</v>
      </c>
      <c r="C37" s="31">
        <v>4615667000</v>
      </c>
      <c r="D37" s="31">
        <v>0</v>
      </c>
      <c r="E37" s="31">
        <f t="shared" si="1"/>
        <v>6297188000</v>
      </c>
      <c r="F37" s="31">
        <v>6297188000</v>
      </c>
      <c r="G37" s="31">
        <v>0</v>
      </c>
      <c r="H37" s="13">
        <v>350000000</v>
      </c>
    </row>
    <row r="38" spans="2:8" ht="42.75" customHeight="1">
      <c r="B38" s="35" t="s">
        <v>164</v>
      </c>
      <c r="C38" s="31">
        <v>886216000</v>
      </c>
      <c r="D38" s="31">
        <v>0</v>
      </c>
      <c r="E38" s="31">
        <f t="shared" si="1"/>
        <v>1952343000</v>
      </c>
      <c r="F38" s="31">
        <v>1952343000</v>
      </c>
      <c r="G38" s="31">
        <v>0</v>
      </c>
      <c r="H38" s="13">
        <v>700000000</v>
      </c>
    </row>
    <row r="39" spans="2:8" ht="24.75" customHeight="1">
      <c r="B39" s="35" t="s">
        <v>165</v>
      </c>
      <c r="C39" s="31">
        <v>5884507000</v>
      </c>
      <c r="D39" s="31">
        <v>5438391000</v>
      </c>
      <c r="E39" s="31">
        <f t="shared" si="1"/>
        <v>441116000</v>
      </c>
      <c r="F39" s="31">
        <v>5879507000</v>
      </c>
      <c r="G39" s="31">
        <v>5000000</v>
      </c>
      <c r="H39" s="13">
        <v>27020000</v>
      </c>
    </row>
    <row r="40" spans="2:8" ht="24.75" customHeight="1">
      <c r="B40" s="35" t="s">
        <v>166</v>
      </c>
      <c r="C40" s="31">
        <v>629006000</v>
      </c>
      <c r="D40" s="31">
        <v>0</v>
      </c>
      <c r="E40" s="31">
        <f t="shared" si="1"/>
        <v>625698000</v>
      </c>
      <c r="F40" s="31">
        <v>625698000</v>
      </c>
      <c r="G40" s="31">
        <v>10000000</v>
      </c>
      <c r="H40" s="13">
        <v>330000000</v>
      </c>
    </row>
    <row r="41" spans="2:8" ht="24.75" customHeight="1">
      <c r="B41" s="35" t="s">
        <v>167</v>
      </c>
      <c r="C41" s="31">
        <v>330547000</v>
      </c>
      <c r="D41" s="31">
        <v>0</v>
      </c>
      <c r="E41" s="31">
        <f t="shared" si="1"/>
        <v>320547000</v>
      </c>
      <c r="F41" s="31">
        <v>320547000</v>
      </c>
      <c r="G41" s="31">
        <v>10000000</v>
      </c>
      <c r="H41" s="13">
        <v>144000000</v>
      </c>
    </row>
    <row r="42" spans="2:8" ht="24.75" customHeight="1">
      <c r="B42" s="35" t="s">
        <v>168</v>
      </c>
      <c r="C42" s="31">
        <v>3981684000</v>
      </c>
      <c r="D42" s="31">
        <v>0</v>
      </c>
      <c r="E42" s="31">
        <f t="shared" si="1"/>
        <v>3913151000</v>
      </c>
      <c r="F42" s="31">
        <v>3913151000</v>
      </c>
      <c r="G42" s="31">
        <v>68533000</v>
      </c>
      <c r="H42" s="13">
        <v>368533000</v>
      </c>
    </row>
    <row r="43" spans="2:8" ht="24.75" customHeight="1">
      <c r="B43" s="35" t="s">
        <v>169</v>
      </c>
      <c r="C43" s="31">
        <v>1045629000</v>
      </c>
      <c r="D43" s="31">
        <v>0</v>
      </c>
      <c r="E43" s="31">
        <f t="shared" si="1"/>
        <v>1176461000</v>
      </c>
      <c r="F43" s="31">
        <v>1176461000</v>
      </c>
      <c r="G43" s="31">
        <v>0</v>
      </c>
      <c r="H43" s="13">
        <v>1050000000</v>
      </c>
    </row>
    <row r="44" spans="2:8" ht="60.75" customHeight="1">
      <c r="B44" s="35" t="s">
        <v>170</v>
      </c>
      <c r="C44" s="31">
        <v>9526191000</v>
      </c>
      <c r="D44" s="31">
        <v>8666297000</v>
      </c>
      <c r="E44" s="31">
        <f t="shared" si="1"/>
        <v>859894000</v>
      </c>
      <c r="F44" s="31">
        <v>9526191000</v>
      </c>
      <c r="G44" s="31">
        <v>0</v>
      </c>
      <c r="H44" s="13">
        <v>10000000</v>
      </c>
    </row>
    <row r="45" spans="2:8" ht="42.75" customHeight="1">
      <c r="B45" s="35" t="s">
        <v>171</v>
      </c>
      <c r="C45" s="31">
        <v>3156428000</v>
      </c>
      <c r="D45" s="31">
        <v>3124654000</v>
      </c>
      <c r="E45" s="31">
        <f t="shared" si="1"/>
        <v>30774000</v>
      </c>
      <c r="F45" s="31">
        <v>3155428000</v>
      </c>
      <c r="G45" s="31">
        <v>1000000</v>
      </c>
      <c r="H45" s="13">
        <v>11000000</v>
      </c>
    </row>
    <row r="46" spans="2:8" ht="24.75" customHeight="1">
      <c r="B46" s="35" t="s">
        <v>172</v>
      </c>
      <c r="C46" s="31">
        <v>961006000</v>
      </c>
      <c r="D46" s="31">
        <v>955467000</v>
      </c>
      <c r="E46" s="31">
        <f t="shared" si="1"/>
        <v>3693000</v>
      </c>
      <c r="F46" s="31">
        <v>959160000</v>
      </c>
      <c r="G46" s="31">
        <v>1846000</v>
      </c>
      <c r="H46" s="13">
        <v>3692000</v>
      </c>
    </row>
    <row r="47" spans="2:8" ht="24.75" customHeight="1">
      <c r="B47" s="35" t="s">
        <v>173</v>
      </c>
      <c r="C47" s="31">
        <v>442985000</v>
      </c>
      <c r="D47" s="31">
        <v>0</v>
      </c>
      <c r="E47" s="31">
        <f t="shared" si="1"/>
        <v>442985000</v>
      </c>
      <c r="F47" s="31">
        <v>442985000</v>
      </c>
      <c r="G47" s="31">
        <v>0</v>
      </c>
      <c r="H47" s="13">
        <v>20000000</v>
      </c>
    </row>
    <row r="48" spans="2:8" ht="24.75" customHeight="1">
      <c r="B48" s="35" t="s">
        <v>174</v>
      </c>
      <c r="C48" s="31">
        <v>304161000</v>
      </c>
      <c r="D48" s="31">
        <v>303014000</v>
      </c>
      <c r="E48" s="31">
        <f t="shared" si="1"/>
        <v>1147000</v>
      </c>
      <c r="F48" s="31">
        <v>304161000</v>
      </c>
      <c r="G48" s="31">
        <v>0</v>
      </c>
      <c r="H48" s="13">
        <v>3000000</v>
      </c>
    </row>
    <row r="49" spans="2:8" ht="42.75" customHeight="1">
      <c r="B49" s="35" t="s">
        <v>175</v>
      </c>
      <c r="C49" s="31">
        <v>16740872000</v>
      </c>
      <c r="D49" s="31">
        <v>7713737000</v>
      </c>
      <c r="E49" s="31">
        <f t="shared" si="1"/>
        <v>8994135000</v>
      </c>
      <c r="F49" s="31">
        <v>16707872000</v>
      </c>
      <c r="G49" s="31">
        <v>33000000</v>
      </c>
      <c r="H49" s="13">
        <v>2663040000</v>
      </c>
    </row>
    <row r="50" spans="2:8" ht="24.75" customHeight="1">
      <c r="B50" s="35" t="s">
        <v>176</v>
      </c>
      <c r="C50" s="31">
        <v>216013000</v>
      </c>
      <c r="D50" s="31">
        <v>0</v>
      </c>
      <c r="E50" s="31">
        <f t="shared" si="1"/>
        <v>210122000</v>
      </c>
      <c r="F50" s="31">
        <v>210122000</v>
      </c>
      <c r="G50" s="31">
        <v>5891000</v>
      </c>
      <c r="H50" s="13">
        <v>139891000</v>
      </c>
    </row>
    <row r="51" spans="2:8" ht="42.75" customHeight="1">
      <c r="B51" s="35" t="s">
        <v>177</v>
      </c>
      <c r="C51" s="31">
        <v>2454964000</v>
      </c>
      <c r="D51" s="31">
        <v>2451200000</v>
      </c>
      <c r="E51" s="31">
        <f t="shared" si="1"/>
        <v>3464000</v>
      </c>
      <c r="F51" s="31">
        <v>2454664000</v>
      </c>
      <c r="G51" s="31">
        <v>300000</v>
      </c>
      <c r="H51" s="13">
        <v>650000</v>
      </c>
    </row>
    <row r="52" spans="2:8" ht="42.75" customHeight="1">
      <c r="B52" s="35" t="s">
        <v>178</v>
      </c>
      <c r="C52" s="31">
        <v>627181000</v>
      </c>
      <c r="D52" s="31">
        <v>621561000</v>
      </c>
      <c r="E52" s="31">
        <f t="shared" si="1"/>
        <v>5420000</v>
      </c>
      <c r="F52" s="31">
        <v>626981000</v>
      </c>
      <c r="G52" s="31">
        <v>200000</v>
      </c>
      <c r="H52" s="13">
        <v>900000</v>
      </c>
    </row>
    <row r="53" spans="2:8" ht="42.75" customHeight="1">
      <c r="B53" s="35" t="s">
        <v>179</v>
      </c>
      <c r="C53" s="31">
        <v>489358000</v>
      </c>
      <c r="D53" s="31">
        <v>469856000</v>
      </c>
      <c r="E53" s="31">
        <f t="shared" si="1"/>
        <v>17234000</v>
      </c>
      <c r="F53" s="31">
        <v>487090000</v>
      </c>
      <c r="G53" s="31">
        <v>2268000</v>
      </c>
      <c r="H53" s="13">
        <v>4536000</v>
      </c>
    </row>
    <row r="54" spans="2:8" ht="42.75" customHeight="1">
      <c r="B54" s="35" t="s">
        <v>180</v>
      </c>
      <c r="C54" s="31">
        <v>541955000</v>
      </c>
      <c r="D54" s="31">
        <v>527710000</v>
      </c>
      <c r="E54" s="31">
        <f t="shared" si="1"/>
        <v>13014000</v>
      </c>
      <c r="F54" s="31">
        <v>540724000</v>
      </c>
      <c r="G54" s="31">
        <v>1231000</v>
      </c>
      <c r="H54" s="13">
        <v>2462000</v>
      </c>
    </row>
    <row r="55" spans="2:8" ht="42.75" customHeight="1">
      <c r="B55" s="35" t="s">
        <v>181</v>
      </c>
      <c r="C55" s="31">
        <v>914413000</v>
      </c>
      <c r="D55" s="31">
        <v>908232000</v>
      </c>
      <c r="E55" s="31">
        <f t="shared" si="1"/>
        <v>4950000</v>
      </c>
      <c r="F55" s="31">
        <v>913182000</v>
      </c>
      <c r="G55" s="31">
        <v>1231000</v>
      </c>
      <c r="H55" s="13">
        <v>2462000</v>
      </c>
    </row>
    <row r="56" spans="2:8" ht="24.75" customHeight="1">
      <c r="B56" s="35" t="s">
        <v>182</v>
      </c>
      <c r="C56" s="31">
        <v>150847468000</v>
      </c>
      <c r="D56" s="31">
        <v>142971125000</v>
      </c>
      <c r="E56" s="31">
        <f t="shared" si="1"/>
        <v>7856343000</v>
      </c>
      <c r="F56" s="31">
        <v>150827468000</v>
      </c>
      <c r="G56" s="31">
        <v>20000000</v>
      </c>
      <c r="H56" s="13">
        <v>462050000</v>
      </c>
    </row>
    <row r="57" spans="2:8" ht="24.75" customHeight="1">
      <c r="B57" s="35" t="s">
        <v>183</v>
      </c>
      <c r="C57" s="31">
        <v>36554000</v>
      </c>
      <c r="D57" s="31">
        <v>36431000</v>
      </c>
      <c r="E57" s="31">
        <f t="shared" si="1"/>
        <v>123000</v>
      </c>
      <c r="F57" s="31">
        <v>36554000</v>
      </c>
      <c r="G57" s="31">
        <v>0</v>
      </c>
      <c r="H57" s="13">
        <v>150000</v>
      </c>
    </row>
    <row r="58" spans="2:8" ht="24.75" customHeight="1">
      <c r="B58" s="35" t="s">
        <v>184</v>
      </c>
      <c r="C58" s="31">
        <v>1609828000</v>
      </c>
      <c r="D58" s="31">
        <v>1055601000</v>
      </c>
      <c r="E58" s="31">
        <f t="shared" si="1"/>
        <v>552227000</v>
      </c>
      <c r="F58" s="31">
        <v>1607828000</v>
      </c>
      <c r="G58" s="31">
        <v>2000000</v>
      </c>
      <c r="H58" s="13">
        <v>23000000</v>
      </c>
    </row>
    <row r="59" spans="2:8" ht="24.75" customHeight="1">
      <c r="B59" s="35" t="s">
        <v>185</v>
      </c>
      <c r="C59" s="31">
        <v>222691000</v>
      </c>
      <c r="D59" s="31">
        <v>222123000</v>
      </c>
      <c r="E59" s="31">
        <f t="shared" si="1"/>
        <v>568000</v>
      </c>
      <c r="F59" s="31">
        <v>222691000</v>
      </c>
      <c r="G59" s="31">
        <v>0</v>
      </c>
      <c r="H59" s="13">
        <v>2000000</v>
      </c>
    </row>
    <row r="60" spans="2:8" ht="24.75" customHeight="1">
      <c r="B60" s="35" t="s">
        <v>186</v>
      </c>
      <c r="C60" s="31">
        <v>1481425000</v>
      </c>
      <c r="D60" s="31">
        <v>1477662000</v>
      </c>
      <c r="E60" s="31">
        <f t="shared" si="1"/>
        <v>3763000</v>
      </c>
      <c r="F60" s="31">
        <v>1481425000</v>
      </c>
      <c r="G60" s="31">
        <v>0</v>
      </c>
      <c r="H60" s="13">
        <v>11000000</v>
      </c>
    </row>
    <row r="61" spans="2:8" ht="24.75" customHeight="1">
      <c r="B61" s="35" t="s">
        <v>187</v>
      </c>
      <c r="C61" s="31">
        <v>63292000</v>
      </c>
      <c r="D61" s="31">
        <v>54514000</v>
      </c>
      <c r="E61" s="31">
        <f t="shared" si="1"/>
        <v>8678000</v>
      </c>
      <c r="F61" s="31">
        <v>63192000</v>
      </c>
      <c r="G61" s="31">
        <v>100000</v>
      </c>
      <c r="H61" s="13">
        <v>200000</v>
      </c>
    </row>
    <row r="62" spans="2:8" ht="24.75" customHeight="1">
      <c r="B62" s="35" t="s">
        <v>188</v>
      </c>
      <c r="C62" s="31">
        <v>4332024000</v>
      </c>
      <c r="D62" s="31">
        <v>2785868000</v>
      </c>
      <c r="E62" s="31">
        <f t="shared" si="1"/>
        <v>1526156000</v>
      </c>
      <c r="F62" s="31">
        <v>4312024000</v>
      </c>
      <c r="G62" s="31">
        <v>20000000</v>
      </c>
      <c r="H62" s="13">
        <v>64200000</v>
      </c>
    </row>
    <row r="63" spans="2:8" ht="24.75" customHeight="1">
      <c r="B63" s="35" t="s">
        <v>189</v>
      </c>
      <c r="C63" s="31">
        <v>2095640000</v>
      </c>
      <c r="D63" s="31">
        <v>1242515000</v>
      </c>
      <c r="E63" s="31">
        <f t="shared" si="1"/>
        <v>853125000</v>
      </c>
      <c r="F63" s="31">
        <v>2095640000</v>
      </c>
      <c r="G63" s="31">
        <v>0</v>
      </c>
      <c r="H63" s="13">
        <v>200000000</v>
      </c>
    </row>
    <row r="64" spans="2:8" ht="24.75" customHeight="1">
      <c r="B64" s="35" t="s">
        <v>190</v>
      </c>
      <c r="C64" s="31">
        <v>349030000</v>
      </c>
      <c r="D64" s="31">
        <v>333784000</v>
      </c>
      <c r="E64" s="31">
        <f t="shared" si="1"/>
        <v>14996000</v>
      </c>
      <c r="F64" s="31">
        <v>348780000</v>
      </c>
      <c r="G64" s="31">
        <v>250000</v>
      </c>
      <c r="H64" s="13">
        <v>1550000</v>
      </c>
    </row>
    <row r="65" spans="2:8" ht="24.75" customHeight="1">
      <c r="B65" s="35" t="s">
        <v>191</v>
      </c>
      <c r="C65" s="31">
        <v>247184000</v>
      </c>
      <c r="D65" s="31">
        <v>238681000</v>
      </c>
      <c r="E65" s="31">
        <f t="shared" si="1"/>
        <v>8103000</v>
      </c>
      <c r="F65" s="31">
        <v>246784000</v>
      </c>
      <c r="G65" s="31">
        <v>400000</v>
      </c>
      <c r="H65" s="13">
        <v>1000000</v>
      </c>
    </row>
    <row r="66" spans="2:8" ht="42.75" customHeight="1">
      <c r="B66" s="35" t="s">
        <v>192</v>
      </c>
      <c r="C66" s="31">
        <v>2597166000</v>
      </c>
      <c r="D66" s="31">
        <v>2454195000</v>
      </c>
      <c r="E66" s="31">
        <f t="shared" si="1"/>
        <v>137971000</v>
      </c>
      <c r="F66" s="31">
        <v>2592166000</v>
      </c>
      <c r="G66" s="31">
        <v>5000000</v>
      </c>
      <c r="H66" s="13">
        <v>57000000</v>
      </c>
    </row>
    <row r="67" spans="2:8" ht="24.75" customHeight="1">
      <c r="B67" s="35" t="s">
        <v>193</v>
      </c>
      <c r="C67" s="31">
        <v>76238000</v>
      </c>
      <c r="D67" s="31">
        <v>75238000</v>
      </c>
      <c r="E67" s="31">
        <f t="shared" si="1"/>
        <v>1000000</v>
      </c>
      <c r="F67" s="31">
        <v>76238000</v>
      </c>
      <c r="G67" s="31">
        <v>0</v>
      </c>
      <c r="H67" s="13">
        <v>150000</v>
      </c>
    </row>
    <row r="68" spans="2:8" ht="24.75" customHeight="1" thickBot="1">
      <c r="B68" s="36" t="s">
        <v>194</v>
      </c>
      <c r="C68" s="33">
        <v>380659682000</v>
      </c>
      <c r="D68" s="33">
        <v>380659682000</v>
      </c>
      <c r="E68" s="33">
        <f t="shared" si="1"/>
        <v>0</v>
      </c>
      <c r="F68" s="33">
        <v>380659682000</v>
      </c>
      <c r="G68" s="33">
        <v>0</v>
      </c>
      <c r="H68" s="14">
        <v>0</v>
      </c>
    </row>
    <row r="69" spans="2:8" ht="24.75" customHeight="1" thickBot="1">
      <c r="B69" s="20" t="s">
        <v>14</v>
      </c>
      <c r="C69" s="21">
        <v>1057299874000</v>
      </c>
      <c r="D69" s="22">
        <v>990690927000</v>
      </c>
      <c r="E69" s="23">
        <f t="shared" si="1"/>
        <v>69879069000</v>
      </c>
      <c r="F69" s="23">
        <v>1060569996000</v>
      </c>
      <c r="G69" s="24">
        <v>242015000</v>
      </c>
      <c r="H69" s="21">
        <v>12559881000</v>
      </c>
    </row>
    <row r="70" spans="2:8" ht="24.75" customHeight="1">
      <c r="B70" s="15" t="s">
        <v>17</v>
      </c>
      <c r="C70" s="16">
        <v>427930251000</v>
      </c>
      <c r="D70" s="17">
        <v>412477856000</v>
      </c>
      <c r="E70" s="18">
        <f>F70-D70</f>
        <v>15452395000</v>
      </c>
      <c r="F70" s="18">
        <v>427930251000</v>
      </c>
      <c r="G70" s="19">
        <v>0</v>
      </c>
      <c r="H70" s="16">
        <v>4447943000</v>
      </c>
    </row>
    <row r="71" spans="2:8" ht="24.75" customHeight="1" thickBot="1">
      <c r="B71" s="25" t="s">
        <v>15</v>
      </c>
      <c r="C71" s="26">
        <f aca="true" t="shared" si="2" ref="C71:H71">C70+C69</f>
        <v>1485230125000</v>
      </c>
      <c r="D71" s="27">
        <f t="shared" si="2"/>
        <v>1403168783000</v>
      </c>
      <c r="E71" s="28">
        <f t="shared" si="2"/>
        <v>85331464000</v>
      </c>
      <c r="F71" s="28">
        <f t="shared" si="2"/>
        <v>1488500247000</v>
      </c>
      <c r="G71" s="29">
        <f t="shared" si="2"/>
        <v>242015000</v>
      </c>
      <c r="H71" s="26">
        <f t="shared" si="2"/>
        <v>17007824000</v>
      </c>
    </row>
    <row r="76" spans="3:8" ht="15">
      <c r="C76" s="43"/>
      <c r="D76" s="43"/>
      <c r="E76" s="43"/>
      <c r="F76" s="43"/>
      <c r="G76" s="43"/>
      <c r="H76" s="43"/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76"/>
  <sheetViews>
    <sheetView zoomScale="75" zoomScaleNormal="75" zoomScalePageLayoutView="0" workbookViewId="0" topLeftCell="A15">
      <selection activeCell="B17" sqref="B17:H17"/>
    </sheetView>
  </sheetViews>
  <sheetFormatPr defaultColWidth="9.00390625" defaultRowHeight="12.75"/>
  <cols>
    <col min="1" max="1" width="5.625" style="0" customWidth="1"/>
    <col min="2" max="2" width="59.75390625" style="5" customWidth="1"/>
    <col min="3" max="8" width="27.00390625" style="5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2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14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tr">
        <f>ButceYil&amp;"-"&amp;ButceYil+2&amp;" "&amp;D1</f>
        <v>2024-2026 DÖNEMİ BÜTÇE GELİRLERİ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14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tr">
        <f>IF(ButceYil&gt;2008,"TL","YTL")</f>
        <v>TL</v>
      </c>
    </row>
    <row r="19" spans="2:8" s="10" customFormat="1" ht="19.5" customHeight="1" thickBot="1">
      <c r="B19" s="11" t="s">
        <v>1</v>
      </c>
      <c r="C19" s="56">
        <v>2026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149</v>
      </c>
      <c r="C23" s="32">
        <v>4314012000</v>
      </c>
      <c r="D23" s="32">
        <v>4302012000</v>
      </c>
      <c r="E23" s="32">
        <f aca="true" t="shared" si="1" ref="E23:E69">F23-D23</f>
        <v>12000000</v>
      </c>
      <c r="F23" s="32">
        <v>4314012000</v>
      </c>
      <c r="G23" s="32">
        <v>0</v>
      </c>
      <c r="H23" s="12">
        <v>0</v>
      </c>
    </row>
    <row r="24" spans="2:8" ht="42.75" customHeight="1">
      <c r="B24" s="35" t="s">
        <v>150</v>
      </c>
      <c r="C24" s="31">
        <v>8082024000</v>
      </c>
      <c r="D24" s="31">
        <v>0</v>
      </c>
      <c r="E24" s="31">
        <f t="shared" si="1"/>
        <v>8082024000</v>
      </c>
      <c r="F24" s="31">
        <v>8082024000</v>
      </c>
      <c r="G24" s="31">
        <v>0</v>
      </c>
      <c r="H24" s="13">
        <v>16000000</v>
      </c>
    </row>
    <row r="25" spans="2:8" ht="24.75" customHeight="1">
      <c r="B25" s="35" t="s">
        <v>151</v>
      </c>
      <c r="C25" s="31">
        <v>1191381000</v>
      </c>
      <c r="D25" s="31">
        <v>0</v>
      </c>
      <c r="E25" s="31">
        <f t="shared" si="1"/>
        <v>1191381000</v>
      </c>
      <c r="F25" s="31">
        <v>1191381000</v>
      </c>
      <c r="G25" s="31">
        <v>0</v>
      </c>
      <c r="H25" s="13">
        <v>150000</v>
      </c>
    </row>
    <row r="26" spans="2:8" ht="42.75" customHeight="1">
      <c r="B26" s="35" t="s">
        <v>152</v>
      </c>
      <c r="C26" s="31">
        <v>169069000</v>
      </c>
      <c r="D26" s="31">
        <v>168882000</v>
      </c>
      <c r="E26" s="31">
        <f t="shared" si="1"/>
        <v>187000</v>
      </c>
      <c r="F26" s="31">
        <v>169069000</v>
      </c>
      <c r="G26" s="31">
        <v>0</v>
      </c>
      <c r="H26" s="13">
        <v>350000</v>
      </c>
    </row>
    <row r="27" spans="2:8" ht="24.75" customHeight="1">
      <c r="B27" s="35" t="s">
        <v>153</v>
      </c>
      <c r="C27" s="31">
        <v>84858000</v>
      </c>
      <c r="D27" s="31">
        <v>83585000</v>
      </c>
      <c r="E27" s="31">
        <f t="shared" si="1"/>
        <v>1273000</v>
      </c>
      <c r="F27" s="31">
        <v>84858000</v>
      </c>
      <c r="G27" s="31">
        <v>0</v>
      </c>
      <c r="H27" s="13">
        <v>100000</v>
      </c>
    </row>
    <row r="28" spans="2:8" ht="24.75" customHeight="1">
      <c r="B28" s="35" t="s">
        <v>154</v>
      </c>
      <c r="C28" s="31">
        <v>93091000</v>
      </c>
      <c r="D28" s="31">
        <v>92003000</v>
      </c>
      <c r="E28" s="31">
        <f t="shared" si="1"/>
        <v>1088000</v>
      </c>
      <c r="F28" s="31">
        <v>93091000</v>
      </c>
      <c r="G28" s="31">
        <v>0</v>
      </c>
      <c r="H28" s="13">
        <v>50000</v>
      </c>
    </row>
    <row r="29" spans="2:8" ht="24.75" customHeight="1">
      <c r="B29" s="35" t="s">
        <v>155</v>
      </c>
      <c r="C29" s="31">
        <v>191877000</v>
      </c>
      <c r="D29" s="31">
        <v>0</v>
      </c>
      <c r="E29" s="31">
        <f t="shared" si="1"/>
        <v>638071000</v>
      </c>
      <c r="F29" s="31">
        <v>638071000</v>
      </c>
      <c r="G29" s="31">
        <v>0</v>
      </c>
      <c r="H29" s="13">
        <v>2070000000</v>
      </c>
    </row>
    <row r="30" spans="2:8" ht="24.75" customHeight="1">
      <c r="B30" s="35" t="s">
        <v>156</v>
      </c>
      <c r="C30" s="31">
        <v>336204000</v>
      </c>
      <c r="D30" s="31">
        <v>0</v>
      </c>
      <c r="E30" s="31">
        <f t="shared" si="1"/>
        <v>596239000</v>
      </c>
      <c r="F30" s="31">
        <v>596239000</v>
      </c>
      <c r="G30" s="31">
        <v>0</v>
      </c>
      <c r="H30" s="13">
        <v>2700750000</v>
      </c>
    </row>
    <row r="31" spans="2:8" ht="42.75" customHeight="1">
      <c r="B31" s="35" t="s">
        <v>157</v>
      </c>
      <c r="C31" s="31">
        <v>44648497000</v>
      </c>
      <c r="D31" s="31">
        <v>43657844000</v>
      </c>
      <c r="E31" s="31">
        <f t="shared" si="1"/>
        <v>989153000</v>
      </c>
      <c r="F31" s="31">
        <v>44646997000</v>
      </c>
      <c r="G31" s="31">
        <v>1500000</v>
      </c>
      <c r="H31" s="13">
        <v>3000000</v>
      </c>
    </row>
    <row r="32" spans="2:8" ht="24.75" customHeight="1">
      <c r="B32" s="35" t="s">
        <v>158</v>
      </c>
      <c r="C32" s="31">
        <v>168442000</v>
      </c>
      <c r="D32" s="31">
        <v>166350000</v>
      </c>
      <c r="E32" s="31">
        <f t="shared" si="1"/>
        <v>1395000</v>
      </c>
      <c r="F32" s="31">
        <v>167745000</v>
      </c>
      <c r="G32" s="31">
        <v>697000</v>
      </c>
      <c r="H32" s="13">
        <v>1394000</v>
      </c>
    </row>
    <row r="33" spans="2:8" ht="24.75" customHeight="1">
      <c r="B33" s="35" t="s">
        <v>159</v>
      </c>
      <c r="C33" s="31">
        <v>425932115000</v>
      </c>
      <c r="D33" s="31">
        <v>418679835000</v>
      </c>
      <c r="E33" s="31">
        <f t="shared" si="1"/>
        <v>7212280000</v>
      </c>
      <c r="F33" s="31">
        <v>425892115000</v>
      </c>
      <c r="G33" s="31">
        <v>40000000</v>
      </c>
      <c r="H33" s="13">
        <v>380240000</v>
      </c>
    </row>
    <row r="34" spans="2:8" ht="24.75" customHeight="1">
      <c r="B34" s="35" t="s">
        <v>160</v>
      </c>
      <c r="C34" s="31">
        <v>3924616000</v>
      </c>
      <c r="D34" s="31">
        <v>3845073000</v>
      </c>
      <c r="E34" s="31">
        <f t="shared" si="1"/>
        <v>78923000</v>
      </c>
      <c r="F34" s="31">
        <v>3923996000</v>
      </c>
      <c r="G34" s="31">
        <v>620000</v>
      </c>
      <c r="H34" s="13">
        <v>3220000</v>
      </c>
    </row>
    <row r="35" spans="2:8" ht="24.75" customHeight="1">
      <c r="B35" s="35" t="s">
        <v>161</v>
      </c>
      <c r="C35" s="31">
        <v>3847118000</v>
      </c>
      <c r="D35" s="31">
        <v>3754178000</v>
      </c>
      <c r="E35" s="31">
        <f t="shared" si="1"/>
        <v>91690000</v>
      </c>
      <c r="F35" s="31">
        <v>3845868000</v>
      </c>
      <c r="G35" s="31">
        <v>1250000</v>
      </c>
      <c r="H35" s="13">
        <v>12750000</v>
      </c>
    </row>
    <row r="36" spans="2:8" ht="24.75" customHeight="1">
      <c r="B36" s="35" t="s">
        <v>162</v>
      </c>
      <c r="C36" s="31">
        <v>39345571000</v>
      </c>
      <c r="D36" s="31">
        <v>17312167000</v>
      </c>
      <c r="E36" s="31">
        <f t="shared" si="1"/>
        <v>22013404000</v>
      </c>
      <c r="F36" s="31">
        <v>39325571000</v>
      </c>
      <c r="G36" s="31">
        <v>20000000</v>
      </c>
      <c r="H36" s="13">
        <v>1020500000</v>
      </c>
    </row>
    <row r="37" spans="2:8" ht="24.75" customHeight="1">
      <c r="B37" s="35" t="s">
        <v>163</v>
      </c>
      <c r="C37" s="31">
        <v>5269504000</v>
      </c>
      <c r="D37" s="31">
        <v>0</v>
      </c>
      <c r="E37" s="31">
        <f t="shared" si="1"/>
        <v>7139844000</v>
      </c>
      <c r="F37" s="31">
        <v>7139844000</v>
      </c>
      <c r="G37" s="31">
        <v>0</v>
      </c>
      <c r="H37" s="13">
        <v>300000000</v>
      </c>
    </row>
    <row r="38" spans="2:8" ht="42.75" customHeight="1">
      <c r="B38" s="35" t="s">
        <v>164</v>
      </c>
      <c r="C38" s="31">
        <v>1017502000</v>
      </c>
      <c r="D38" s="31">
        <v>0</v>
      </c>
      <c r="E38" s="31">
        <f t="shared" si="1"/>
        <v>2213595000</v>
      </c>
      <c r="F38" s="31">
        <v>2213595000</v>
      </c>
      <c r="G38" s="31">
        <v>0</v>
      </c>
      <c r="H38" s="13">
        <v>705000000</v>
      </c>
    </row>
    <row r="39" spans="2:8" ht="24.75" customHeight="1">
      <c r="B39" s="35" t="s">
        <v>165</v>
      </c>
      <c r="C39" s="31">
        <v>6716691000</v>
      </c>
      <c r="D39" s="31">
        <v>6211547000</v>
      </c>
      <c r="E39" s="31">
        <f t="shared" si="1"/>
        <v>500144000</v>
      </c>
      <c r="F39" s="31">
        <v>6711691000</v>
      </c>
      <c r="G39" s="31">
        <v>5000000</v>
      </c>
      <c r="H39" s="13">
        <v>29030000</v>
      </c>
    </row>
    <row r="40" spans="2:8" ht="24.75" customHeight="1">
      <c r="B40" s="35" t="s">
        <v>166</v>
      </c>
      <c r="C40" s="31">
        <v>719563000</v>
      </c>
      <c r="D40" s="31">
        <v>0</v>
      </c>
      <c r="E40" s="31">
        <f t="shared" si="1"/>
        <v>709424000</v>
      </c>
      <c r="F40" s="31">
        <v>709424000</v>
      </c>
      <c r="G40" s="31">
        <v>15000000</v>
      </c>
      <c r="H40" s="13">
        <v>355000000</v>
      </c>
    </row>
    <row r="41" spans="2:8" ht="24.75" customHeight="1">
      <c r="B41" s="35" t="s">
        <v>167</v>
      </c>
      <c r="C41" s="31">
        <v>378389000</v>
      </c>
      <c r="D41" s="31">
        <v>0</v>
      </c>
      <c r="E41" s="31">
        <f t="shared" si="1"/>
        <v>368389000</v>
      </c>
      <c r="F41" s="31">
        <v>368389000</v>
      </c>
      <c r="G41" s="31">
        <v>10000000</v>
      </c>
      <c r="H41" s="13">
        <v>165000000</v>
      </c>
    </row>
    <row r="42" spans="2:8" ht="24.75" customHeight="1">
      <c r="B42" s="35" t="s">
        <v>168</v>
      </c>
      <c r="C42" s="31">
        <v>4563183000</v>
      </c>
      <c r="D42" s="31">
        <v>0</v>
      </c>
      <c r="E42" s="31">
        <f t="shared" si="1"/>
        <v>4436798000</v>
      </c>
      <c r="F42" s="31">
        <v>4436798000</v>
      </c>
      <c r="G42" s="31">
        <v>126385000</v>
      </c>
      <c r="H42" s="13">
        <v>426385000</v>
      </c>
    </row>
    <row r="43" spans="2:8" ht="24.75" customHeight="1">
      <c r="B43" s="35" t="s">
        <v>169</v>
      </c>
      <c r="C43" s="31">
        <v>1187461000</v>
      </c>
      <c r="D43" s="31">
        <v>0</v>
      </c>
      <c r="E43" s="31">
        <f t="shared" si="1"/>
        <v>1333898000</v>
      </c>
      <c r="F43" s="31">
        <v>1333898000</v>
      </c>
      <c r="G43" s="31">
        <v>0</v>
      </c>
      <c r="H43" s="13">
        <v>1100000000</v>
      </c>
    </row>
    <row r="44" spans="2:8" ht="60.75" customHeight="1">
      <c r="B44" s="35" t="s">
        <v>170</v>
      </c>
      <c r="C44" s="31">
        <v>10827268000</v>
      </c>
      <c r="D44" s="31">
        <v>9852299000</v>
      </c>
      <c r="E44" s="31">
        <f t="shared" si="1"/>
        <v>974969000</v>
      </c>
      <c r="F44" s="31">
        <v>10827268000</v>
      </c>
      <c r="G44" s="31">
        <v>0</v>
      </c>
      <c r="H44" s="13">
        <v>10000000</v>
      </c>
    </row>
    <row r="45" spans="2:8" ht="42.75" customHeight="1">
      <c r="B45" s="35" t="s">
        <v>171</v>
      </c>
      <c r="C45" s="31">
        <v>3489646000</v>
      </c>
      <c r="D45" s="31">
        <v>3453754000</v>
      </c>
      <c r="E45" s="31">
        <f t="shared" si="1"/>
        <v>34892000</v>
      </c>
      <c r="F45" s="31">
        <v>3488646000</v>
      </c>
      <c r="G45" s="31">
        <v>1000000</v>
      </c>
      <c r="H45" s="13">
        <v>11000000</v>
      </c>
    </row>
    <row r="46" spans="2:8" ht="24.75" customHeight="1">
      <c r="B46" s="35" t="s">
        <v>172</v>
      </c>
      <c r="C46" s="31">
        <v>1035924000</v>
      </c>
      <c r="D46" s="31">
        <v>1029644000</v>
      </c>
      <c r="E46" s="31">
        <f t="shared" si="1"/>
        <v>4187000</v>
      </c>
      <c r="F46" s="31">
        <v>1033831000</v>
      </c>
      <c r="G46" s="31">
        <v>2093000</v>
      </c>
      <c r="H46" s="13">
        <v>4186000</v>
      </c>
    </row>
    <row r="47" spans="2:8" ht="24.75" customHeight="1">
      <c r="B47" s="35" t="s">
        <v>173</v>
      </c>
      <c r="C47" s="31">
        <v>393974000</v>
      </c>
      <c r="D47" s="31">
        <v>0</v>
      </c>
      <c r="E47" s="31">
        <f t="shared" si="1"/>
        <v>393974000</v>
      </c>
      <c r="F47" s="31">
        <v>393974000</v>
      </c>
      <c r="G47" s="31">
        <v>0</v>
      </c>
      <c r="H47" s="13">
        <v>15000000</v>
      </c>
    </row>
    <row r="48" spans="2:8" ht="24.75" customHeight="1">
      <c r="B48" s="35" t="s">
        <v>174</v>
      </c>
      <c r="C48" s="31">
        <v>345632000</v>
      </c>
      <c r="D48" s="31">
        <v>344332000</v>
      </c>
      <c r="E48" s="31">
        <f t="shared" si="1"/>
        <v>1300000</v>
      </c>
      <c r="F48" s="31">
        <v>345632000</v>
      </c>
      <c r="G48" s="31">
        <v>0</v>
      </c>
      <c r="H48" s="13">
        <v>3000000</v>
      </c>
    </row>
    <row r="49" spans="2:8" ht="42.75" customHeight="1">
      <c r="B49" s="35" t="s">
        <v>175</v>
      </c>
      <c r="C49" s="31">
        <v>18719310000</v>
      </c>
      <c r="D49" s="31">
        <v>8431769000</v>
      </c>
      <c r="E49" s="31">
        <f t="shared" si="1"/>
        <v>10249541000</v>
      </c>
      <c r="F49" s="31">
        <v>18681310000</v>
      </c>
      <c r="G49" s="31">
        <v>38000000</v>
      </c>
      <c r="H49" s="13">
        <v>2668040000</v>
      </c>
    </row>
    <row r="50" spans="2:8" ht="24.75" customHeight="1">
      <c r="B50" s="35" t="s">
        <v>176</v>
      </c>
      <c r="C50" s="31">
        <v>246714000</v>
      </c>
      <c r="D50" s="31">
        <v>0</v>
      </c>
      <c r="E50" s="31">
        <f t="shared" si="1"/>
        <v>238239000</v>
      </c>
      <c r="F50" s="31">
        <v>238239000</v>
      </c>
      <c r="G50" s="31">
        <v>8475000</v>
      </c>
      <c r="H50" s="13">
        <v>143475000</v>
      </c>
    </row>
    <row r="51" spans="2:8" ht="42.75" customHeight="1">
      <c r="B51" s="35" t="s">
        <v>177</v>
      </c>
      <c r="C51" s="31">
        <v>2780930000</v>
      </c>
      <c r="D51" s="31">
        <v>2776603000</v>
      </c>
      <c r="E51" s="31">
        <f t="shared" si="1"/>
        <v>3927000</v>
      </c>
      <c r="F51" s="31">
        <v>2780530000</v>
      </c>
      <c r="G51" s="31">
        <v>400000</v>
      </c>
      <c r="H51" s="13">
        <v>800000</v>
      </c>
    </row>
    <row r="52" spans="2:8" ht="42.75" customHeight="1">
      <c r="B52" s="35" t="s">
        <v>178</v>
      </c>
      <c r="C52" s="31">
        <v>717230000</v>
      </c>
      <c r="D52" s="31">
        <v>710885000</v>
      </c>
      <c r="E52" s="31">
        <f t="shared" si="1"/>
        <v>6145000</v>
      </c>
      <c r="F52" s="31">
        <v>717030000</v>
      </c>
      <c r="G52" s="31">
        <v>200000</v>
      </c>
      <c r="H52" s="13">
        <v>900000</v>
      </c>
    </row>
    <row r="53" spans="2:8" ht="42.75" customHeight="1">
      <c r="B53" s="35" t="s">
        <v>179</v>
      </c>
      <c r="C53" s="31">
        <v>554653000</v>
      </c>
      <c r="D53" s="31">
        <v>532875000</v>
      </c>
      <c r="E53" s="31">
        <f t="shared" si="1"/>
        <v>19540000</v>
      </c>
      <c r="F53" s="31">
        <v>552415000</v>
      </c>
      <c r="G53" s="31">
        <v>2238000</v>
      </c>
      <c r="H53" s="13">
        <v>4476000</v>
      </c>
    </row>
    <row r="54" spans="2:8" ht="42.75" customHeight="1">
      <c r="B54" s="35" t="s">
        <v>180</v>
      </c>
      <c r="C54" s="31">
        <v>615395000</v>
      </c>
      <c r="D54" s="31">
        <v>599244000</v>
      </c>
      <c r="E54" s="31">
        <f t="shared" si="1"/>
        <v>14755000</v>
      </c>
      <c r="F54" s="31">
        <v>613999000</v>
      </c>
      <c r="G54" s="31">
        <v>1396000</v>
      </c>
      <c r="H54" s="13">
        <v>2792000</v>
      </c>
    </row>
    <row r="55" spans="2:8" ht="42.75" customHeight="1">
      <c r="B55" s="35" t="s">
        <v>181</v>
      </c>
      <c r="C55" s="31">
        <v>1037648000</v>
      </c>
      <c r="D55" s="31">
        <v>1030640000</v>
      </c>
      <c r="E55" s="31">
        <f t="shared" si="1"/>
        <v>5612000</v>
      </c>
      <c r="F55" s="31">
        <v>1036252000</v>
      </c>
      <c r="G55" s="31">
        <v>1396000</v>
      </c>
      <c r="H55" s="13">
        <v>2792000</v>
      </c>
    </row>
    <row r="56" spans="2:8" ht="24.75" customHeight="1">
      <c r="B56" s="35" t="s">
        <v>182</v>
      </c>
      <c r="C56" s="31">
        <v>169598462000</v>
      </c>
      <c r="D56" s="31">
        <v>159907539000</v>
      </c>
      <c r="E56" s="31">
        <f t="shared" si="1"/>
        <v>9670923000</v>
      </c>
      <c r="F56" s="31">
        <v>169578462000</v>
      </c>
      <c r="G56" s="31">
        <v>20000000</v>
      </c>
      <c r="H56" s="13">
        <v>474050000</v>
      </c>
    </row>
    <row r="57" spans="2:8" ht="24.75" customHeight="1">
      <c r="B57" s="35" t="s">
        <v>183</v>
      </c>
      <c r="C57" s="31">
        <v>41861000</v>
      </c>
      <c r="D57" s="31">
        <v>41722000</v>
      </c>
      <c r="E57" s="31">
        <f t="shared" si="1"/>
        <v>139000</v>
      </c>
      <c r="F57" s="31">
        <v>41861000</v>
      </c>
      <c r="G57" s="31">
        <v>0</v>
      </c>
      <c r="H57" s="13">
        <v>150000</v>
      </c>
    </row>
    <row r="58" spans="2:8" ht="24.75" customHeight="1">
      <c r="B58" s="35" t="s">
        <v>184</v>
      </c>
      <c r="C58" s="31">
        <v>1843909000</v>
      </c>
      <c r="D58" s="31">
        <v>1215786000</v>
      </c>
      <c r="E58" s="31">
        <f t="shared" si="1"/>
        <v>626123000</v>
      </c>
      <c r="F58" s="31">
        <v>1841909000</v>
      </c>
      <c r="G58" s="31">
        <v>2000000</v>
      </c>
      <c r="H58" s="13">
        <v>24000000</v>
      </c>
    </row>
    <row r="59" spans="2:8" ht="24.75" customHeight="1">
      <c r="B59" s="35" t="s">
        <v>185</v>
      </c>
      <c r="C59" s="31">
        <v>255030000</v>
      </c>
      <c r="D59" s="31">
        <v>254331000</v>
      </c>
      <c r="E59" s="31">
        <f t="shared" si="1"/>
        <v>699000</v>
      </c>
      <c r="F59" s="31">
        <v>255030000</v>
      </c>
      <c r="G59" s="31">
        <v>0</v>
      </c>
      <c r="H59" s="13">
        <v>2000000</v>
      </c>
    </row>
    <row r="60" spans="2:8" ht="24.75" customHeight="1">
      <c r="B60" s="35" t="s">
        <v>186</v>
      </c>
      <c r="C60" s="31">
        <v>1683978000</v>
      </c>
      <c r="D60" s="31">
        <v>1679711000</v>
      </c>
      <c r="E60" s="31">
        <f t="shared" si="1"/>
        <v>4267000</v>
      </c>
      <c r="F60" s="31">
        <v>1683978000</v>
      </c>
      <c r="G60" s="31">
        <v>0</v>
      </c>
      <c r="H60" s="13">
        <v>12000000</v>
      </c>
    </row>
    <row r="61" spans="2:8" ht="24.75" customHeight="1">
      <c r="B61" s="35" t="s">
        <v>187</v>
      </c>
      <c r="C61" s="31">
        <v>72592000</v>
      </c>
      <c r="D61" s="31">
        <v>62653000</v>
      </c>
      <c r="E61" s="31">
        <f t="shared" si="1"/>
        <v>9839000</v>
      </c>
      <c r="F61" s="31">
        <v>72492000</v>
      </c>
      <c r="G61" s="31">
        <v>100000</v>
      </c>
      <c r="H61" s="13">
        <v>200000</v>
      </c>
    </row>
    <row r="62" spans="2:8" ht="24.75" customHeight="1">
      <c r="B62" s="35" t="s">
        <v>188</v>
      </c>
      <c r="C62" s="31">
        <v>4878047000</v>
      </c>
      <c r="D62" s="31">
        <v>3127669000</v>
      </c>
      <c r="E62" s="31">
        <f t="shared" si="1"/>
        <v>1730378000</v>
      </c>
      <c r="F62" s="31">
        <v>4858047000</v>
      </c>
      <c r="G62" s="31">
        <v>20000000</v>
      </c>
      <c r="H62" s="13">
        <v>67300000</v>
      </c>
    </row>
    <row r="63" spans="2:8" ht="24.75" customHeight="1">
      <c r="B63" s="35" t="s">
        <v>189</v>
      </c>
      <c r="C63" s="31">
        <v>2375608000</v>
      </c>
      <c r="D63" s="31">
        <v>1408322000</v>
      </c>
      <c r="E63" s="31">
        <f t="shared" si="1"/>
        <v>967286000</v>
      </c>
      <c r="F63" s="31">
        <v>2375608000</v>
      </c>
      <c r="G63" s="31">
        <v>0</v>
      </c>
      <c r="H63" s="13">
        <v>200000000</v>
      </c>
    </row>
    <row r="64" spans="2:8" ht="24.75" customHeight="1">
      <c r="B64" s="35" t="s">
        <v>190</v>
      </c>
      <c r="C64" s="31">
        <v>396825000</v>
      </c>
      <c r="D64" s="31">
        <v>379522000</v>
      </c>
      <c r="E64" s="31">
        <f t="shared" si="1"/>
        <v>17003000</v>
      </c>
      <c r="F64" s="31">
        <v>396525000</v>
      </c>
      <c r="G64" s="31">
        <v>300000</v>
      </c>
      <c r="H64" s="13">
        <v>1700000</v>
      </c>
    </row>
    <row r="65" spans="2:8" ht="24.75" customHeight="1">
      <c r="B65" s="35" t="s">
        <v>191</v>
      </c>
      <c r="C65" s="31">
        <v>281607000</v>
      </c>
      <c r="D65" s="31">
        <v>272068000</v>
      </c>
      <c r="E65" s="31">
        <f t="shared" si="1"/>
        <v>9139000</v>
      </c>
      <c r="F65" s="31">
        <v>281207000</v>
      </c>
      <c r="G65" s="31">
        <v>400000</v>
      </c>
      <c r="H65" s="13">
        <v>1000000</v>
      </c>
    </row>
    <row r="66" spans="2:8" ht="42.75" customHeight="1">
      <c r="B66" s="35" t="s">
        <v>192</v>
      </c>
      <c r="C66" s="31">
        <v>2941434000</v>
      </c>
      <c r="D66" s="31">
        <v>2780001000</v>
      </c>
      <c r="E66" s="31">
        <f t="shared" si="1"/>
        <v>156433000</v>
      </c>
      <c r="F66" s="31">
        <v>2936434000</v>
      </c>
      <c r="G66" s="31">
        <v>5000000</v>
      </c>
      <c r="H66" s="13">
        <v>57000000</v>
      </c>
    </row>
    <row r="67" spans="2:8" ht="24.75" customHeight="1">
      <c r="B67" s="35" t="s">
        <v>193</v>
      </c>
      <c r="C67" s="31">
        <v>87093000</v>
      </c>
      <c r="D67" s="31">
        <v>85959000</v>
      </c>
      <c r="E67" s="31">
        <f t="shared" si="1"/>
        <v>1134000</v>
      </c>
      <c r="F67" s="31">
        <v>87093000</v>
      </c>
      <c r="G67" s="31">
        <v>0</v>
      </c>
      <c r="H67" s="13">
        <v>200000</v>
      </c>
    </row>
    <row r="68" spans="2:8" ht="24.75" customHeight="1" thickBot="1">
      <c r="B68" s="36" t="s">
        <v>194</v>
      </c>
      <c r="C68" s="33">
        <v>370121953000</v>
      </c>
      <c r="D68" s="33">
        <v>370121953000</v>
      </c>
      <c r="E68" s="33">
        <f t="shared" si="1"/>
        <v>0</v>
      </c>
      <c r="F68" s="33">
        <v>370121953000</v>
      </c>
      <c r="G68" s="33">
        <v>0</v>
      </c>
      <c r="H68" s="14">
        <v>0</v>
      </c>
    </row>
    <row r="69" spans="2:8" ht="24.75" customHeight="1" thickBot="1">
      <c r="B69" s="20" t="s">
        <v>14</v>
      </c>
      <c r="C69" s="21">
        <v>1147523891000</v>
      </c>
      <c r="D69" s="22">
        <v>1068372757000</v>
      </c>
      <c r="E69" s="23">
        <f t="shared" si="1"/>
        <v>82751644000</v>
      </c>
      <c r="F69" s="23">
        <v>1151124401000</v>
      </c>
      <c r="G69" s="24">
        <v>323450000</v>
      </c>
      <c r="H69" s="21">
        <v>12994980000</v>
      </c>
    </row>
    <row r="70" spans="2:8" ht="24.75" customHeight="1">
      <c r="B70" s="15" t="s">
        <v>17</v>
      </c>
      <c r="C70" s="16">
        <v>490671307000</v>
      </c>
      <c r="D70" s="17">
        <v>472968295000</v>
      </c>
      <c r="E70" s="18">
        <f>F70-D70</f>
        <v>17703012000</v>
      </c>
      <c r="F70" s="18">
        <v>490671307000</v>
      </c>
      <c r="G70" s="19">
        <v>0</v>
      </c>
      <c r="H70" s="16">
        <v>4193489000</v>
      </c>
    </row>
    <row r="71" spans="2:8" ht="24.75" customHeight="1" thickBot="1">
      <c r="B71" s="25" t="s">
        <v>15</v>
      </c>
      <c r="C71" s="26">
        <f aca="true" t="shared" si="2" ref="C71:H71">C70+C69</f>
        <v>1638195198000</v>
      </c>
      <c r="D71" s="27">
        <f t="shared" si="2"/>
        <v>1541341052000</v>
      </c>
      <c r="E71" s="28">
        <f t="shared" si="2"/>
        <v>100454656000</v>
      </c>
      <c r="F71" s="28">
        <f t="shared" si="2"/>
        <v>1641795708000</v>
      </c>
      <c r="G71" s="29">
        <f t="shared" si="2"/>
        <v>323450000</v>
      </c>
      <c r="H71" s="26">
        <f t="shared" si="2"/>
        <v>17188469000</v>
      </c>
    </row>
    <row r="74" spans="4:6" ht="15">
      <c r="D74" s="43"/>
      <c r="E74" s="43"/>
      <c r="F74" s="43"/>
    </row>
    <row r="75" spans="3:8" ht="15">
      <c r="C75" s="43"/>
      <c r="D75" s="43"/>
      <c r="E75" s="43"/>
      <c r="F75" s="43"/>
      <c r="G75" s="43"/>
      <c r="H75" s="43"/>
    </row>
    <row r="76" spans="4:6" ht="15">
      <c r="D76" s="43"/>
      <c r="E76" s="43"/>
      <c r="F76" s="43"/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34"/>
  <sheetViews>
    <sheetView zoomScale="75" zoomScaleNormal="75" zoomScalePageLayoutView="0" workbookViewId="0" topLeftCell="A15">
      <selection activeCell="F47" sqref="F47"/>
    </sheetView>
  </sheetViews>
  <sheetFormatPr defaultColWidth="9.00390625" defaultRowHeight="12.75"/>
  <cols>
    <col min="1" max="1" width="6.625" style="0" customWidth="1"/>
    <col min="2" max="2" width="59.75390625" style="5" customWidth="1"/>
    <col min="3" max="8" width="23.75390625" style="5" bestFit="1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0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195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">
        <v>196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195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">
        <v>197</v>
      </c>
    </row>
    <row r="19" spans="2:8" s="10" customFormat="1" ht="19.5" customHeight="1" thickBot="1">
      <c r="B19" s="11" t="s">
        <v>1</v>
      </c>
      <c r="C19" s="56">
        <v>2024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198</v>
      </c>
      <c r="C23" s="32">
        <v>1081766000</v>
      </c>
      <c r="D23" s="32">
        <v>267138000</v>
      </c>
      <c r="E23" s="32">
        <f aca="true" t="shared" si="1" ref="E23:E34">F23-D23</f>
        <v>814628000</v>
      </c>
      <c r="F23" s="32">
        <v>1081766000</v>
      </c>
      <c r="G23" s="32">
        <v>0</v>
      </c>
      <c r="H23" s="12">
        <v>60000000</v>
      </c>
    </row>
    <row r="24" spans="2:8" ht="24.75" customHeight="1">
      <c r="B24" s="35" t="s">
        <v>199</v>
      </c>
      <c r="C24" s="31">
        <v>25000000000</v>
      </c>
      <c r="D24" s="31">
        <v>0</v>
      </c>
      <c r="E24" s="31">
        <f t="shared" si="1"/>
        <v>25000000000</v>
      </c>
      <c r="F24" s="31">
        <v>25000000000</v>
      </c>
      <c r="G24" s="31">
        <v>0</v>
      </c>
      <c r="H24" s="13">
        <v>4200000000</v>
      </c>
    </row>
    <row r="25" spans="2:8" ht="24.75" customHeight="1">
      <c r="B25" s="35" t="s">
        <v>200</v>
      </c>
      <c r="C25" s="31">
        <v>1500000000</v>
      </c>
      <c r="D25" s="31">
        <v>0</v>
      </c>
      <c r="E25" s="31">
        <f t="shared" si="1"/>
        <v>1500000000</v>
      </c>
      <c r="F25" s="31">
        <v>1500000000</v>
      </c>
      <c r="G25" s="31">
        <v>0</v>
      </c>
      <c r="H25" s="13">
        <v>600000000</v>
      </c>
    </row>
    <row r="26" spans="2:8" ht="42.75" customHeight="1">
      <c r="B26" s="35" t="s">
        <v>201</v>
      </c>
      <c r="C26" s="31">
        <v>4409000000</v>
      </c>
      <c r="D26" s="31">
        <v>0</v>
      </c>
      <c r="E26" s="31">
        <f t="shared" si="1"/>
        <v>4409000000</v>
      </c>
      <c r="F26" s="31">
        <v>4409000000</v>
      </c>
      <c r="G26" s="31">
        <v>0</v>
      </c>
      <c r="H26" s="13">
        <v>4409000000</v>
      </c>
    </row>
    <row r="27" spans="2:8" ht="24.75" customHeight="1">
      <c r="B27" s="35" t="s">
        <v>202</v>
      </c>
      <c r="C27" s="31">
        <v>1783367000</v>
      </c>
      <c r="D27" s="31">
        <v>0</v>
      </c>
      <c r="E27" s="31">
        <f t="shared" si="1"/>
        <v>1783367000</v>
      </c>
      <c r="F27" s="31">
        <v>1783367000</v>
      </c>
      <c r="G27" s="31">
        <v>0</v>
      </c>
      <c r="H27" s="13">
        <v>200000000</v>
      </c>
    </row>
    <row r="28" spans="2:8" ht="24.75" customHeight="1">
      <c r="B28" s="35" t="s">
        <v>203</v>
      </c>
      <c r="C28" s="31">
        <v>1200000000</v>
      </c>
      <c r="D28" s="31">
        <v>0</v>
      </c>
      <c r="E28" s="31">
        <f t="shared" si="1"/>
        <v>1200000000</v>
      </c>
      <c r="F28" s="31">
        <v>1200000000</v>
      </c>
      <c r="G28" s="31">
        <v>0</v>
      </c>
      <c r="H28" s="13">
        <v>200100000</v>
      </c>
    </row>
    <row r="29" spans="2:8" ht="24.75" customHeight="1">
      <c r="B29" s="35" t="s">
        <v>204</v>
      </c>
      <c r="C29" s="31">
        <v>913053000</v>
      </c>
      <c r="D29" s="31">
        <v>0</v>
      </c>
      <c r="E29" s="31">
        <f t="shared" si="1"/>
        <v>913053000</v>
      </c>
      <c r="F29" s="31">
        <v>913053000</v>
      </c>
      <c r="G29" s="31">
        <v>0</v>
      </c>
      <c r="H29" s="13">
        <v>7708506</v>
      </c>
    </row>
    <row r="30" spans="2:8" ht="42.75" customHeight="1">
      <c r="B30" s="35" t="s">
        <v>205</v>
      </c>
      <c r="C30" s="31">
        <v>404700000</v>
      </c>
      <c r="D30" s="31">
        <v>392710000</v>
      </c>
      <c r="E30" s="31">
        <f t="shared" si="1"/>
        <v>11990000</v>
      </c>
      <c r="F30" s="31">
        <v>404700000</v>
      </c>
      <c r="G30" s="31">
        <v>0</v>
      </c>
      <c r="H30" s="13">
        <v>6000000</v>
      </c>
    </row>
    <row r="31" spans="2:8" ht="24.75" customHeight="1">
      <c r="B31" s="35" t="s">
        <v>206</v>
      </c>
      <c r="C31" s="31">
        <v>342300000</v>
      </c>
      <c r="D31" s="31">
        <v>341827000</v>
      </c>
      <c r="E31" s="31">
        <f t="shared" si="1"/>
        <v>473000</v>
      </c>
      <c r="F31" s="31">
        <v>342300000</v>
      </c>
      <c r="G31" s="31">
        <v>0</v>
      </c>
      <c r="H31" s="13">
        <v>2000000</v>
      </c>
    </row>
    <row r="32" spans="2:8" ht="24.75" customHeight="1">
      <c r="B32" s="35" t="s">
        <v>207</v>
      </c>
      <c r="C32" s="31">
        <v>1419492000</v>
      </c>
      <c r="D32" s="31">
        <v>0</v>
      </c>
      <c r="E32" s="31">
        <f t="shared" si="1"/>
        <v>1419492000</v>
      </c>
      <c r="F32" s="31">
        <v>1419492000</v>
      </c>
      <c r="G32" s="31">
        <v>0</v>
      </c>
      <c r="H32" s="13">
        <v>550000000</v>
      </c>
    </row>
    <row r="33" spans="2:8" ht="42.75" customHeight="1" thickBot="1">
      <c r="B33" s="36" t="s">
        <v>208</v>
      </c>
      <c r="C33" s="33">
        <v>327500000</v>
      </c>
      <c r="D33" s="33">
        <v>0</v>
      </c>
      <c r="E33" s="33">
        <f t="shared" si="1"/>
        <v>327500000</v>
      </c>
      <c r="F33" s="33">
        <v>327500000</v>
      </c>
      <c r="G33" s="33">
        <v>0</v>
      </c>
      <c r="H33" s="14">
        <v>0</v>
      </c>
    </row>
    <row r="34" spans="2:8" ht="24.75" customHeight="1" thickBot="1">
      <c r="B34" s="37" t="s">
        <v>19</v>
      </c>
      <c r="C34" s="38">
        <v>38381178000</v>
      </c>
      <c r="D34" s="39">
        <v>1001675000</v>
      </c>
      <c r="E34" s="40">
        <f t="shared" si="1"/>
        <v>37379503000</v>
      </c>
      <c r="F34" s="40">
        <v>38381178000</v>
      </c>
      <c r="G34" s="41">
        <v>0</v>
      </c>
      <c r="H34" s="38">
        <v>10234808506</v>
      </c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34"/>
  <sheetViews>
    <sheetView zoomScale="75" zoomScaleNormal="75" zoomScalePageLayoutView="0" workbookViewId="0" topLeftCell="A15">
      <selection activeCell="B42" sqref="B42"/>
    </sheetView>
  </sheetViews>
  <sheetFormatPr defaultColWidth="9.00390625" defaultRowHeight="12.75"/>
  <cols>
    <col min="1" max="1" width="6.625" style="0" customWidth="1"/>
    <col min="2" max="2" width="59.75390625" style="5" customWidth="1"/>
    <col min="3" max="8" width="23.75390625" style="5" bestFit="1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1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195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">
        <v>196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195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">
        <v>197</v>
      </c>
    </row>
    <row r="19" spans="2:8" s="10" customFormat="1" ht="19.5" customHeight="1" thickBot="1">
      <c r="B19" s="11" t="s">
        <v>1</v>
      </c>
      <c r="C19" s="56">
        <v>2025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198</v>
      </c>
      <c r="C23" s="32">
        <v>1514744000</v>
      </c>
      <c r="D23" s="32">
        <v>374000000</v>
      </c>
      <c r="E23" s="32">
        <f aca="true" t="shared" si="1" ref="E23:E34">F23-D23</f>
        <v>1140744000</v>
      </c>
      <c r="F23" s="32">
        <v>1514744000</v>
      </c>
      <c r="G23" s="32">
        <v>0</v>
      </c>
      <c r="H23" s="12">
        <v>60000000</v>
      </c>
    </row>
    <row r="24" spans="2:8" ht="24.75" customHeight="1">
      <c r="B24" s="35" t="s">
        <v>199</v>
      </c>
      <c r="C24" s="31">
        <v>31700000000</v>
      </c>
      <c r="D24" s="31">
        <v>0</v>
      </c>
      <c r="E24" s="31">
        <f t="shared" si="1"/>
        <v>31700000000</v>
      </c>
      <c r="F24" s="31">
        <v>31700000000</v>
      </c>
      <c r="G24" s="31">
        <v>0</v>
      </c>
      <c r="H24" s="13">
        <v>5670000000</v>
      </c>
    </row>
    <row r="25" spans="2:8" ht="24.75" customHeight="1">
      <c r="B25" s="35" t="s">
        <v>200</v>
      </c>
      <c r="C25" s="31">
        <v>1800000000</v>
      </c>
      <c r="D25" s="31">
        <v>0</v>
      </c>
      <c r="E25" s="31">
        <f t="shared" si="1"/>
        <v>1800000000</v>
      </c>
      <c r="F25" s="31">
        <v>1800000000</v>
      </c>
      <c r="G25" s="31">
        <v>0</v>
      </c>
      <c r="H25" s="13">
        <v>700000000</v>
      </c>
    </row>
    <row r="26" spans="2:8" ht="42.75" customHeight="1">
      <c r="B26" s="35" t="s">
        <v>201</v>
      </c>
      <c r="C26" s="31">
        <v>6172600000</v>
      </c>
      <c r="D26" s="31">
        <v>0</v>
      </c>
      <c r="E26" s="31">
        <f t="shared" si="1"/>
        <v>6172600000</v>
      </c>
      <c r="F26" s="31">
        <v>6172600000</v>
      </c>
      <c r="G26" s="31">
        <v>0</v>
      </c>
      <c r="H26" s="13">
        <v>6172600000</v>
      </c>
    </row>
    <row r="27" spans="2:8" ht="24.75" customHeight="1">
      <c r="B27" s="35" t="s">
        <v>202</v>
      </c>
      <c r="C27" s="31">
        <v>2017431000</v>
      </c>
      <c r="D27" s="31">
        <v>0</v>
      </c>
      <c r="E27" s="31">
        <f t="shared" si="1"/>
        <v>2017431000</v>
      </c>
      <c r="F27" s="31">
        <v>2017431000</v>
      </c>
      <c r="G27" s="31">
        <v>0</v>
      </c>
      <c r="H27" s="13">
        <v>230000000</v>
      </c>
    </row>
    <row r="28" spans="2:8" ht="24.75" customHeight="1">
      <c r="B28" s="35" t="s">
        <v>203</v>
      </c>
      <c r="C28" s="31">
        <v>1440000000</v>
      </c>
      <c r="D28" s="31">
        <v>0</v>
      </c>
      <c r="E28" s="31">
        <f t="shared" si="1"/>
        <v>1440000000</v>
      </c>
      <c r="F28" s="31">
        <v>1440000000</v>
      </c>
      <c r="G28" s="31">
        <v>0</v>
      </c>
      <c r="H28" s="13">
        <v>220130000</v>
      </c>
    </row>
    <row r="29" spans="2:8" ht="24.75" customHeight="1">
      <c r="B29" s="35" t="s">
        <v>204</v>
      </c>
      <c r="C29" s="31">
        <v>1515137000</v>
      </c>
      <c r="D29" s="31">
        <v>0</v>
      </c>
      <c r="E29" s="31">
        <f t="shared" si="1"/>
        <v>1515137000</v>
      </c>
      <c r="F29" s="31">
        <v>1515137000</v>
      </c>
      <c r="G29" s="31">
        <v>0</v>
      </c>
      <c r="H29" s="13">
        <v>7708506</v>
      </c>
    </row>
    <row r="30" spans="2:8" ht="42.75" customHeight="1">
      <c r="B30" s="35" t="s">
        <v>205</v>
      </c>
      <c r="C30" s="31">
        <v>449986000</v>
      </c>
      <c r="D30" s="31">
        <v>434411000</v>
      </c>
      <c r="E30" s="31">
        <f t="shared" si="1"/>
        <v>15575000</v>
      </c>
      <c r="F30" s="31">
        <v>449986000</v>
      </c>
      <c r="G30" s="31">
        <v>0</v>
      </c>
      <c r="H30" s="13">
        <v>7500000</v>
      </c>
    </row>
    <row r="31" spans="2:8" ht="24.75" customHeight="1">
      <c r="B31" s="35" t="s">
        <v>206</v>
      </c>
      <c r="C31" s="31">
        <v>513450000</v>
      </c>
      <c r="D31" s="31">
        <v>512856000</v>
      </c>
      <c r="E31" s="31">
        <f t="shared" si="1"/>
        <v>594000</v>
      </c>
      <c r="F31" s="31">
        <v>513450000</v>
      </c>
      <c r="G31" s="31">
        <v>0</v>
      </c>
      <c r="H31" s="13">
        <v>2200000</v>
      </c>
    </row>
    <row r="32" spans="2:8" ht="24.75" customHeight="1">
      <c r="B32" s="35" t="s">
        <v>207</v>
      </c>
      <c r="C32" s="31">
        <v>1564529000</v>
      </c>
      <c r="D32" s="31">
        <v>0</v>
      </c>
      <c r="E32" s="31">
        <f t="shared" si="1"/>
        <v>1564529000</v>
      </c>
      <c r="F32" s="31">
        <v>1564529000</v>
      </c>
      <c r="G32" s="31">
        <v>0</v>
      </c>
      <c r="H32" s="13">
        <v>600000000</v>
      </c>
    </row>
    <row r="33" spans="2:8" ht="42.75" customHeight="1" thickBot="1">
      <c r="B33" s="36" t="s">
        <v>208</v>
      </c>
      <c r="C33" s="33">
        <v>425500000</v>
      </c>
      <c r="D33" s="33">
        <v>0</v>
      </c>
      <c r="E33" s="33">
        <f t="shared" si="1"/>
        <v>425500000</v>
      </c>
      <c r="F33" s="33">
        <v>425500000</v>
      </c>
      <c r="G33" s="33">
        <v>0</v>
      </c>
      <c r="H33" s="14">
        <v>0</v>
      </c>
    </row>
    <row r="34" spans="2:8" ht="24.75" customHeight="1" thickBot="1">
      <c r="B34" s="37" t="s">
        <v>19</v>
      </c>
      <c r="C34" s="38">
        <v>49113377000</v>
      </c>
      <c r="D34" s="39">
        <v>1321267000</v>
      </c>
      <c r="E34" s="40">
        <f t="shared" si="1"/>
        <v>47792110000</v>
      </c>
      <c r="F34" s="40">
        <v>49113377000</v>
      </c>
      <c r="G34" s="41">
        <v>0</v>
      </c>
      <c r="H34" s="38">
        <v>13670138506</v>
      </c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34"/>
  <sheetViews>
    <sheetView zoomScale="75" zoomScaleNormal="75" zoomScalePageLayoutView="0" workbookViewId="0" topLeftCell="A15">
      <selection activeCell="E42" sqref="E42"/>
    </sheetView>
  </sheetViews>
  <sheetFormatPr defaultColWidth="9.00390625" defaultRowHeight="12.75"/>
  <cols>
    <col min="1" max="1" width="5.75390625" style="0" customWidth="1"/>
    <col min="2" max="2" width="59.75390625" style="5" customWidth="1"/>
    <col min="3" max="8" width="23.75390625" style="5" bestFit="1" customWidth="1"/>
    <col min="9" max="252" width="9.125" style="5" bestFit="1" customWidth="1"/>
  </cols>
  <sheetData>
    <row r="1" spans="2:8" ht="15" hidden="1">
      <c r="B1" s="1" t="s">
        <v>0</v>
      </c>
      <c r="C1" s="2">
        <v>2024</v>
      </c>
      <c r="D1" s="8" t="s">
        <v>4</v>
      </c>
      <c r="E1" s="4"/>
      <c r="F1" s="4">
        <v>2</v>
      </c>
      <c r="G1" s="4"/>
      <c r="H1" s="4"/>
    </row>
    <row r="2" spans="2:8" ht="15" hidden="1">
      <c r="B2" s="6" t="s">
        <v>2</v>
      </c>
      <c r="C2" s="2">
        <v>4</v>
      </c>
      <c r="D2" s="3"/>
      <c r="E2" s="7"/>
      <c r="F2" s="7"/>
      <c r="G2" s="7"/>
      <c r="H2" s="7"/>
    </row>
    <row r="3" spans="2:8" ht="15" hidden="1">
      <c r="B3" s="6" t="s">
        <v>18</v>
      </c>
      <c r="C3" s="2" t="s">
        <v>195</v>
      </c>
      <c r="D3" s="3"/>
      <c r="E3" s="7"/>
      <c r="F3" s="7"/>
      <c r="G3" s="7"/>
      <c r="H3" s="7"/>
    </row>
    <row r="4" spans="2:8" ht="15" hidden="1">
      <c r="B4" s="6"/>
      <c r="C4" s="2"/>
      <c r="D4" s="3"/>
      <c r="E4" s="7"/>
      <c r="F4" s="7"/>
      <c r="G4" s="7"/>
      <c r="H4" s="7"/>
    </row>
    <row r="5" spans="2:8" ht="18" hidden="1">
      <c r="B5" s="34"/>
      <c r="C5" s="32"/>
      <c r="D5" s="32"/>
      <c r="E5" s="32">
        <f>F5-D5</f>
        <v>0</v>
      </c>
      <c r="F5" s="32"/>
      <c r="G5" s="32"/>
      <c r="H5" s="12"/>
    </row>
    <row r="6" spans="2:8" ht="18" hidden="1">
      <c r="B6" s="35"/>
      <c r="C6" s="31"/>
      <c r="D6" s="31"/>
      <c r="E6" s="31">
        <f>F6-D6</f>
        <v>0</v>
      </c>
      <c r="F6" s="31"/>
      <c r="G6" s="31"/>
      <c r="H6" s="13"/>
    </row>
    <row r="7" spans="2:8" ht="18.75" hidden="1" thickBot="1">
      <c r="B7" s="36"/>
      <c r="C7" s="33"/>
      <c r="D7" s="33"/>
      <c r="E7" s="33">
        <f>F7-D7</f>
        <v>0</v>
      </c>
      <c r="F7" s="33"/>
      <c r="G7" s="33"/>
      <c r="H7" s="14"/>
    </row>
    <row r="8" spans="2:8" ht="15" hidden="1">
      <c r="B8" s="6"/>
      <c r="C8" s="2"/>
      <c r="D8" s="3"/>
      <c r="E8" s="7"/>
      <c r="F8" s="7"/>
      <c r="G8" s="7"/>
      <c r="H8" s="7"/>
    </row>
    <row r="9" spans="2:8" ht="18" hidden="1">
      <c r="B9" s="15" t="s">
        <v>17</v>
      </c>
      <c r="C9" s="16"/>
      <c r="D9" s="17"/>
      <c r="E9" s="18">
        <f>F9-D9</f>
        <v>0</v>
      </c>
      <c r="F9" s="18"/>
      <c r="G9" s="19"/>
      <c r="H9" s="16"/>
    </row>
    <row r="10" spans="2:8" ht="18" hidden="1">
      <c r="B10" s="20" t="s">
        <v>14</v>
      </c>
      <c r="C10" s="21"/>
      <c r="D10" s="22"/>
      <c r="E10" s="23">
        <f>F10-D10</f>
        <v>0</v>
      </c>
      <c r="F10" s="23"/>
      <c r="G10" s="24"/>
      <c r="H10" s="21"/>
    </row>
    <row r="11" spans="2:8" ht="18.75" hidden="1" thickBot="1">
      <c r="B11" s="25" t="s">
        <v>15</v>
      </c>
      <c r="C11" s="26">
        <f aca="true" t="shared" si="0" ref="C11:H11">C9+C10</f>
        <v>0</v>
      </c>
      <c r="D11" s="27">
        <f t="shared" si="0"/>
        <v>0</v>
      </c>
      <c r="E11" s="28">
        <f t="shared" si="0"/>
        <v>0</v>
      </c>
      <c r="F11" s="28">
        <f t="shared" si="0"/>
        <v>0</v>
      </c>
      <c r="G11" s="29">
        <f t="shared" si="0"/>
        <v>0</v>
      </c>
      <c r="H11" s="26">
        <f t="shared" si="0"/>
        <v>0</v>
      </c>
    </row>
    <row r="12" spans="2:8" ht="18.75" hidden="1" thickBot="1">
      <c r="B12" s="37" t="s">
        <v>19</v>
      </c>
      <c r="C12" s="38"/>
      <c r="D12" s="39"/>
      <c r="E12" s="40">
        <f>F12-D12</f>
        <v>0</v>
      </c>
      <c r="F12" s="40"/>
      <c r="G12" s="41"/>
      <c r="H12" s="38"/>
    </row>
    <row r="13" spans="2:8" ht="15" hidden="1">
      <c r="B13" s="6"/>
      <c r="C13" s="2"/>
      <c r="D13" s="3"/>
      <c r="E13" s="7"/>
      <c r="F13" s="7"/>
      <c r="G13" s="7"/>
      <c r="H13" s="7"/>
    </row>
    <row r="14" spans="2:8" ht="15" hidden="1">
      <c r="B14" s="6"/>
      <c r="C14" s="2"/>
      <c r="D14" s="3"/>
      <c r="E14" s="7"/>
      <c r="F14" s="7"/>
      <c r="G14" s="7"/>
      <c r="H14" s="7"/>
    </row>
    <row r="15" spans="2:254" ht="15">
      <c r="B15"/>
      <c r="C15"/>
      <c r="D15" s="7"/>
      <c r="E15" s="7"/>
      <c r="F15" s="7"/>
      <c r="G15" s="7"/>
      <c r="H15" s="7"/>
      <c r="I15" s="7"/>
      <c r="J15" s="7"/>
      <c r="IS15" s="5"/>
      <c r="IT15" s="5"/>
    </row>
    <row r="16" spans="2:8" ht="19.5" customHeight="1">
      <c r="B16" s="50" t="s">
        <v>196</v>
      </c>
      <c r="C16" s="50" t="s">
        <v>1</v>
      </c>
      <c r="D16" s="50" t="s">
        <v>1</v>
      </c>
      <c r="E16" s="50" t="s">
        <v>1</v>
      </c>
      <c r="F16" s="50" t="s">
        <v>1</v>
      </c>
      <c r="G16" s="50" t="s">
        <v>1</v>
      </c>
      <c r="H16" s="50" t="s">
        <v>1</v>
      </c>
    </row>
    <row r="17" spans="2:8" ht="23.25" customHeight="1">
      <c r="B17" s="50" t="s">
        <v>195</v>
      </c>
      <c r="C17" s="50"/>
      <c r="D17" s="50"/>
      <c r="E17" s="50"/>
      <c r="F17" s="50"/>
      <c r="G17" s="50"/>
      <c r="H17" s="50"/>
    </row>
    <row r="18" spans="2:8" s="10" customFormat="1" ht="18" customHeight="1" thickBot="1">
      <c r="B18" s="9" t="s">
        <v>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30" t="s">
        <v>197</v>
      </c>
    </row>
    <row r="19" spans="2:8" s="10" customFormat="1" ht="19.5" customHeight="1" thickBot="1">
      <c r="B19" s="11" t="s">
        <v>1</v>
      </c>
      <c r="C19" s="56">
        <v>2026</v>
      </c>
      <c r="D19" s="57" t="s">
        <v>1</v>
      </c>
      <c r="E19" s="57" t="s">
        <v>1</v>
      </c>
      <c r="F19" s="57" t="s">
        <v>1</v>
      </c>
      <c r="G19" s="57" t="s">
        <v>1</v>
      </c>
      <c r="H19" s="58" t="s">
        <v>1</v>
      </c>
    </row>
    <row r="20" spans="2:8" s="10" customFormat="1" ht="19.5" customHeight="1" thickBot="1">
      <c r="B20" s="59" t="s">
        <v>5</v>
      </c>
      <c r="C20" s="47" t="s">
        <v>6</v>
      </c>
      <c r="D20" s="62" t="s">
        <v>7</v>
      </c>
      <c r="E20" s="63" t="s">
        <v>1</v>
      </c>
      <c r="F20" s="64" t="s">
        <v>1</v>
      </c>
      <c r="G20" s="44" t="s">
        <v>8</v>
      </c>
      <c r="H20" s="45" t="s">
        <v>1</v>
      </c>
    </row>
    <row r="21" spans="2:8" s="10" customFormat="1" ht="19.5" customHeight="1">
      <c r="B21" s="60" t="s">
        <v>1</v>
      </c>
      <c r="C21" s="51" t="s">
        <v>1</v>
      </c>
      <c r="D21" s="54" t="s">
        <v>9</v>
      </c>
      <c r="E21" s="52" t="s">
        <v>10</v>
      </c>
      <c r="F21" s="47" t="s">
        <v>11</v>
      </c>
      <c r="G21" s="44" t="s">
        <v>12</v>
      </c>
      <c r="H21" s="47" t="s">
        <v>13</v>
      </c>
    </row>
    <row r="22" spans="2:8" s="10" customFormat="1" ht="19.5" customHeight="1" thickBot="1">
      <c r="B22" s="61" t="s">
        <v>1</v>
      </c>
      <c r="C22" s="48" t="s">
        <v>1</v>
      </c>
      <c r="D22" s="55" t="s">
        <v>1</v>
      </c>
      <c r="E22" s="53" t="s">
        <v>1</v>
      </c>
      <c r="F22" s="48" t="s">
        <v>1</v>
      </c>
      <c r="G22" s="46" t="s">
        <v>1</v>
      </c>
      <c r="H22" s="48" t="s">
        <v>1</v>
      </c>
    </row>
    <row r="23" spans="2:8" ht="24.75" customHeight="1">
      <c r="B23" s="34" t="s">
        <v>198</v>
      </c>
      <c r="C23" s="32">
        <v>2096021000</v>
      </c>
      <c r="D23" s="32">
        <v>524000000</v>
      </c>
      <c r="E23" s="32">
        <f aca="true" t="shared" si="1" ref="E23:E34">F23-D23</f>
        <v>1572021000</v>
      </c>
      <c r="F23" s="32">
        <v>2096021000</v>
      </c>
      <c r="G23" s="32">
        <v>0</v>
      </c>
      <c r="H23" s="12">
        <v>60000000</v>
      </c>
    </row>
    <row r="24" spans="2:8" ht="24.75" customHeight="1">
      <c r="B24" s="35" t="s">
        <v>199</v>
      </c>
      <c r="C24" s="31">
        <v>40376000000</v>
      </c>
      <c r="D24" s="31">
        <v>0</v>
      </c>
      <c r="E24" s="31">
        <f t="shared" si="1"/>
        <v>40376000000</v>
      </c>
      <c r="F24" s="31">
        <v>40376000000</v>
      </c>
      <c r="G24" s="31">
        <v>0</v>
      </c>
      <c r="H24" s="13">
        <v>7825000000</v>
      </c>
    </row>
    <row r="25" spans="2:8" ht="24.75" customHeight="1">
      <c r="B25" s="35" t="s">
        <v>200</v>
      </c>
      <c r="C25" s="31">
        <v>2200000000</v>
      </c>
      <c r="D25" s="31">
        <v>0</v>
      </c>
      <c r="E25" s="31">
        <f t="shared" si="1"/>
        <v>2200000000</v>
      </c>
      <c r="F25" s="31">
        <v>2200000000</v>
      </c>
      <c r="G25" s="31">
        <v>0</v>
      </c>
      <c r="H25" s="13">
        <v>800000000</v>
      </c>
    </row>
    <row r="26" spans="2:8" ht="42.75" customHeight="1">
      <c r="B26" s="35" t="s">
        <v>201</v>
      </c>
      <c r="C26" s="31">
        <v>8641640000</v>
      </c>
      <c r="D26" s="31">
        <v>0</v>
      </c>
      <c r="E26" s="31">
        <f t="shared" si="1"/>
        <v>8641640000</v>
      </c>
      <c r="F26" s="31">
        <v>8641640000</v>
      </c>
      <c r="G26" s="31">
        <v>0</v>
      </c>
      <c r="H26" s="13">
        <v>8641640000</v>
      </c>
    </row>
    <row r="27" spans="2:8" ht="24.75" customHeight="1">
      <c r="B27" s="35" t="s">
        <v>202</v>
      </c>
      <c r="C27" s="31">
        <v>2194075000</v>
      </c>
      <c r="D27" s="31">
        <v>0</v>
      </c>
      <c r="E27" s="31">
        <f t="shared" si="1"/>
        <v>2194075000</v>
      </c>
      <c r="F27" s="31">
        <v>2194075000</v>
      </c>
      <c r="G27" s="31">
        <v>0</v>
      </c>
      <c r="H27" s="13">
        <v>250000000</v>
      </c>
    </row>
    <row r="28" spans="2:8" ht="24.75" customHeight="1">
      <c r="B28" s="35" t="s">
        <v>203</v>
      </c>
      <c r="C28" s="31">
        <v>1585000000</v>
      </c>
      <c r="D28" s="31">
        <v>0</v>
      </c>
      <c r="E28" s="31">
        <f t="shared" si="1"/>
        <v>1585000000</v>
      </c>
      <c r="F28" s="31">
        <v>1585000000</v>
      </c>
      <c r="G28" s="31">
        <v>0</v>
      </c>
      <c r="H28" s="13">
        <v>230150000</v>
      </c>
    </row>
    <row r="29" spans="2:8" ht="24.75" customHeight="1">
      <c r="B29" s="35" t="s">
        <v>204</v>
      </c>
      <c r="C29" s="31">
        <v>2445186000</v>
      </c>
      <c r="D29" s="31">
        <v>0</v>
      </c>
      <c r="E29" s="31">
        <f t="shared" si="1"/>
        <v>2445186000</v>
      </c>
      <c r="F29" s="31">
        <v>2445186000</v>
      </c>
      <c r="G29" s="31">
        <v>0</v>
      </c>
      <c r="H29" s="13">
        <v>7708506</v>
      </c>
    </row>
    <row r="30" spans="2:8" ht="42.75" customHeight="1">
      <c r="B30" s="35" t="s">
        <v>205</v>
      </c>
      <c r="C30" s="31">
        <v>507982000</v>
      </c>
      <c r="D30" s="31">
        <v>489154000</v>
      </c>
      <c r="E30" s="31">
        <f t="shared" si="1"/>
        <v>18828000</v>
      </c>
      <c r="F30" s="31">
        <v>507982000</v>
      </c>
      <c r="G30" s="31">
        <v>0</v>
      </c>
      <c r="H30" s="13">
        <v>9000000</v>
      </c>
    </row>
    <row r="31" spans="2:8" ht="24.75" customHeight="1">
      <c r="B31" s="35" t="s">
        <v>206</v>
      </c>
      <c r="C31" s="31">
        <v>718830000</v>
      </c>
      <c r="D31" s="31">
        <v>718115000</v>
      </c>
      <c r="E31" s="31">
        <f t="shared" si="1"/>
        <v>715000</v>
      </c>
      <c r="F31" s="31">
        <v>718830000</v>
      </c>
      <c r="G31" s="31">
        <v>0</v>
      </c>
      <c r="H31" s="13">
        <v>2400000</v>
      </c>
    </row>
    <row r="32" spans="2:8" ht="24.75" customHeight="1">
      <c r="B32" s="35" t="s">
        <v>207</v>
      </c>
      <c r="C32" s="31">
        <v>1689866000</v>
      </c>
      <c r="D32" s="31">
        <v>0</v>
      </c>
      <c r="E32" s="31">
        <f t="shared" si="1"/>
        <v>1689866000</v>
      </c>
      <c r="F32" s="31">
        <v>1689866000</v>
      </c>
      <c r="G32" s="31">
        <v>0</v>
      </c>
      <c r="H32" s="13">
        <v>650000000</v>
      </c>
    </row>
    <row r="33" spans="2:8" ht="42.75" customHeight="1" thickBot="1">
      <c r="B33" s="36" t="s">
        <v>208</v>
      </c>
      <c r="C33" s="33">
        <v>553500000</v>
      </c>
      <c r="D33" s="33">
        <v>0</v>
      </c>
      <c r="E33" s="33">
        <f t="shared" si="1"/>
        <v>553500000</v>
      </c>
      <c r="F33" s="33">
        <v>553500000</v>
      </c>
      <c r="G33" s="33">
        <v>0</v>
      </c>
      <c r="H33" s="14">
        <v>0</v>
      </c>
    </row>
    <row r="34" spans="2:8" ht="24.75" customHeight="1" thickBot="1">
      <c r="B34" s="37" t="s">
        <v>19</v>
      </c>
      <c r="C34" s="38">
        <v>63008100000</v>
      </c>
      <c r="D34" s="39">
        <v>1731269000</v>
      </c>
      <c r="E34" s="40">
        <f t="shared" si="1"/>
        <v>61276831000</v>
      </c>
      <c r="F34" s="40">
        <v>63008100000</v>
      </c>
      <c r="G34" s="41">
        <v>0</v>
      </c>
      <c r="H34" s="38">
        <v>18475898506</v>
      </c>
    </row>
  </sheetData>
  <sheetProtection/>
  <mergeCells count="12">
    <mergeCell ref="B16:H16"/>
    <mergeCell ref="B17:H17"/>
    <mergeCell ref="C19:H19"/>
    <mergeCell ref="B20:B22"/>
    <mergeCell ref="C20:C22"/>
    <mergeCell ref="D20:F20"/>
    <mergeCell ref="G20:H20"/>
    <mergeCell ref="D21:D22"/>
    <mergeCell ref="E21:E22"/>
    <mergeCell ref="F21:F22"/>
    <mergeCell ref="G21:G22"/>
    <mergeCell ref="H21:H2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Cahit DIBLAN</dc:creator>
  <cp:keywords/>
  <dc:description/>
  <cp:lastModifiedBy>Cahit DIBLAN</cp:lastModifiedBy>
  <cp:lastPrinted>2024-01-02T12:34:52Z</cp:lastPrinted>
  <dcterms:created xsi:type="dcterms:W3CDTF">2023-12-29T09:34:43Z</dcterms:created>
  <dcterms:modified xsi:type="dcterms:W3CDTF">2024-01-03T07:47:58Z</dcterms:modified>
  <cp:category/>
  <cp:version/>
  <cp:contentType/>
  <cp:contentStatus/>
</cp:coreProperties>
</file>