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main econ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5.15'!$A$1:$AJ$100</definedName>
  </definedNames>
  <calcPr calcId="162913"/>
</workbook>
</file>

<file path=xl/calcChain.xml><?xml version="1.0" encoding="utf-8"?>
<calcChain xmlns="http://schemas.openxmlformats.org/spreadsheetml/2006/main">
  <c r="AG45" i="1" l="1"/>
  <c r="AG40" i="1"/>
  <c r="AD64" i="1" l="1"/>
  <c r="AD65" i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B64" i="1" l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6" i="1"/>
  <c r="AC96" i="1"/>
  <c r="AB98" i="1"/>
  <c r="AC98" i="1"/>
  <c r="AB99" i="1"/>
  <c r="AC99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40" i="1"/>
  <c r="AC41" i="1"/>
  <c r="AC42" i="1"/>
  <c r="AC43" i="1"/>
  <c r="AC45" i="1"/>
  <c r="AC46" i="1"/>
  <c r="AC47" i="1"/>
  <c r="AC48" i="1"/>
  <c r="AC49" i="1"/>
  <c r="AC50" i="1"/>
  <c r="AC51" i="1"/>
  <c r="AC52" i="1"/>
  <c r="AC53" i="1"/>
  <c r="AC54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G65" i="1" l="1"/>
  <c r="AG66" i="1"/>
  <c r="AG67" i="1"/>
  <c r="AG68" i="1"/>
  <c r="AG69" i="1"/>
  <c r="AG70" i="1"/>
  <c r="AG71" i="1"/>
  <c r="AG72" i="1"/>
  <c r="AG73" i="1"/>
  <c r="AG75" i="1"/>
  <c r="AG76" i="1"/>
  <c r="AG77" i="1"/>
  <c r="AG78" i="1"/>
  <c r="AG79" i="1"/>
  <c r="AG80" i="1"/>
  <c r="AG81" i="1"/>
  <c r="AG82" i="1"/>
  <c r="AG83" i="1"/>
  <c r="AG84" i="1"/>
  <c r="AG86" i="1"/>
  <c r="AG87" i="1"/>
  <c r="AG88" i="1"/>
  <c r="AG89" i="1"/>
  <c r="AG90" i="1"/>
  <c r="AG91" i="1"/>
  <c r="AG92" i="1"/>
  <c r="AG93" i="1"/>
  <c r="AG94" i="1"/>
  <c r="AG96" i="1"/>
  <c r="AG98" i="1"/>
  <c r="AG99" i="1"/>
  <c r="AG64" i="1"/>
  <c r="AG19" i="1"/>
  <c r="AG20" i="1"/>
  <c r="AG21" i="1"/>
  <c r="AG23" i="1"/>
  <c r="AG24" i="1"/>
  <c r="AG25" i="1"/>
  <c r="AG26" i="1"/>
  <c r="AG27" i="1"/>
  <c r="AG28" i="1"/>
  <c r="AG29" i="1"/>
  <c r="AG30" i="1"/>
  <c r="AG31" i="1"/>
  <c r="AG32" i="1"/>
  <c r="AG34" i="1"/>
  <c r="AG35" i="1"/>
  <c r="AG36" i="1"/>
  <c r="AG37" i="1"/>
  <c r="AG38" i="1"/>
  <c r="AG41" i="1"/>
  <c r="AG42" i="1"/>
  <c r="AG43" i="1"/>
  <c r="AG46" i="1"/>
  <c r="AG47" i="1"/>
  <c r="AG48" i="1"/>
  <c r="AG49" i="1"/>
  <c r="AG50" i="1"/>
  <c r="AG51" i="1"/>
  <c r="AG52" i="1"/>
  <c r="AG53" i="1"/>
  <c r="AG54" i="1"/>
  <c r="AG8" i="1"/>
  <c r="AG9" i="1"/>
  <c r="AG10" i="1"/>
  <c r="AG11" i="1"/>
  <c r="AG12" i="1"/>
  <c r="AG13" i="1"/>
  <c r="AG14" i="1"/>
  <c r="AG15" i="1"/>
  <c r="AG16" i="1"/>
  <c r="AG17" i="1"/>
  <c r="AG7" i="1"/>
  <c r="AA91" i="1" l="1"/>
  <c r="AA92" i="1"/>
  <c r="AA93" i="1"/>
  <c r="AA94" i="1"/>
  <c r="AA89" i="1"/>
  <c r="AA90" i="1"/>
  <c r="AA78" i="1"/>
  <c r="AA79" i="1"/>
  <c r="AA80" i="1"/>
  <c r="AA81" i="1"/>
  <c r="AA82" i="1"/>
  <c r="AA83" i="1"/>
  <c r="AA84" i="1"/>
  <c r="AA67" i="1"/>
  <c r="AA68" i="1"/>
  <c r="AA69" i="1"/>
  <c r="AA70" i="1"/>
  <c r="AA71" i="1"/>
  <c r="AA72" i="1"/>
  <c r="AA73" i="1"/>
  <c r="AA48" i="1"/>
  <c r="AA49" i="1"/>
  <c r="AA50" i="1"/>
  <c r="AA51" i="1"/>
  <c r="AA52" i="1"/>
  <c r="AA53" i="1"/>
  <c r="AA54" i="1"/>
  <c r="AA43" i="1"/>
  <c r="AA37" i="1"/>
  <c r="AA38" i="1"/>
  <c r="AA26" i="1"/>
  <c r="AA27" i="1"/>
  <c r="AA28" i="1"/>
  <c r="AA29" i="1"/>
  <c r="AA30" i="1"/>
  <c r="AA31" i="1"/>
  <c r="AA32" i="1"/>
  <c r="AA99" i="1"/>
  <c r="AA98" i="1"/>
  <c r="AA96" i="1"/>
  <c r="AA88" i="1"/>
  <c r="AA87" i="1"/>
  <c r="AA86" i="1"/>
  <c r="AA77" i="1"/>
  <c r="AA76" i="1"/>
  <c r="AA75" i="1"/>
  <c r="AA66" i="1"/>
  <c r="AA65" i="1"/>
  <c r="AA64" i="1"/>
  <c r="AA47" i="1"/>
  <c r="AA46" i="1"/>
  <c r="AA45" i="1"/>
  <c r="AA42" i="1"/>
  <c r="AA41" i="1"/>
  <c r="AA40" i="1"/>
  <c r="AA36" i="1"/>
  <c r="AA35" i="1"/>
  <c r="AA34" i="1"/>
  <c r="AA25" i="1"/>
  <c r="AA24" i="1"/>
  <c r="AA23" i="1"/>
  <c r="AA21" i="1"/>
  <c r="AA20" i="1"/>
  <c r="AA19" i="1"/>
  <c r="AA8" i="1"/>
  <c r="AA9" i="1"/>
  <c r="AA10" i="1"/>
  <c r="AA11" i="1"/>
  <c r="AA12" i="1"/>
  <c r="AA13" i="1"/>
  <c r="AA14" i="1"/>
  <c r="AA15" i="1"/>
  <c r="AA16" i="1"/>
  <c r="AA17" i="1"/>
  <c r="AA7" i="1"/>
</calcChain>
</file>

<file path=xl/sharedStrings.xml><?xml version="1.0" encoding="utf-8"?>
<sst xmlns="http://schemas.openxmlformats.org/spreadsheetml/2006/main" count="319" uniqueCount="238">
  <si>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</si>
  <si>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</si>
  <si>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</si>
  <si>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</si>
  <si>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</si>
  <si>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</si>
  <si>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</si>
  <si>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</si>
  <si>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</si>
  <si>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</si>
  <si>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</si>
  <si>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</si>
  <si>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</si>
  <si>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</si>
  <si>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</si>
  <si>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</si>
  <si>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</si>
  <si>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</si>
  <si>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</si>
  <si>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</si>
  <si>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</si>
  <si>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</si>
  <si>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</si>
  <si>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</si>
  <si>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</si>
  <si>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</si>
  <si>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</si>
  <si>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</si>
  <si>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</si>
  <si>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</si>
  <si>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</si>
  <si>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</si>
  <si>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</si>
  <si>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</si>
  <si>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</si>
  <si>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</si>
  <si>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</si>
  <si>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</si>
  <si>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</si>
  <si>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</si>
  <si>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</si>
  <si>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</si>
  <si>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</si>
  <si>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</si>
  <si>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</si>
  <si>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</si>
  <si>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</si>
  <si>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</si>
  <si>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</si>
  <si>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</si>
  <si>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</si>
  <si>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</si>
  <si>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</si>
  <si>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</si>
  <si>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</si>
  <si>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</si>
  <si>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</si>
  <si>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</si>
  <si>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</si>
  <si>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</si>
  <si>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</si>
  <si>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</si>
  <si>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</si>
  <si>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</si>
  <si>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</si>
  <si>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</si>
  <si>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</si>
  <si>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</si>
  <si>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</si>
  <si>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</si>
  <si>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</si>
  <si>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</si>
  <si>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</si>
  <si>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</si>
  <si>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</si>
  <si>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</si>
  <si>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</si>
  <si>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</si>
  <si>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</si>
  <si>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</si>
  <si>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</si>
  <si>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</si>
  <si>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</si>
  <si>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</si>
  <si>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</si>
  <si>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</si>
  <si>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</si>
  <si>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</si>
  <si>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</si>
  <si>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</si>
  <si>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</si>
  <si>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</si>
  <si>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</si>
  <si>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</si>
  <si>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</si>
  <si>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</si>
  <si>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</si>
  <si>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</si>
  <si>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</si>
  <si>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</si>
  <si>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</si>
  <si>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</si>
  <si>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</si>
  <si>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</si>
  <si>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</si>
  <si>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</si>
  <si>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</si>
  <si>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</si>
  <si>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</si>
  <si>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</si>
  <si>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</si>
  <si>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</si>
  <si>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</si>
  <si>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</si>
  <si>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</si>
  <si>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</si>
  <si>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</si>
  <si>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</si>
  <si>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</si>
  <si>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</si>
  <si>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</si>
  <si>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</si>
  <si>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</si>
  <si>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</si>
  <si>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</si>
  <si>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</si>
  <si>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</si>
  <si>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</si>
  <si>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</si>
  <si>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</si>
  <si>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</si>
  <si>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</si>
  <si>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</si>
  <si>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</si>
  <si>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</si>
  <si>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</si>
  <si>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</si>
  <si>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</si>
  <si>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</si>
  <si>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</si>
  <si>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</si>
  <si>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</si>
  <si>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</si>
  <si>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</si>
  <si>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</si>
  <si>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</si>
  <si>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</si>
  <si>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</si>
  <si>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</si>
  <si>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</si>
  <si>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</si>
  <si>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</si>
  <si>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</si>
  <si>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</si>
  <si>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</si>
  <si>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</si>
  <si>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</si>
  <si>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</si>
  <si>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</si>
  <si>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</si>
  <si>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</si>
  <si>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</si>
  <si>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</si>
  <si>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</si>
  <si>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</si>
  <si>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</si>
  <si>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</si>
  <si>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</si>
  <si>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</si>
  <si>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</si>
  <si>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</si>
  <si>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</si>
  <si>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</si>
  <si>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</si>
  <si>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</si>
  <si>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</si>
  <si>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</si>
  <si>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</si>
  <si>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</si>
  <si>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</si>
  <si>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</si>
  <si>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</si>
  <si>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</si>
  <si>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</si>
  <si>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</si>
  <si>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</si>
  <si>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</si>
  <si>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</si>
  <si>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</si>
  <si>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</si>
  <si>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</si>
  <si>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</si>
  <si>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</si>
  <si>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</si>
  <si>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</si>
  <si>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</si>
  <si>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</si>
  <si>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</si>
  <si>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</si>
  <si>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</si>
  <si>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</si>
  <si>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</si>
  <si>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</si>
  <si>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</si>
  <si>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</si>
  <si>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</si>
  <si>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</si>
  <si>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</si>
  <si>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</si>
  <si>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</si>
  <si>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</si>
  <si>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</si>
  <si>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</si>
  <si>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</si>
  <si>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</si>
  <si>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</si>
  <si>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</si>
  <si>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</si>
  <si>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</si>
  <si>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</si>
  <si>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</si>
  <si>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</si>
  <si>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</si>
  <si>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</si>
  <si>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</si>
  <si>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</si>
  <si>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</si>
  <si>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</si>
  <si>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</si>
  <si>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</si>
  <si>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</si>
  <si>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</si>
  <si>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</si>
  <si>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</si>
  <si>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</si>
  <si>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Ocak-Mart</t>
  </si>
  <si>
    <t>Jan.-March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</si>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</sst>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50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zoomScale="60" zoomScaleNormal="100" workbookViewId="0">
      <selection activeCell="AG64" sqref="AG64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25" style="133" hidden="1" customWidth="1"/>
    <col min="11" max="11" width="14" style="133" customWidth="1"/>
    <col min="12" max="16" width="15.625" style="133" customWidth="1"/>
    <col min="17" max="17" width="3.25" style="90" customWidth="1"/>
    <col min="18" max="24" width="7.25" style="130" hidden="1" customWidth="1"/>
    <col min="25" max="25" width="8" style="130" customWidth="1"/>
    <col min="26" max="26" width="8.625" style="130" customWidth="1"/>
    <col min="27" max="27" width="7.25" style="130" customWidth="1"/>
    <col min="28" max="28" width="8.5" style="130" customWidth="1"/>
    <col min="29" max="30" width="8.875" style="90" customWidth="1"/>
    <col min="31" max="31" width="17" style="90" customWidth="1"/>
    <col min="32" max="33" width="16.875" style="90" customWidth="1"/>
    <col min="34" max="34" width="7.25" style="90" customWidth="1"/>
    <col min="35" max="35" width="5.5" style="2" customWidth="1"/>
    <col min="36" max="36" width="56.5" style="2" customWidth="1"/>
    <col min="37" max="37" width="5.625" style="2" customWidth="1"/>
    <col min="38" max="38" width="9" style="28" customWidth="1"/>
    <col min="39" max="39" width="6" style="55" customWidth="1"/>
    <col min="40" max="40" width="18" customWidth="1"/>
    <col min="41" max="41" width="14.5" customWidth="1"/>
    <col min="42" max="43" width="11.625" customWidth="1"/>
    <col min="44" max="44" width="11.5" customWidth="1"/>
    <col min="45" max="16384" width="9" style="2"/>
  </cols>
  <sheetData>
    <row r="1" spans="1:44" s="5" customFormat="1" ht="18.75" customHeight="1" x14ac:dyDescent="0.15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132"/>
      <c r="Q1" s="8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86"/>
      <c r="AD1" s="86"/>
      <c r="AE1" s="86"/>
      <c r="AF1" s="86"/>
      <c r="AG1" s="86"/>
      <c r="AH1" s="86"/>
      <c r="AI1" s="1"/>
      <c r="AJ1" s="25" t="s">
        <v>0</v>
      </c>
      <c r="AK1" s="16"/>
      <c r="AL1" s="27"/>
      <c r="AM1" s="76"/>
    </row>
    <row r="2" spans="1:44" ht="18.75" customHeight="1" x14ac:dyDescent="0.15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132"/>
      <c r="Q2" s="8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87"/>
      <c r="AD2" s="87"/>
      <c r="AE2" s="87"/>
      <c r="AF2" s="87"/>
      <c r="AG2" s="87"/>
      <c r="AH2" s="87"/>
      <c r="AI2" s="19"/>
      <c r="AJ2" s="18" t="s">
        <v>1</v>
      </c>
      <c r="AK2" s="16"/>
    </row>
    <row r="3" spans="1:44" ht="22.5" customHeight="1" x14ac:dyDescent="0.15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8" t="s">
        <v>217</v>
      </c>
      <c r="L3" s="148"/>
      <c r="M3" s="148"/>
      <c r="N3" s="143"/>
      <c r="O3" s="142"/>
      <c r="P3" s="145"/>
      <c r="Q3" s="88"/>
      <c r="R3" s="139"/>
      <c r="S3" s="139"/>
      <c r="T3" s="139"/>
      <c r="U3" s="139"/>
      <c r="V3" s="139"/>
      <c r="W3" s="139"/>
      <c r="X3" s="148" t="s">
        <v>216</v>
      </c>
      <c r="Y3" s="148"/>
      <c r="Z3" s="148"/>
      <c r="AA3" s="148"/>
      <c r="AB3" s="142"/>
      <c r="AC3" s="114"/>
      <c r="AD3" s="145"/>
      <c r="AE3" s="146" t="s">
        <v>235</v>
      </c>
      <c r="AF3" s="146"/>
      <c r="AG3" s="98" t="s">
        <v>205</v>
      </c>
      <c r="AH3" s="114"/>
      <c r="AI3" s="63"/>
      <c r="AJ3" s="84"/>
      <c r="AK3" s="6"/>
    </row>
    <row r="4" spans="1:44" ht="18" customHeight="1" x14ac:dyDescent="0.15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9" t="s">
        <v>218</v>
      </c>
      <c r="L4" s="149"/>
      <c r="M4" s="149"/>
      <c r="N4" s="111"/>
      <c r="O4" s="111"/>
      <c r="P4" s="111"/>
      <c r="Q4" s="115"/>
      <c r="R4" s="140"/>
      <c r="S4" s="140"/>
      <c r="T4" s="140"/>
      <c r="U4" s="140"/>
      <c r="V4" s="140"/>
      <c r="W4" s="140"/>
      <c r="X4" s="149" t="s">
        <v>208</v>
      </c>
      <c r="Y4" s="149"/>
      <c r="Z4" s="149"/>
      <c r="AA4" s="149"/>
      <c r="AB4" s="111"/>
      <c r="AC4" s="111"/>
      <c r="AD4" s="111"/>
      <c r="AE4" s="147" t="s">
        <v>236</v>
      </c>
      <c r="AF4" s="147"/>
      <c r="AG4" s="116" t="s">
        <v>208</v>
      </c>
      <c r="AH4" s="111"/>
      <c r="AI4" s="1"/>
      <c r="AJ4" s="20"/>
      <c r="AK4" s="6"/>
    </row>
    <row r="5" spans="1:44" ht="23.25" customHeight="1" x14ac:dyDescent="0.15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13">
        <v>2022</v>
      </c>
      <c r="Q5" s="123"/>
      <c r="R5" s="126" t="s">
        <v>211</v>
      </c>
      <c r="S5" s="126" t="s">
        <v>212</v>
      </c>
      <c r="T5" s="126" t="s">
        <v>215</v>
      </c>
      <c r="U5" s="126" t="s">
        <v>219</v>
      </c>
      <c r="V5" s="126" t="s">
        <v>222</v>
      </c>
      <c r="W5" s="126" t="s">
        <v>223</v>
      </c>
      <c r="X5" s="126" t="s">
        <v>224</v>
      </c>
      <c r="Y5" s="126" t="s">
        <v>225</v>
      </c>
      <c r="Z5" s="126" t="s">
        <v>226</v>
      </c>
      <c r="AA5" s="126" t="s">
        <v>227</v>
      </c>
      <c r="AB5" s="126" t="s">
        <v>228</v>
      </c>
      <c r="AC5" s="126" t="s">
        <v>233</v>
      </c>
      <c r="AD5" s="126" t="s">
        <v>234</v>
      </c>
      <c r="AE5" s="144">
        <v>2022</v>
      </c>
      <c r="AF5" s="144">
        <v>2023</v>
      </c>
      <c r="AG5" s="136" t="s">
        <v>237</v>
      </c>
      <c r="AH5" s="112"/>
      <c r="AI5" s="19"/>
      <c r="AJ5" s="21"/>
      <c r="AK5" s="26"/>
    </row>
    <row r="6" spans="1:44" ht="18.75" customHeight="1" x14ac:dyDescent="0.25">
      <c r="A6" s="15"/>
      <c r="B6" s="7"/>
      <c r="C6" s="22"/>
      <c r="D6" s="89"/>
      <c r="Q6" s="89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9"/>
      <c r="AD6" s="89"/>
      <c r="AE6" s="89"/>
      <c r="AF6" s="89"/>
      <c r="AG6" s="89"/>
      <c r="AH6" s="89"/>
      <c r="AI6" s="22"/>
      <c r="AJ6" s="23"/>
      <c r="AM6" s="77"/>
      <c r="AN6" s="64"/>
      <c r="AQ6" s="64"/>
    </row>
    <row r="7" spans="1:44" ht="18.75" customHeight="1" x14ac:dyDescent="0.25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>
        <v>24089.685206000002</v>
      </c>
      <c r="Q7" s="91"/>
      <c r="R7" s="91">
        <v>15.041413144744894</v>
      </c>
      <c r="S7" s="91">
        <v>17.021082900726498</v>
      </c>
      <c r="T7" s="91">
        <v>3.2561085093353768</v>
      </c>
      <c r="U7" s="91">
        <v>11.244440898951893</v>
      </c>
      <c r="V7" s="91">
        <v>7.4019538678002306</v>
      </c>
      <c r="W7" s="91">
        <v>-5.3906651989114351</v>
      </c>
      <c r="X7" s="91">
        <v>-5.6131713278016093</v>
      </c>
      <c r="Y7" s="91">
        <v>5.4509870948669175</v>
      </c>
      <c r="Z7" s="91">
        <v>4.4879837785060346</v>
      </c>
      <c r="AA7" s="91">
        <f t="shared" ref="AA7:AA17" si="0">M7/L7*100-100</f>
        <v>3.0143246349522883</v>
      </c>
      <c r="AB7" s="91">
        <f t="shared" ref="AB7:AB17" si="1">N7/M7*100-100</f>
        <v>3.9223816724398972</v>
      </c>
      <c r="AC7" s="91">
        <f t="shared" ref="AC7:AD17" si="2">O7/N7*100-100</f>
        <v>20.063471146635464</v>
      </c>
      <c r="AD7" s="91">
        <f t="shared" si="2"/>
        <v>14.911250002669149</v>
      </c>
      <c r="AE7" s="91">
        <v>5949.8344059999999</v>
      </c>
      <c r="AF7" s="91">
        <v>6055.1610580000006</v>
      </c>
      <c r="AG7" s="91">
        <f>AF7/AE7*100-100</f>
        <v>1.7702450994902676</v>
      </c>
      <c r="AH7" s="91"/>
      <c r="AI7" s="10" t="s">
        <v>3</v>
      </c>
      <c r="AJ7" s="24"/>
      <c r="AM7" s="78"/>
      <c r="AN7" s="66"/>
      <c r="AQ7" s="64"/>
      <c r="AR7" s="65"/>
    </row>
    <row r="8" spans="1:44" ht="18.75" customHeight="1" x14ac:dyDescent="0.25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>
        <v>129.006111</v>
      </c>
      <c r="Q8" s="92"/>
      <c r="R8" s="93">
        <v>-69.948870853554681</v>
      </c>
      <c r="S8" s="93">
        <v>-15.121665219238579</v>
      </c>
      <c r="T8" s="93">
        <v>31.008937003002586</v>
      </c>
      <c r="U8" s="93">
        <v>65.361141105970233</v>
      </c>
      <c r="V8" s="93">
        <v>98.458340058091494</v>
      </c>
      <c r="W8" s="93">
        <v>29.012637961638916</v>
      </c>
      <c r="X8" s="93">
        <v>-19.026439325595618</v>
      </c>
      <c r="Y8" s="93">
        <v>24.214499055874185</v>
      </c>
      <c r="Z8" s="93">
        <v>67.179480701343948</v>
      </c>
      <c r="AA8" s="93">
        <f t="shared" si="0"/>
        <v>45.968841081705193</v>
      </c>
      <c r="AB8" s="93">
        <f t="shared" si="1"/>
        <v>-1.4248057699222585</v>
      </c>
      <c r="AC8" s="93">
        <f t="shared" si="2"/>
        <v>27.5651179422334</v>
      </c>
      <c r="AD8" s="93">
        <f t="shared" si="2"/>
        <v>21.249127729040566</v>
      </c>
      <c r="AE8" s="91">
        <v>43.393058000000003</v>
      </c>
      <c r="AF8" s="93">
        <v>21.365886</v>
      </c>
      <c r="AG8" s="91">
        <f t="shared" ref="AG8:AG54" si="3">AF8/AE8*100-100</f>
        <v>-50.761972110838563</v>
      </c>
      <c r="AH8" s="93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25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>
        <v>1310.8524420000001</v>
      </c>
      <c r="Q9" s="92"/>
      <c r="R9" s="93">
        <v>36.163257057226673</v>
      </c>
      <c r="S9" s="93">
        <v>80.708860032584624</v>
      </c>
      <c r="T9" s="93">
        <v>35.036825020161046</v>
      </c>
      <c r="U9" s="93">
        <v>16.492785712316675</v>
      </c>
      <c r="V9" s="93">
        <v>7.1172025038997333</v>
      </c>
      <c r="W9" s="93">
        <v>-32.302631651243573</v>
      </c>
      <c r="X9" s="93">
        <v>-17.432492187557898</v>
      </c>
      <c r="Y9" s="93">
        <v>48.708897656036754</v>
      </c>
      <c r="Z9" s="93">
        <v>8.7926837735356855</v>
      </c>
      <c r="AA9" s="93">
        <f t="shared" si="0"/>
        <v>1.2941157446100249</v>
      </c>
      <c r="AB9" s="93">
        <f t="shared" si="1"/>
        <v>-9.704574441067976</v>
      </c>
      <c r="AC9" s="93">
        <f t="shared" si="2"/>
        <v>53.15760470128231</v>
      </c>
      <c r="AD9" s="93">
        <f t="shared" si="2"/>
        <v>31.754719177689509</v>
      </c>
      <c r="AE9" s="91">
        <v>308.66394299999996</v>
      </c>
      <c r="AF9" s="93">
        <v>229.05668800000004</v>
      </c>
      <c r="AG9" s="91">
        <f t="shared" si="3"/>
        <v>-25.790914943375782</v>
      </c>
      <c r="AH9" s="93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25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>
        <v>1006.5954480000003</v>
      </c>
      <c r="Q10" s="92"/>
      <c r="R10" s="93">
        <v>21.093077564203526</v>
      </c>
      <c r="S10" s="93">
        <v>57.398271982296052</v>
      </c>
      <c r="T10" s="93">
        <v>12.875059844980626</v>
      </c>
      <c r="U10" s="93">
        <v>19.445185940188765</v>
      </c>
      <c r="V10" s="93">
        <v>8.9401063493567818</v>
      </c>
      <c r="W10" s="93">
        <v>-27.407148488422578</v>
      </c>
      <c r="X10" s="93">
        <v>12.605214401344767</v>
      </c>
      <c r="Y10" s="93">
        <v>16.143014013156602</v>
      </c>
      <c r="Z10" s="93">
        <v>6.1985812691272884</v>
      </c>
      <c r="AA10" s="93">
        <f t="shared" si="0"/>
        <v>-11.845257221681621</v>
      </c>
      <c r="AB10" s="93">
        <f t="shared" si="1"/>
        <v>-10.88622913763966</v>
      </c>
      <c r="AC10" s="93">
        <f t="shared" si="2"/>
        <v>40.225133397502589</v>
      </c>
      <c r="AD10" s="93">
        <f t="shared" si="2"/>
        <v>14.041314463808547</v>
      </c>
      <c r="AE10" s="93">
        <v>293.236831</v>
      </c>
      <c r="AF10" s="93">
        <v>190.38818000000001</v>
      </c>
      <c r="AG10" s="91">
        <f t="shared" si="3"/>
        <v>-35.073578802930101</v>
      </c>
      <c r="AH10" s="93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25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>
        <v>1655.9341959999999</v>
      </c>
      <c r="Q11" s="92"/>
      <c r="R11" s="93">
        <v>0.29822301451822852</v>
      </c>
      <c r="S11" s="93">
        <v>24.495483829086425</v>
      </c>
      <c r="T11" s="93">
        <v>4.6993281885393259</v>
      </c>
      <c r="U11" s="93">
        <v>26.642533902468884</v>
      </c>
      <c r="V11" s="93">
        <v>19.294790941312527</v>
      </c>
      <c r="W11" s="93">
        <v>2.6281606620972155</v>
      </c>
      <c r="X11" s="93">
        <v>14.493490271298043</v>
      </c>
      <c r="Y11" s="93">
        <v>8.0960632676648601</v>
      </c>
      <c r="Z11" s="93">
        <v>10.900255688350995</v>
      </c>
      <c r="AA11" s="93">
        <f t="shared" si="0"/>
        <v>6.8328761002360636</v>
      </c>
      <c r="AB11" s="93">
        <f t="shared" si="1"/>
        <v>4.5006732328193948</v>
      </c>
      <c r="AC11" s="93">
        <f t="shared" si="2"/>
        <v>29.232581576002303</v>
      </c>
      <c r="AD11" s="93">
        <f t="shared" si="2"/>
        <v>20.518824842739861</v>
      </c>
      <c r="AE11" s="93">
        <v>392.39145299999996</v>
      </c>
      <c r="AF11" s="93">
        <v>427.63417900000002</v>
      </c>
      <c r="AG11" s="91">
        <f t="shared" si="3"/>
        <v>8.9815223370831347</v>
      </c>
      <c r="AH11" s="93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25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>
        <v>4954.7855330000002</v>
      </c>
      <c r="Q12" s="92"/>
      <c r="R12" s="93">
        <v>20.286259900227549</v>
      </c>
      <c r="S12" s="93">
        <v>20.084656878754785</v>
      </c>
      <c r="T12" s="93">
        <v>8.253135602723205</v>
      </c>
      <c r="U12" s="93">
        <v>17.032999149479863</v>
      </c>
      <c r="V12" s="93">
        <v>2.3928592480007609</v>
      </c>
      <c r="W12" s="93">
        <v>-4.0670049043582566</v>
      </c>
      <c r="X12" s="93">
        <v>3.6777567634800761</v>
      </c>
      <c r="Y12" s="93">
        <v>3.8809798336906738</v>
      </c>
      <c r="Z12" s="93">
        <v>3.2961194280942863</v>
      </c>
      <c r="AA12" s="93">
        <f t="shared" si="0"/>
        <v>2.9056716550719841</v>
      </c>
      <c r="AB12" s="93">
        <f t="shared" si="1"/>
        <v>-5.590257475364524E-2</v>
      </c>
      <c r="AC12" s="93">
        <f t="shared" si="2"/>
        <v>12.963851376150146</v>
      </c>
      <c r="AD12" s="93">
        <f t="shared" si="2"/>
        <v>29.097068415800067</v>
      </c>
      <c r="AE12" s="93">
        <v>1185.4483759999998</v>
      </c>
      <c r="AF12" s="93">
        <v>1175.628185</v>
      </c>
      <c r="AG12" s="91">
        <f t="shared" si="3"/>
        <v>-0.82839465630173947</v>
      </c>
      <c r="AH12" s="93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25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>
        <v>10205.828588999999</v>
      </c>
      <c r="Q13" s="92"/>
      <c r="R13" s="93">
        <v>14.918661913339704</v>
      </c>
      <c r="S13" s="93">
        <v>8.8283543523350403</v>
      </c>
      <c r="T13" s="93">
        <v>-2.1418820610357159</v>
      </c>
      <c r="U13" s="93">
        <v>4.9658544739374975</v>
      </c>
      <c r="V13" s="93">
        <v>9.9496191437609411</v>
      </c>
      <c r="W13" s="93">
        <v>1.1824104751005962</v>
      </c>
      <c r="X13" s="93">
        <v>-12.160917856912249</v>
      </c>
      <c r="Y13" s="93">
        <v>2.2147384464939819</v>
      </c>
      <c r="Z13" s="93">
        <v>1.9897330893828098</v>
      </c>
      <c r="AA13" s="93">
        <f t="shared" si="0"/>
        <v>5.1463305800138102</v>
      </c>
      <c r="AB13" s="93">
        <f t="shared" si="1"/>
        <v>8.3711365019761672</v>
      </c>
      <c r="AC13" s="93">
        <f t="shared" si="2"/>
        <v>13.963729391567625</v>
      </c>
      <c r="AD13" s="93">
        <f t="shared" si="2"/>
        <v>3.1811694219158255</v>
      </c>
      <c r="AE13" s="93">
        <v>2626.2722710000003</v>
      </c>
      <c r="AF13" s="93">
        <v>2779.3705300000001</v>
      </c>
      <c r="AG13" s="91">
        <f t="shared" si="3"/>
        <v>5.8294892228255151</v>
      </c>
      <c r="AH13" s="93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25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>
        <v>1118.2940289999999</v>
      </c>
      <c r="Q14" s="92"/>
      <c r="R14" s="93">
        <v>31.310000623949577</v>
      </c>
      <c r="S14" s="93">
        <v>21.660204603714433</v>
      </c>
      <c r="T14" s="93">
        <v>6.4510032424112609</v>
      </c>
      <c r="U14" s="93">
        <v>26.482801186935106</v>
      </c>
      <c r="V14" s="93">
        <v>6.4685815719877269</v>
      </c>
      <c r="W14" s="93">
        <v>-15.436144047831618</v>
      </c>
      <c r="X14" s="93">
        <v>-6.7169845501664298</v>
      </c>
      <c r="Y14" s="93">
        <v>12.371496809343441</v>
      </c>
      <c r="Z14" s="93">
        <v>2.5792725735905009</v>
      </c>
      <c r="AA14" s="93">
        <f t="shared" si="0"/>
        <v>1.5137150499263612</v>
      </c>
      <c r="AB14" s="93">
        <f t="shared" si="1"/>
        <v>4.5643876733705468</v>
      </c>
      <c r="AC14" s="93">
        <f t="shared" si="2"/>
        <v>46.973102521419634</v>
      </c>
      <c r="AD14" s="93">
        <f t="shared" si="2"/>
        <v>8.9331702322741506</v>
      </c>
      <c r="AE14" s="93">
        <v>261.24240800000001</v>
      </c>
      <c r="AF14" s="93">
        <v>323.66872999999998</v>
      </c>
      <c r="AG14" s="91">
        <f t="shared" si="3"/>
        <v>23.895937293611212</v>
      </c>
      <c r="AH14" s="93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25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>
        <v>1293.035517</v>
      </c>
      <c r="Q15" s="92"/>
      <c r="R15" s="93">
        <v>14.025681710689057</v>
      </c>
      <c r="S15" s="93">
        <v>16.594448539699584</v>
      </c>
      <c r="T15" s="93">
        <v>9.6855158409697424</v>
      </c>
      <c r="U15" s="93">
        <v>15.418378318487271</v>
      </c>
      <c r="V15" s="93">
        <v>5.1111804159150438</v>
      </c>
      <c r="W15" s="93">
        <v>-10.795339683553649</v>
      </c>
      <c r="X15" s="93">
        <v>-7.5449487965587991</v>
      </c>
      <c r="Y15" s="93">
        <v>4.569250546027348</v>
      </c>
      <c r="Z15" s="93">
        <v>11.11000698727382</v>
      </c>
      <c r="AA15" s="93">
        <f t="shared" si="0"/>
        <v>5.765939034913842</v>
      </c>
      <c r="AB15" s="93">
        <f t="shared" si="1"/>
        <v>4.6769425224472769</v>
      </c>
      <c r="AC15" s="93">
        <f t="shared" si="2"/>
        <v>15.418946681623027</v>
      </c>
      <c r="AD15" s="93">
        <f t="shared" si="2"/>
        <v>17.432548871457371</v>
      </c>
      <c r="AE15" s="93">
        <v>302.91881599999999</v>
      </c>
      <c r="AF15" s="93">
        <v>340.74274199999996</v>
      </c>
      <c r="AG15" s="91">
        <f t="shared" si="3"/>
        <v>12.486489449371135</v>
      </c>
      <c r="AH15" s="93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25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>
        <v>1152.5557020000003</v>
      </c>
      <c r="Q16" s="92"/>
      <c r="R16" s="93">
        <v>-58.372958426939697</v>
      </c>
      <c r="S16" s="93">
        <v>79.792785646834233</v>
      </c>
      <c r="T16" s="93">
        <v>140.3671383842553</v>
      </c>
      <c r="U16" s="93">
        <v>51.678875362651297</v>
      </c>
      <c r="V16" s="93">
        <v>-19.381219491022421</v>
      </c>
      <c r="W16" s="93">
        <v>-29.552944514451198</v>
      </c>
      <c r="X16" s="93">
        <v>14.547126594305837</v>
      </c>
      <c r="Y16" s="93">
        <v>41.717186805187112</v>
      </c>
      <c r="Z16" s="93">
        <v>28.783986221309476</v>
      </c>
      <c r="AA16" s="93">
        <f t="shared" si="0"/>
        <v>-0.57625641503777558</v>
      </c>
      <c r="AB16" s="93">
        <f t="shared" si="1"/>
        <v>0.42836884961927524</v>
      </c>
      <c r="AC16" s="93">
        <f t="shared" si="2"/>
        <v>66.717891203111833</v>
      </c>
      <c r="AD16" s="93">
        <f t="shared" si="2"/>
        <v>64.041117559871395</v>
      </c>
      <c r="AE16" s="93">
        <v>241.50808099999998</v>
      </c>
      <c r="AF16" s="93">
        <v>236.603994</v>
      </c>
      <c r="AG16" s="91">
        <f t="shared" si="3"/>
        <v>-2.0306098991362376</v>
      </c>
      <c r="AH16" s="93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25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>
        <v>1262.7976389999999</v>
      </c>
      <c r="Q17" s="92"/>
      <c r="R17" s="93">
        <v>8.3536889669611583</v>
      </c>
      <c r="S17" s="93">
        <v>32.813550271820276</v>
      </c>
      <c r="T17" s="93">
        <v>-4.4580633491923436</v>
      </c>
      <c r="U17" s="93">
        <v>7.356424108892881</v>
      </c>
      <c r="V17" s="93">
        <v>2.2859320479737875</v>
      </c>
      <c r="W17" s="93">
        <v>-14.066413533389294</v>
      </c>
      <c r="X17" s="93">
        <v>3.5690199102645863</v>
      </c>
      <c r="Y17" s="93">
        <v>-4.4313923599095801</v>
      </c>
      <c r="Z17" s="93">
        <v>5.6934395343978252</v>
      </c>
      <c r="AA17" s="93">
        <f t="shared" si="0"/>
        <v>-6.4311624569646852</v>
      </c>
      <c r="AB17" s="93">
        <f t="shared" si="1"/>
        <v>2.043741112516912</v>
      </c>
      <c r="AC17" s="93">
        <f t="shared" si="2"/>
        <v>18.335713316514997</v>
      </c>
      <c r="AD17" s="93">
        <f t="shared" si="2"/>
        <v>20.695202781370895</v>
      </c>
      <c r="AE17" s="93">
        <v>294.75916899999999</v>
      </c>
      <c r="AF17" s="93">
        <v>330.70194400000003</v>
      </c>
      <c r="AG17" s="91">
        <f t="shared" si="3"/>
        <v>12.1939463738955</v>
      </c>
      <c r="AH17" s="93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25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>
        <v>0</v>
      </c>
      <c r="Q18" s="9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1"/>
      <c r="AH18" s="93"/>
      <c r="AI18" s="37"/>
      <c r="AJ18" s="41"/>
      <c r="AM18" s="77"/>
      <c r="AN18" s="64"/>
      <c r="AQ18" s="64"/>
      <c r="AR18" s="65"/>
    </row>
    <row r="19" spans="1:44" ht="18.75" customHeight="1" x14ac:dyDescent="0.25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110">
        <v>1371.919271</v>
      </c>
      <c r="Q19" s="99"/>
      <c r="R19" s="99">
        <v>-3.7858869503992167</v>
      </c>
      <c r="S19" s="99">
        <v>0.30671796538521789</v>
      </c>
      <c r="T19" s="99">
        <v>21.844252727668007</v>
      </c>
      <c r="U19" s="99">
        <v>8.5520064054003626</v>
      </c>
      <c r="V19" s="99">
        <v>16.70263826241856</v>
      </c>
      <c r="W19" s="99">
        <v>-11.580518797780243</v>
      </c>
      <c r="X19" s="99">
        <v>5.1478714468353104</v>
      </c>
      <c r="Y19" s="99">
        <v>-2.3824682646406075</v>
      </c>
      <c r="Z19" s="99">
        <v>7.5514928595579676</v>
      </c>
      <c r="AA19" s="91">
        <f t="shared" ref="AA19:AD21" si="4">M19/L19*100-100</f>
        <v>-8.1759913366156809</v>
      </c>
      <c r="AB19" s="91">
        <f t="shared" si="4"/>
        <v>-2.1904586333679532</v>
      </c>
      <c r="AC19" s="91">
        <f t="shared" si="4"/>
        <v>-1.4840211992924566</v>
      </c>
      <c r="AD19" s="91">
        <f t="shared" si="4"/>
        <v>12.769430643247276</v>
      </c>
      <c r="AE19" s="99">
        <v>289.81157100000001</v>
      </c>
      <c r="AF19" s="99">
        <v>327.93370500000003</v>
      </c>
      <c r="AG19" s="91">
        <f t="shared" si="3"/>
        <v>13.154110399546482</v>
      </c>
      <c r="AH19" s="99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25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>
        <v>530.84661699999992</v>
      </c>
      <c r="Q20" s="92"/>
      <c r="R20" s="93">
        <v>14.289748428653425</v>
      </c>
      <c r="S20" s="93">
        <v>14.503875037105885</v>
      </c>
      <c r="T20" s="93">
        <v>10.847124875671497</v>
      </c>
      <c r="U20" s="93">
        <v>12.46049309976172</v>
      </c>
      <c r="V20" s="93">
        <v>10.94272446755879</v>
      </c>
      <c r="W20" s="93">
        <v>-2.31265740913922</v>
      </c>
      <c r="X20" s="93">
        <v>-7.8197494433960486</v>
      </c>
      <c r="Y20" s="93">
        <v>10.136652664478547</v>
      </c>
      <c r="Z20" s="93">
        <v>10.095182713023121</v>
      </c>
      <c r="AA20" s="93">
        <f t="shared" si="4"/>
        <v>-2.5143672741086505</v>
      </c>
      <c r="AB20" s="93">
        <f t="shared" si="4"/>
        <v>-7.6756992740536987</v>
      </c>
      <c r="AC20" s="93">
        <f t="shared" si="4"/>
        <v>33.532381613182707</v>
      </c>
      <c r="AD20" s="93">
        <f t="shared" si="4"/>
        <v>22.064201184644915</v>
      </c>
      <c r="AE20" s="93">
        <v>112.58736499999999</v>
      </c>
      <c r="AF20" s="93">
        <v>105.54827400000001</v>
      </c>
      <c r="AG20" s="91">
        <f t="shared" si="3"/>
        <v>-6.2521145245738552</v>
      </c>
      <c r="AH20" s="93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25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>
        <v>841.07265399999994</v>
      </c>
      <c r="Q21" s="92"/>
      <c r="R21" s="93">
        <v>-7.9830550160373974</v>
      </c>
      <c r="S21" s="93">
        <v>-3.7878081111231126</v>
      </c>
      <c r="T21" s="93">
        <v>25.618858535403859</v>
      </c>
      <c r="U21" s="93">
        <v>7.3682276064193957</v>
      </c>
      <c r="V21" s="93">
        <v>18.529905648853401</v>
      </c>
      <c r="W21" s="93">
        <v>-14.332443440084603</v>
      </c>
      <c r="X21" s="93">
        <v>9.5386266871645375</v>
      </c>
      <c r="Y21" s="93">
        <v>-5.949634511342424</v>
      </c>
      <c r="Z21" s="93">
        <v>6.7027325579015979</v>
      </c>
      <c r="AA21" s="93">
        <f t="shared" si="4"/>
        <v>-10.198177363276045</v>
      </c>
      <c r="AB21" s="93">
        <f t="shared" si="4"/>
        <v>-6.3636235555279086E-2</v>
      </c>
      <c r="AC21" s="93">
        <f t="shared" si="4"/>
        <v>-14.026967221763528</v>
      </c>
      <c r="AD21" s="93">
        <f t="shared" si="4"/>
        <v>7.5982341003913803</v>
      </c>
      <c r="AE21" s="93">
        <v>177.22420600000001</v>
      </c>
      <c r="AF21" s="93">
        <v>222.38543099999998</v>
      </c>
      <c r="AG21" s="91">
        <f t="shared" si="3"/>
        <v>25.482537639356082</v>
      </c>
      <c r="AH21" s="93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25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>
        <v>0</v>
      </c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1"/>
      <c r="AH22" s="93"/>
      <c r="AI22" s="37"/>
      <c r="AJ22" s="40"/>
      <c r="AM22" s="78"/>
      <c r="AN22" s="67"/>
      <c r="AQ22" s="64"/>
      <c r="AR22" s="65"/>
    </row>
    <row r="23" spans="1:44" ht="18.75" customHeight="1" x14ac:dyDescent="0.25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>
        <v>7349.0582809999996</v>
      </c>
      <c r="Q23" s="91"/>
      <c r="R23" s="91">
        <v>51.363956431739467</v>
      </c>
      <c r="S23" s="91">
        <v>12.610520651313522</v>
      </c>
      <c r="T23" s="91">
        <v>3.0705170338191579</v>
      </c>
      <c r="U23" s="91">
        <v>18.357978306391772</v>
      </c>
      <c r="V23" s="91">
        <v>-7.5302937069556322</v>
      </c>
      <c r="W23" s="91">
        <v>-19.047138405263311</v>
      </c>
      <c r="X23" s="91">
        <v>1.1672497161568032</v>
      </c>
      <c r="Y23" s="91">
        <v>22.699124148249041</v>
      </c>
      <c r="Z23" s="91">
        <v>4.4405632300485962</v>
      </c>
      <c r="AA23" s="91">
        <f t="shared" ref="AA23:AA32" si="5">M23/L23*100-100</f>
        <v>-5.611394465594671</v>
      </c>
      <c r="AB23" s="91">
        <f t="shared" ref="AB23:AB32" si="6">N23/M23*100-100</f>
        <v>-2.6526381623600344</v>
      </c>
      <c r="AC23" s="91">
        <f t="shared" ref="AC23:AD32" si="7">O23/N23*100-100</f>
        <v>43.546536718083729</v>
      </c>
      <c r="AD23" s="91">
        <f t="shared" si="7"/>
        <v>10.315514045845205</v>
      </c>
      <c r="AE23" s="91">
        <v>1863.0470049999999</v>
      </c>
      <c r="AF23" s="91">
        <v>1718.385393</v>
      </c>
      <c r="AG23" s="91">
        <f t="shared" si="3"/>
        <v>-7.7647859453766017</v>
      </c>
      <c r="AH23" s="91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25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>
        <v>14.992761</v>
      </c>
      <c r="Q24" s="92"/>
      <c r="R24" s="93">
        <v>-8.9165613288295589</v>
      </c>
      <c r="S24" s="93">
        <v>-29.361360045576987</v>
      </c>
      <c r="T24" s="93">
        <v>-8.9853812136024374</v>
      </c>
      <c r="U24" s="93">
        <v>89.705725858856198</v>
      </c>
      <c r="V24" s="93">
        <v>-30.918903516100528</v>
      </c>
      <c r="W24" s="93">
        <v>-49.917556128241422</v>
      </c>
      <c r="X24" s="93">
        <v>-33.88030076381105</v>
      </c>
      <c r="Y24" s="93">
        <v>75.022483671213394</v>
      </c>
      <c r="Z24" s="93">
        <v>-42.458958423150897</v>
      </c>
      <c r="AA24" s="93">
        <f t="shared" si="5"/>
        <v>11.503399366872486</v>
      </c>
      <c r="AB24" s="93">
        <f t="shared" si="6"/>
        <v>-43.8047880248116</v>
      </c>
      <c r="AC24" s="93">
        <f t="shared" si="7"/>
        <v>184.75909845722816</v>
      </c>
      <c r="AD24" s="93">
        <f t="shared" si="7"/>
        <v>103.51771031392286</v>
      </c>
      <c r="AE24" s="93">
        <v>3.0258249999999998</v>
      </c>
      <c r="AF24" s="93">
        <v>3.4486379999999999</v>
      </c>
      <c r="AG24" s="91">
        <f t="shared" si="3"/>
        <v>13.97347830756901</v>
      </c>
      <c r="AH24" s="93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25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>
        <v>572.89867200000003</v>
      </c>
      <c r="Q25" s="92"/>
      <c r="R25" s="93">
        <v>32.059644463163494</v>
      </c>
      <c r="S25" s="93">
        <v>26.666777296028357</v>
      </c>
      <c r="T25" s="93">
        <v>14.121200943049431</v>
      </c>
      <c r="U25" s="93">
        <v>18.202295337970526</v>
      </c>
      <c r="V25" s="93">
        <v>-10.78542162558243</v>
      </c>
      <c r="W25" s="93">
        <v>-28.239744271882145</v>
      </c>
      <c r="X25" s="93">
        <v>124.23753661506521</v>
      </c>
      <c r="Y25" s="93">
        <v>-27.753378359787945</v>
      </c>
      <c r="Z25" s="93">
        <v>10.310090883412641</v>
      </c>
      <c r="AA25" s="93">
        <f t="shared" si="5"/>
        <v>14.131155303103711</v>
      </c>
      <c r="AB25" s="93">
        <f t="shared" si="6"/>
        <v>-14.805229603244698</v>
      </c>
      <c r="AC25" s="93">
        <f t="shared" si="7"/>
        <v>30.742706695554091</v>
      </c>
      <c r="AD25" s="93">
        <f t="shared" si="7"/>
        <v>27.10411251334483</v>
      </c>
      <c r="AE25" s="93">
        <v>181.02343500000001</v>
      </c>
      <c r="AF25" s="93">
        <v>204.647052</v>
      </c>
      <c r="AG25" s="91">
        <f t="shared" si="3"/>
        <v>13.050032444694253</v>
      </c>
      <c r="AH25" s="93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25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>
        <v>165.571437</v>
      </c>
      <c r="Q26" s="92"/>
      <c r="R26" s="93">
        <v>70.762467185491829</v>
      </c>
      <c r="S26" s="93">
        <v>71.431001833188787</v>
      </c>
      <c r="T26" s="93">
        <v>-10.492527646720688</v>
      </c>
      <c r="U26" s="93">
        <v>6.9414154397983339</v>
      </c>
      <c r="V26" s="93">
        <v>-11.43516322009161</v>
      </c>
      <c r="W26" s="93">
        <v>-28.102996777134976</v>
      </c>
      <c r="X26" s="93">
        <v>2.7064754634115218</v>
      </c>
      <c r="Y26" s="93">
        <v>19.752409171319258</v>
      </c>
      <c r="Z26" s="93">
        <v>8.5489564232529034</v>
      </c>
      <c r="AA26" s="93">
        <f t="shared" si="5"/>
        <v>-6.2951893392264395</v>
      </c>
      <c r="AB26" s="93">
        <f t="shared" si="6"/>
        <v>44.625549639192968</v>
      </c>
      <c r="AC26" s="93">
        <f t="shared" si="7"/>
        <v>19.631485887637496</v>
      </c>
      <c r="AD26" s="93">
        <f t="shared" si="7"/>
        <v>99.033775559455904</v>
      </c>
      <c r="AE26" s="93">
        <v>23.361443999999999</v>
      </c>
      <c r="AF26" s="93">
        <v>48.108334999999997</v>
      </c>
      <c r="AG26" s="91">
        <f t="shared" si="3"/>
        <v>105.9304852902072</v>
      </c>
      <c r="AH26" s="93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25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>
        <v>157.18609600000002</v>
      </c>
      <c r="Q27" s="92"/>
      <c r="R27" s="93">
        <v>10.415716180700898</v>
      </c>
      <c r="S27" s="93">
        <v>-9.4557344668035483</v>
      </c>
      <c r="T27" s="93">
        <v>0.58563004289977982</v>
      </c>
      <c r="U27" s="93">
        <v>-13.047666640800486</v>
      </c>
      <c r="V27" s="93">
        <v>4.2338871184632154</v>
      </c>
      <c r="W27" s="93">
        <v>-18.550485085359298</v>
      </c>
      <c r="X27" s="93">
        <v>-17.412057477717596</v>
      </c>
      <c r="Y27" s="93">
        <v>21.847254430020826</v>
      </c>
      <c r="Z27" s="93">
        <v>32.34195052292057</v>
      </c>
      <c r="AA27" s="93">
        <f t="shared" si="5"/>
        <v>77.842886428343803</v>
      </c>
      <c r="AB27" s="93">
        <f t="shared" si="6"/>
        <v>15.800085824372886</v>
      </c>
      <c r="AC27" s="93">
        <f t="shared" si="7"/>
        <v>70.990521736707905</v>
      </c>
      <c r="AD27" s="93">
        <f t="shared" si="7"/>
        <v>22.124572193074087</v>
      </c>
      <c r="AE27" s="93">
        <v>30.306937999999999</v>
      </c>
      <c r="AF27" s="93">
        <v>28.293581</v>
      </c>
      <c r="AG27" s="91">
        <f t="shared" si="3"/>
        <v>-6.6432214300237149</v>
      </c>
      <c r="AH27" s="93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25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>
        <v>168.960432</v>
      </c>
      <c r="Q28" s="92"/>
      <c r="R28" s="93">
        <v>154.33476469554114</v>
      </c>
      <c r="S28" s="93">
        <v>90.242729649135896</v>
      </c>
      <c r="T28" s="93">
        <v>-69.502253946429789</v>
      </c>
      <c r="U28" s="93">
        <v>242.31080090250509</v>
      </c>
      <c r="V28" s="93">
        <v>20.041087923359342</v>
      </c>
      <c r="W28" s="93">
        <v>-30.36130750420304</v>
      </c>
      <c r="X28" s="93">
        <v>-1.1073497367253111</v>
      </c>
      <c r="Y28" s="93">
        <v>-9.0247030770148342</v>
      </c>
      <c r="Z28" s="93">
        <v>49.217778275050478</v>
      </c>
      <c r="AA28" s="93">
        <f t="shared" si="5"/>
        <v>77.505568905956267</v>
      </c>
      <c r="AB28" s="93">
        <f t="shared" si="6"/>
        <v>4.9458247111738416</v>
      </c>
      <c r="AC28" s="93">
        <f t="shared" si="7"/>
        <v>29.049224254955391</v>
      </c>
      <c r="AD28" s="93">
        <f t="shared" si="7"/>
        <v>115.65408254623924</v>
      </c>
      <c r="AE28" s="93">
        <v>25.993715000000005</v>
      </c>
      <c r="AF28" s="93">
        <v>59.363472999999999</v>
      </c>
      <c r="AG28" s="91">
        <f t="shared" si="3"/>
        <v>128.37625556793242</v>
      </c>
      <c r="AH28" s="93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25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>
        <v>852.73292999999978</v>
      </c>
      <c r="Q29" s="92"/>
      <c r="R29" s="93">
        <v>33.778013770163227</v>
      </c>
      <c r="S29" s="93">
        <v>35.842253497493033</v>
      </c>
      <c r="T29" s="93">
        <v>-10.258561163020076</v>
      </c>
      <c r="U29" s="93">
        <v>-2.7290001761006977</v>
      </c>
      <c r="V29" s="93">
        <v>-1.4311962027704794</v>
      </c>
      <c r="W29" s="93">
        <v>-8.0130880073160284</v>
      </c>
      <c r="X29" s="93">
        <v>-5.7832128887764895</v>
      </c>
      <c r="Y29" s="93">
        <v>11.784748934508912</v>
      </c>
      <c r="Z29" s="93">
        <v>18.222155083917585</v>
      </c>
      <c r="AA29" s="93">
        <f t="shared" si="5"/>
        <v>-12.488550503106836</v>
      </c>
      <c r="AB29" s="93">
        <f t="shared" si="6"/>
        <v>-11.640130013789303</v>
      </c>
      <c r="AC29" s="93">
        <f t="shared" si="7"/>
        <v>75.492270379350543</v>
      </c>
      <c r="AD29" s="93">
        <f t="shared" si="7"/>
        <v>18.486094973035165</v>
      </c>
      <c r="AE29" s="93">
        <v>222.31733999999997</v>
      </c>
      <c r="AF29" s="93">
        <v>222.08877699999999</v>
      </c>
      <c r="AG29" s="91">
        <f t="shared" si="3"/>
        <v>-0.10280934451625967</v>
      </c>
      <c r="AH29" s="93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25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>
        <v>2195.2379220000003</v>
      </c>
      <c r="Q30" s="92"/>
      <c r="R30" s="93">
        <v>43.544950686309846</v>
      </c>
      <c r="S30" s="93">
        <v>13.946076903112498</v>
      </c>
      <c r="T30" s="93">
        <v>8.4805327571019262</v>
      </c>
      <c r="U30" s="93">
        <v>18.784017544380305</v>
      </c>
      <c r="V30" s="93">
        <v>-5.3648707321391669</v>
      </c>
      <c r="W30" s="93">
        <v>-11.459336011920783</v>
      </c>
      <c r="X30" s="93">
        <v>-0.63384764556982987</v>
      </c>
      <c r="Y30" s="93">
        <v>21.388088437639396</v>
      </c>
      <c r="Z30" s="93">
        <v>-1.6198672055361669</v>
      </c>
      <c r="AA30" s="93">
        <f t="shared" si="5"/>
        <v>-7.0251928717763832</v>
      </c>
      <c r="AB30" s="93">
        <f t="shared" si="6"/>
        <v>-14.032835824841214</v>
      </c>
      <c r="AC30" s="93">
        <f t="shared" si="7"/>
        <v>30.498614454083679</v>
      </c>
      <c r="AD30" s="93">
        <f t="shared" si="7"/>
        <v>4.6739739666753763</v>
      </c>
      <c r="AE30" s="93">
        <v>494.06968800000004</v>
      </c>
      <c r="AF30" s="93">
        <v>429.41542799999996</v>
      </c>
      <c r="AG30" s="91">
        <f t="shared" si="3"/>
        <v>-13.086060847351575</v>
      </c>
      <c r="AH30" s="93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25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>
        <v>2828.1903579999998</v>
      </c>
      <c r="Q31" s="92"/>
      <c r="R31" s="93">
        <v>75.82657528986033</v>
      </c>
      <c r="S31" s="93">
        <v>-0.92216869966884474</v>
      </c>
      <c r="T31" s="93">
        <v>5.2559592005471956</v>
      </c>
      <c r="U31" s="93">
        <v>27.432278792047285</v>
      </c>
      <c r="V31" s="93">
        <v>-13.35208716098677</v>
      </c>
      <c r="W31" s="93">
        <v>-30.202520823200899</v>
      </c>
      <c r="X31" s="93">
        <v>-6.6081922581476817</v>
      </c>
      <c r="Y31" s="93">
        <v>46.979929669642615</v>
      </c>
      <c r="Z31" s="93">
        <v>3.0704246706070961</v>
      </c>
      <c r="AA31" s="93">
        <f t="shared" si="5"/>
        <v>-11.497239208403641</v>
      </c>
      <c r="AB31" s="93">
        <f t="shared" si="6"/>
        <v>12.513598801363472</v>
      </c>
      <c r="AC31" s="93">
        <f t="shared" si="7"/>
        <v>52.700238937424672</v>
      </c>
      <c r="AD31" s="93">
        <f t="shared" si="7"/>
        <v>4.3013167730620268</v>
      </c>
      <c r="AE31" s="93">
        <v>763.28591500000005</v>
      </c>
      <c r="AF31" s="93">
        <v>619.57265699999994</v>
      </c>
      <c r="AG31" s="91">
        <f t="shared" si="3"/>
        <v>-18.828233978351363</v>
      </c>
      <c r="AH31" s="93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25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>
        <v>393.28767299999998</v>
      </c>
      <c r="Q32" s="92"/>
      <c r="R32" s="93">
        <v>15.641818552385487</v>
      </c>
      <c r="S32" s="93">
        <v>30.540184618065382</v>
      </c>
      <c r="T32" s="93">
        <v>0.51132288756296873</v>
      </c>
      <c r="U32" s="93">
        <v>10.741654491338679</v>
      </c>
      <c r="V32" s="93">
        <v>10.848226073641399</v>
      </c>
      <c r="W32" s="93">
        <v>-14.310635344942156</v>
      </c>
      <c r="X32" s="93">
        <v>5.15799481115981</v>
      </c>
      <c r="Y32" s="93">
        <v>3.4912899659849614</v>
      </c>
      <c r="Z32" s="93">
        <v>18.66404687754391</v>
      </c>
      <c r="AA32" s="93">
        <f t="shared" si="5"/>
        <v>11.333842933528032</v>
      </c>
      <c r="AB32" s="93">
        <f t="shared" si="6"/>
        <v>7.1675681942114693</v>
      </c>
      <c r="AC32" s="93">
        <f t="shared" si="7"/>
        <v>30.46646585008358</v>
      </c>
      <c r="AD32" s="93">
        <f t="shared" si="7"/>
        <v>2.1400605392959022</v>
      </c>
      <c r="AE32" s="93">
        <v>119.66270500000002</v>
      </c>
      <c r="AF32" s="93">
        <v>103.447452</v>
      </c>
      <c r="AG32" s="91">
        <f t="shared" si="3"/>
        <v>-13.550799307102423</v>
      </c>
      <c r="AH32" s="93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25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>
        <v>0</v>
      </c>
      <c r="Q33" s="92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43"/>
      <c r="AJ33" s="30"/>
      <c r="AM33" s="78"/>
      <c r="AN33" s="67"/>
      <c r="AQ33" s="64"/>
      <c r="AR33" s="70"/>
    </row>
    <row r="34" spans="1:44" ht="18.75" customHeight="1" x14ac:dyDescent="0.25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>
        <v>16070.398997</v>
      </c>
      <c r="Q34" s="91"/>
      <c r="R34" s="91">
        <v>13.981889771216615</v>
      </c>
      <c r="S34" s="91">
        <v>46.302893663247289</v>
      </c>
      <c r="T34" s="91">
        <v>17.875802392864813</v>
      </c>
      <c r="U34" s="91">
        <v>-12.759099954120529</v>
      </c>
      <c r="V34" s="91">
        <v>-9.1244638007886891</v>
      </c>
      <c r="W34" s="91">
        <v>-26.059343812490383</v>
      </c>
      <c r="X34" s="91">
        <v>-28.929036938962568</v>
      </c>
      <c r="Y34" s="91">
        <v>34.749232350523812</v>
      </c>
      <c r="Z34" s="91">
        <v>1.8740444679932153</v>
      </c>
      <c r="AA34" s="91">
        <f t="shared" ref="AA34:AD38" si="8">M34/L34*100-100</f>
        <v>46.895559960125894</v>
      </c>
      <c r="AB34" s="91">
        <f t="shared" si="8"/>
        <v>-43.793782279364088</v>
      </c>
      <c r="AC34" s="91">
        <f t="shared" si="8"/>
        <v>82.149030843448656</v>
      </c>
      <c r="AD34" s="91">
        <f t="shared" si="8"/>
        <v>93.147601629391602</v>
      </c>
      <c r="AE34" s="91">
        <v>2890.2163830000004</v>
      </c>
      <c r="AF34" s="91">
        <v>3329.3341370000003</v>
      </c>
      <c r="AG34" s="91">
        <f t="shared" si="3"/>
        <v>15.193248387312863</v>
      </c>
      <c r="AH34" s="91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25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>
        <v>326.83963800000004</v>
      </c>
      <c r="Q35" s="92"/>
      <c r="R35" s="93">
        <v>271.5969155569195</v>
      </c>
      <c r="S35" s="93">
        <v>-8.2601711654660335</v>
      </c>
      <c r="T35" s="93">
        <v>9.8046245851770806</v>
      </c>
      <c r="U35" s="93">
        <v>-17.876167124679682</v>
      </c>
      <c r="V35" s="93">
        <v>73.283866560617071</v>
      </c>
      <c r="W35" s="93">
        <v>44.796183358128928</v>
      </c>
      <c r="X35" s="93">
        <v>-53.727518176895671</v>
      </c>
      <c r="Y35" s="93">
        <v>89.645051222972313</v>
      </c>
      <c r="Z35" s="93">
        <v>68.416383548362035</v>
      </c>
      <c r="AA35" s="93">
        <f t="shared" si="8"/>
        <v>-66.410168524388723</v>
      </c>
      <c r="AB35" s="93">
        <f t="shared" si="8"/>
        <v>48.584644042817757</v>
      </c>
      <c r="AC35" s="93">
        <f t="shared" si="8"/>
        <v>147.75644076162234</v>
      </c>
      <c r="AD35" s="93">
        <f t="shared" si="8"/>
        <v>1455.8397966876344</v>
      </c>
      <c r="AE35" s="93">
        <v>16.364805</v>
      </c>
      <c r="AF35" s="93">
        <v>57.081538000000002</v>
      </c>
      <c r="AG35" s="91">
        <f t="shared" si="3"/>
        <v>248.80671049853635</v>
      </c>
      <c r="AH35" s="93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25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>
        <v>15052.655864999999</v>
      </c>
      <c r="Q36" s="92"/>
      <c r="R36" s="93">
        <v>12.532474071550965</v>
      </c>
      <c r="S36" s="93">
        <v>49.70953604988344</v>
      </c>
      <c r="T36" s="93">
        <v>15.544965268127669</v>
      </c>
      <c r="U36" s="93">
        <v>-11.353546035061186</v>
      </c>
      <c r="V36" s="93">
        <v>-9.2608786193915336</v>
      </c>
      <c r="W36" s="93">
        <v>-26.719343858077266</v>
      </c>
      <c r="X36" s="93">
        <v>-28.882106408513025</v>
      </c>
      <c r="Y36" s="93">
        <v>31.196127028507107</v>
      </c>
      <c r="Z36" s="93">
        <v>2.3782250579681232</v>
      </c>
      <c r="AA36" s="93">
        <f t="shared" si="8"/>
        <v>49.313232580924904</v>
      </c>
      <c r="AB36" s="93">
        <f t="shared" si="8"/>
        <v>-44.785508139901218</v>
      </c>
      <c r="AC36" s="93">
        <f t="shared" si="8"/>
        <v>79.031140278567733</v>
      </c>
      <c r="AD36" s="93">
        <f t="shared" si="8"/>
        <v>92.417196005813167</v>
      </c>
      <c r="AE36" s="93">
        <v>2668.4433749999998</v>
      </c>
      <c r="AF36" s="93">
        <v>3060.8963119999999</v>
      </c>
      <c r="AG36" s="91">
        <f t="shared" si="3"/>
        <v>14.707186244864573</v>
      </c>
      <c r="AH36" s="93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25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>
        <v>397.63640399999997</v>
      </c>
      <c r="Q37" s="92"/>
      <c r="R37" s="93">
        <v>26.413154705668035</v>
      </c>
      <c r="S37" s="93">
        <v>39.611137857284973</v>
      </c>
      <c r="T37" s="93">
        <v>53.301229209039548</v>
      </c>
      <c r="U37" s="93">
        <v>-5.5309487539167037</v>
      </c>
      <c r="V37" s="93">
        <v>-20.542813503621346</v>
      </c>
      <c r="W37" s="93">
        <v>-20.763093337684154</v>
      </c>
      <c r="X37" s="93">
        <v>-16.431114022871867</v>
      </c>
      <c r="Y37" s="93">
        <v>48.195675850311119</v>
      </c>
      <c r="Z37" s="93">
        <v>-9.0706991399750336</v>
      </c>
      <c r="AA37" s="93">
        <f t="shared" si="8"/>
        <v>-11.005459510964727</v>
      </c>
      <c r="AB37" s="93">
        <f t="shared" si="8"/>
        <v>4.874414603589571</v>
      </c>
      <c r="AC37" s="93">
        <f t="shared" si="8"/>
        <v>111.16535431714317</v>
      </c>
      <c r="AD37" s="93">
        <f t="shared" si="8"/>
        <v>74.417326968005369</v>
      </c>
      <c r="AE37" s="93">
        <v>105.147975</v>
      </c>
      <c r="AF37" s="93">
        <v>119.054894</v>
      </c>
      <c r="AG37" s="91">
        <f t="shared" si="3"/>
        <v>13.226045484946326</v>
      </c>
      <c r="AH37" s="93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25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>
        <v>293.26708999999994</v>
      </c>
      <c r="Q38" s="92"/>
      <c r="R38" s="93">
        <v>29.679591649164564</v>
      </c>
      <c r="S38" s="93">
        <v>-17.888836322412516</v>
      </c>
      <c r="T38" s="93">
        <v>27.880260506002031</v>
      </c>
      <c r="U38" s="93">
        <v>-84.780351769216381</v>
      </c>
      <c r="V38" s="93">
        <v>206.88070562786885</v>
      </c>
      <c r="W38" s="93">
        <v>-16.867027586332696</v>
      </c>
      <c r="X38" s="93">
        <v>-81.599854324913281</v>
      </c>
      <c r="Y38" s="93">
        <v>502.53126821342175</v>
      </c>
      <c r="Z38" s="93">
        <v>21.671494564466968</v>
      </c>
      <c r="AA38" s="93">
        <f t="shared" si="8"/>
        <v>4.8221336255734712</v>
      </c>
      <c r="AB38" s="93">
        <f t="shared" si="8"/>
        <v>-21.662423148539347</v>
      </c>
      <c r="AC38" s="93">
        <f t="shared" si="8"/>
        <v>203.59688567798332</v>
      </c>
      <c r="AD38" s="93">
        <f t="shared" si="8"/>
        <v>18.083928383937547</v>
      </c>
      <c r="AE38" s="93">
        <v>59.434717000000006</v>
      </c>
      <c r="AF38" s="93">
        <v>61.488930000000003</v>
      </c>
      <c r="AG38" s="91">
        <f t="shared" si="3"/>
        <v>3.4562509988900842</v>
      </c>
      <c r="AH38" s="93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25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>
        <v>0</v>
      </c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1"/>
      <c r="AH39" s="93"/>
      <c r="AI39" s="37"/>
      <c r="AJ39" s="41"/>
      <c r="AM39" s="78"/>
      <c r="AN39" s="66"/>
      <c r="AQ39" s="64"/>
      <c r="AR39" s="65"/>
    </row>
    <row r="40" spans="1:44" ht="18.75" customHeight="1" x14ac:dyDescent="0.25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>
        <v>3286.429298</v>
      </c>
      <c r="Q40" s="91"/>
      <c r="R40" s="91">
        <v>-19.011970444655901</v>
      </c>
      <c r="S40" s="91">
        <v>149.05829961777007</v>
      </c>
      <c r="T40" s="91">
        <v>23.09919510805139</v>
      </c>
      <c r="U40" s="91">
        <v>16.013167849295556</v>
      </c>
      <c r="V40" s="91">
        <v>-18.0848414682727</v>
      </c>
      <c r="W40" s="91">
        <v>-15.20752524316363</v>
      </c>
      <c r="X40" s="91">
        <v>1.5829541807610639</v>
      </c>
      <c r="Y40" s="91">
        <v>2.9404738497870682</v>
      </c>
      <c r="Z40" s="91">
        <v>-3.3244619398914068</v>
      </c>
      <c r="AA40" s="91">
        <f t="shared" ref="AA40:AD43" si="9">M40/L40*100-100</f>
        <v>-2.8769710237522759</v>
      </c>
      <c r="AB40" s="91">
        <f t="shared" si="9"/>
        <v>43.7426097855178</v>
      </c>
      <c r="AC40" s="91">
        <f t="shared" si="9"/>
        <v>45.626462479887323</v>
      </c>
      <c r="AD40" s="91">
        <f t="shared" si="9"/>
        <v>75.259815841129466</v>
      </c>
      <c r="AE40" s="91">
        <v>522.89736900000003</v>
      </c>
      <c r="AF40" s="91">
        <v>850.39165100000002</v>
      </c>
      <c r="AG40" s="91">
        <f t="shared" si="3"/>
        <v>62.630699907002196</v>
      </c>
      <c r="AH40" s="91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25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>
        <v>44.006244000000009</v>
      </c>
      <c r="Q41" s="92"/>
      <c r="R41" s="93">
        <v>372.78526163963829</v>
      </c>
      <c r="S41" s="93">
        <v>-32.218410338512868</v>
      </c>
      <c r="T41" s="93">
        <v>-33.296076548180025</v>
      </c>
      <c r="U41" s="93">
        <v>95.014260216816183</v>
      </c>
      <c r="V41" s="93">
        <v>109.51807074558451</v>
      </c>
      <c r="W41" s="93">
        <v>-47.541296483955378</v>
      </c>
      <c r="X41" s="93">
        <v>48.733797836085898</v>
      </c>
      <c r="Y41" s="93">
        <v>-56.058817820253914</v>
      </c>
      <c r="Z41" s="93">
        <v>180.26561858668663</v>
      </c>
      <c r="AA41" s="93">
        <f t="shared" si="9"/>
        <v>-44.363295844587149</v>
      </c>
      <c r="AB41" s="93">
        <f t="shared" si="9"/>
        <v>135.35249505943082</v>
      </c>
      <c r="AC41" s="93">
        <f t="shared" si="9"/>
        <v>-50.643192091078298</v>
      </c>
      <c r="AD41" s="93">
        <f t="shared" si="9"/>
        <v>169.38985244672904</v>
      </c>
      <c r="AE41" s="93">
        <v>0.85064399999999996</v>
      </c>
      <c r="AF41" s="93">
        <v>5.1634749999999991</v>
      </c>
      <c r="AG41" s="91">
        <f>AF40/AE41*100-100</f>
        <v>99870.334358439024</v>
      </c>
      <c r="AH41" s="93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25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>
        <v>3202.7467339999998</v>
      </c>
      <c r="Q42" s="92"/>
      <c r="R42" s="93">
        <v>-10.298442249294681</v>
      </c>
      <c r="S42" s="93">
        <v>114.41737304945315</v>
      </c>
      <c r="T42" s="93">
        <v>20.747899000085312</v>
      </c>
      <c r="U42" s="93">
        <v>56.077947347759249</v>
      </c>
      <c r="V42" s="93">
        <v>6.823183894748226</v>
      </c>
      <c r="W42" s="93">
        <v>-12.918846358343032</v>
      </c>
      <c r="X42" s="93">
        <v>1.7438944268858734</v>
      </c>
      <c r="Y42" s="93">
        <v>4.8693259041052102</v>
      </c>
      <c r="Z42" s="93">
        <v>-4.54337059923472</v>
      </c>
      <c r="AA42" s="93">
        <f t="shared" si="9"/>
        <v>-2.3005254158750574</v>
      </c>
      <c r="AB42" s="93">
        <f t="shared" si="9"/>
        <v>43.046188093740625</v>
      </c>
      <c r="AC42" s="93">
        <f t="shared" si="9"/>
        <v>48.012399133752439</v>
      </c>
      <c r="AD42" s="93">
        <f t="shared" si="9"/>
        <v>74.191831002257516</v>
      </c>
      <c r="AE42" s="93">
        <v>513.17986499999995</v>
      </c>
      <c r="AF42" s="93">
        <v>837.00019700000007</v>
      </c>
      <c r="AG42" s="91">
        <f>AF41/AE42*100-100</f>
        <v>-98.993827437091667</v>
      </c>
      <c r="AH42" s="93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25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>
        <v>39.676320000000004</v>
      </c>
      <c r="Q43" s="92"/>
      <c r="R43" s="93">
        <v>-36.397950315948059</v>
      </c>
      <c r="S43" s="93">
        <v>233.4972821659133</v>
      </c>
      <c r="T43" s="93">
        <v>27.189524420209693</v>
      </c>
      <c r="U43" s="93">
        <v>-29.947692177456773</v>
      </c>
      <c r="V43" s="93">
        <v>-84.73839627846543</v>
      </c>
      <c r="W43" s="93">
        <v>-40.258361205336101</v>
      </c>
      <c r="X43" s="93">
        <v>-21.780917888467641</v>
      </c>
      <c r="Y43" s="93">
        <v>-15.30366172516014</v>
      </c>
      <c r="Z43" s="93">
        <v>-27.16369136046147</v>
      </c>
      <c r="AA43" s="93">
        <f t="shared" si="9"/>
        <v>62.351461855706162</v>
      </c>
      <c r="AB43" s="93">
        <f t="shared" si="9"/>
        <v>-7.4694061684644879</v>
      </c>
      <c r="AC43" s="93">
        <f t="shared" si="9"/>
        <v>63.632762504925239</v>
      </c>
      <c r="AD43" s="93">
        <f t="shared" si="9"/>
        <v>96.338890186499668</v>
      </c>
      <c r="AE43" s="93">
        <v>8.8668600000000009</v>
      </c>
      <c r="AF43" s="93">
        <v>8.2279789999999995</v>
      </c>
      <c r="AG43" s="91">
        <f>AF42/AE43*100-100</f>
        <v>9339.6460189965783</v>
      </c>
      <c r="AH43" s="93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25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>
        <v>0</v>
      </c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1"/>
      <c r="AG44" s="91"/>
      <c r="AH44" s="93"/>
      <c r="AI44" s="37"/>
      <c r="AJ44" s="41"/>
      <c r="AM44" s="78"/>
      <c r="AN44" s="66"/>
      <c r="AQ44" s="64"/>
      <c r="AR44" s="65"/>
    </row>
    <row r="45" spans="1:44" ht="18.75" customHeight="1" x14ac:dyDescent="0.25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>
        <v>20404.534470000002</v>
      </c>
      <c r="Q45" s="91"/>
      <c r="R45" s="91">
        <v>28.582144525415856</v>
      </c>
      <c r="S45" s="91">
        <v>18.240493546570249</v>
      </c>
      <c r="T45" s="91">
        <v>10.764958365180277</v>
      </c>
      <c r="U45" s="91">
        <v>6.0814901058898982</v>
      </c>
      <c r="V45" s="91">
        <v>6.7953089987021826</v>
      </c>
      <c r="W45" s="91">
        <v>-9.4649620032284218</v>
      </c>
      <c r="X45" s="91">
        <v>-6.7691984821438069</v>
      </c>
      <c r="Y45" s="91">
        <v>10.518762315586059</v>
      </c>
      <c r="Z45" s="91">
        <v>16.053213718165921</v>
      </c>
      <c r="AA45" s="91">
        <f t="shared" ref="AA45:AA54" si="10">M45/L45*100-100</f>
        <v>7.1611338111332543</v>
      </c>
      <c r="AB45" s="91">
        <f t="shared" ref="AB45:AB54" si="11">N45/M45*100-100</f>
        <v>9.9563636433701959</v>
      </c>
      <c r="AC45" s="91">
        <f t="shared" ref="AC45:AD54" si="12">O45/N45*100-100</f>
        <v>28.584400164845903</v>
      </c>
      <c r="AD45" s="91">
        <f t="shared" si="12"/>
        <v>26.672933940797506</v>
      </c>
      <c r="AE45" s="91">
        <v>4448.6504639999994</v>
      </c>
      <c r="AF45" s="91">
        <v>4932.576607</v>
      </c>
      <c r="AG45" s="91">
        <f t="shared" si="3"/>
        <v>10.878043732949934</v>
      </c>
      <c r="AH45" s="91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25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>
        <v>1083.1219250000001</v>
      </c>
      <c r="Q46" s="92"/>
      <c r="R46" s="93">
        <v>59.708678005746151</v>
      </c>
      <c r="S46" s="93">
        <v>4.8106961519166873</v>
      </c>
      <c r="T46" s="93">
        <v>18.862518131314914</v>
      </c>
      <c r="U46" s="93">
        <v>-11.293399546369969</v>
      </c>
      <c r="V46" s="93">
        <v>-9.070895417264552</v>
      </c>
      <c r="W46" s="93">
        <v>-14.284878291655801</v>
      </c>
      <c r="X46" s="93">
        <v>3.8444251820539392</v>
      </c>
      <c r="Y46" s="93">
        <v>44.531786139740433</v>
      </c>
      <c r="Z46" s="93">
        <v>-2.1704827081264568</v>
      </c>
      <c r="AA46" s="93">
        <f t="shared" si="10"/>
        <v>1.0526175633846151</v>
      </c>
      <c r="AB46" s="93">
        <f t="shared" si="11"/>
        <v>12.574839811732801</v>
      </c>
      <c r="AC46" s="93">
        <f t="shared" si="12"/>
        <v>95.533423143943565</v>
      </c>
      <c r="AD46" s="93">
        <f t="shared" si="12"/>
        <v>23.89416416343127</v>
      </c>
      <c r="AE46" s="93">
        <v>247.16256699999997</v>
      </c>
      <c r="AF46" s="93">
        <v>235.94764799999999</v>
      </c>
      <c r="AG46" s="91">
        <f>AF45/AE46*100-100</f>
        <v>1895.6810883097849</v>
      </c>
      <c r="AH46" s="93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25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>
        <v>2593.204898</v>
      </c>
      <c r="Q47" s="92"/>
      <c r="R47" s="93">
        <v>52.095086967552248</v>
      </c>
      <c r="S47" s="93">
        <v>30.894073447081411</v>
      </c>
      <c r="T47" s="93">
        <v>4.1692171552934383</v>
      </c>
      <c r="U47" s="93">
        <v>-5.3239390574324545</v>
      </c>
      <c r="V47" s="93">
        <v>10.151618410128705</v>
      </c>
      <c r="W47" s="93">
        <v>-5.4773514437692796</v>
      </c>
      <c r="X47" s="93">
        <v>-13.055709054323032</v>
      </c>
      <c r="Y47" s="93">
        <v>21.009455225728303</v>
      </c>
      <c r="Z47" s="93">
        <v>40.450449674373061</v>
      </c>
      <c r="AA47" s="93">
        <f t="shared" si="10"/>
        <v>14.534227698370714</v>
      </c>
      <c r="AB47" s="93">
        <f t="shared" si="11"/>
        <v>-9.1912058886219938</v>
      </c>
      <c r="AC47" s="93">
        <f t="shared" si="12"/>
        <v>26.50403187220806</v>
      </c>
      <c r="AD47" s="93">
        <f t="shared" si="12"/>
        <v>77.557106378090367</v>
      </c>
      <c r="AE47" s="93">
        <v>539.50200100000006</v>
      </c>
      <c r="AF47" s="93">
        <v>622.91561200000012</v>
      </c>
      <c r="AG47" s="91">
        <f>AF46/AE47*100-100</f>
        <v>-56.26565841041247</v>
      </c>
      <c r="AH47" s="93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25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>
        <v>1423.0920530000001</v>
      </c>
      <c r="Q48" s="92"/>
      <c r="R48" s="93">
        <v>23.268698011637582</v>
      </c>
      <c r="S48" s="93">
        <v>15.356531440955521</v>
      </c>
      <c r="T48" s="93">
        <v>14.756370425062684</v>
      </c>
      <c r="U48" s="93">
        <v>8.9465175161389539</v>
      </c>
      <c r="V48" s="93">
        <v>0.69460256681281862</v>
      </c>
      <c r="W48" s="93">
        <v>-12.067424395159563</v>
      </c>
      <c r="X48" s="93">
        <v>-6.3611865377331327</v>
      </c>
      <c r="Y48" s="93">
        <v>7.9487048668434284</v>
      </c>
      <c r="Z48" s="93">
        <v>14.700475941450406</v>
      </c>
      <c r="AA48" s="93">
        <f t="shared" si="10"/>
        <v>10.23209013690844</v>
      </c>
      <c r="AB48" s="93">
        <f t="shared" si="11"/>
        <v>4.7605899547308326</v>
      </c>
      <c r="AC48" s="93">
        <f t="shared" si="12"/>
        <v>28.88447895901777</v>
      </c>
      <c r="AD48" s="93">
        <f t="shared" si="12"/>
        <v>31.346516947254599</v>
      </c>
      <c r="AE48" s="93">
        <v>279.82916799999998</v>
      </c>
      <c r="AF48" s="93">
        <v>374.09990600000003</v>
      </c>
      <c r="AG48" s="91">
        <f>AF47/AE48*100-100</f>
        <v>122.6056763317826</v>
      </c>
      <c r="AH48" s="93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25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>
        <v>1942.3654670000001</v>
      </c>
      <c r="Q49" s="92"/>
      <c r="R49" s="93">
        <v>29.016677708826194</v>
      </c>
      <c r="S49" s="93">
        <v>1.3162087564026166</v>
      </c>
      <c r="T49" s="93">
        <v>16.032307801303247</v>
      </c>
      <c r="U49" s="93">
        <v>13.349703057084426</v>
      </c>
      <c r="V49" s="93">
        <v>4.4048484044482308</v>
      </c>
      <c r="W49" s="93">
        <v>9.6832704572167927</v>
      </c>
      <c r="X49" s="93">
        <v>-7.0779017891443488</v>
      </c>
      <c r="Y49" s="93">
        <v>4.0431764759246676</v>
      </c>
      <c r="Z49" s="93">
        <v>31.603848036237338</v>
      </c>
      <c r="AA49" s="93">
        <f t="shared" si="10"/>
        <v>9.2452355776208037</v>
      </c>
      <c r="AB49" s="93">
        <f t="shared" si="11"/>
        <v>27.064256178428508</v>
      </c>
      <c r="AC49" s="93">
        <f t="shared" si="12"/>
        <v>3.8359113446665702</v>
      </c>
      <c r="AD49" s="93">
        <f t="shared" si="12"/>
        <v>0.95007874607344434</v>
      </c>
      <c r="AE49" s="93">
        <v>363.75546499999996</v>
      </c>
      <c r="AF49" s="93">
        <v>608.63179300000002</v>
      </c>
      <c r="AG49" s="91">
        <f>AF48/AE49*100-100</f>
        <v>2.8437898520645035</v>
      </c>
      <c r="AH49" s="93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25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>
        <v>2529.7505660000002</v>
      </c>
      <c r="Q50" s="92"/>
      <c r="R50" s="93">
        <v>10.20524715678475</v>
      </c>
      <c r="S50" s="93">
        <v>14.377852572891442</v>
      </c>
      <c r="T50" s="93">
        <v>11.489879317637588</v>
      </c>
      <c r="U50" s="93">
        <v>9.385910994248988</v>
      </c>
      <c r="V50" s="93">
        <v>11.120790161084642</v>
      </c>
      <c r="W50" s="93">
        <v>-12.548807924352218</v>
      </c>
      <c r="X50" s="93">
        <v>-7.0596942633465858</v>
      </c>
      <c r="Y50" s="93">
        <v>5.5365843270898125</v>
      </c>
      <c r="Z50" s="93">
        <v>2.5648260311233742</v>
      </c>
      <c r="AA50" s="93">
        <f t="shared" si="10"/>
        <v>4.9947258755877755</v>
      </c>
      <c r="AB50" s="93">
        <f t="shared" si="11"/>
        <v>15.570662807671411</v>
      </c>
      <c r="AC50" s="93">
        <f t="shared" si="12"/>
        <v>1.7477600466818188</v>
      </c>
      <c r="AD50" s="93">
        <f t="shared" si="12"/>
        <v>22.179029957245319</v>
      </c>
      <c r="AE50" s="93">
        <v>531.81516899999997</v>
      </c>
      <c r="AF50" s="93">
        <v>681.17799900000011</v>
      </c>
      <c r="AG50" s="91">
        <f>AF49/AE50*100-100</f>
        <v>14.444233349801266</v>
      </c>
      <c r="AH50" s="93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25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>
        <v>972.86195599999985</v>
      </c>
      <c r="Q51" s="92"/>
      <c r="R51" s="93">
        <v>145.09992767823343</v>
      </c>
      <c r="S51" s="93">
        <v>-2.127894712138243</v>
      </c>
      <c r="T51" s="93">
        <v>-26.779710747625927</v>
      </c>
      <c r="U51" s="93">
        <v>-33.690265642355442</v>
      </c>
      <c r="V51" s="93">
        <v>54.317202078844275</v>
      </c>
      <c r="W51" s="93">
        <v>-11.420317012701631</v>
      </c>
      <c r="X51" s="93">
        <v>8.3644176788981071</v>
      </c>
      <c r="Y51" s="93">
        <v>11.029896839196709</v>
      </c>
      <c r="Z51" s="93">
        <v>55.212895745198466</v>
      </c>
      <c r="AA51" s="93">
        <f t="shared" si="10"/>
        <v>29.093241417126336</v>
      </c>
      <c r="AB51" s="93">
        <f t="shared" si="11"/>
        <v>7.6810283949457983</v>
      </c>
      <c r="AC51" s="93">
        <f t="shared" si="12"/>
        <v>26.905528733392316</v>
      </c>
      <c r="AD51" s="93">
        <f t="shared" si="12"/>
        <v>108.39142286653191</v>
      </c>
      <c r="AE51" s="93">
        <v>128.34317100000001</v>
      </c>
      <c r="AF51" s="93">
        <v>141.67828500000002</v>
      </c>
      <c r="AG51" s="91">
        <f>AF50/AE51*100-100</f>
        <v>430.74736559220594</v>
      </c>
      <c r="AH51" s="93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25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>
        <v>3736.1018250000002</v>
      </c>
      <c r="Q52" s="92"/>
      <c r="R52" s="93">
        <v>35.178565131662737</v>
      </c>
      <c r="S52" s="93">
        <v>26.884477487885292</v>
      </c>
      <c r="T52" s="93">
        <v>9.2564717194791371</v>
      </c>
      <c r="U52" s="93">
        <v>5.1728772311050619</v>
      </c>
      <c r="V52" s="93">
        <v>9.3292351247104506</v>
      </c>
      <c r="W52" s="93">
        <v>-8.1004543910464406</v>
      </c>
      <c r="X52" s="93">
        <v>-10.991194100539232</v>
      </c>
      <c r="Y52" s="93">
        <v>23.622458953880738</v>
      </c>
      <c r="Z52" s="93">
        <v>16.305928739375616</v>
      </c>
      <c r="AA52" s="93">
        <f t="shared" si="10"/>
        <v>0.86390000804075839</v>
      </c>
      <c r="AB52" s="93">
        <f t="shared" si="11"/>
        <v>-5.8342628679610584</v>
      </c>
      <c r="AC52" s="93">
        <f t="shared" si="12"/>
        <v>94.442950579957483</v>
      </c>
      <c r="AD52" s="93">
        <f t="shared" si="12"/>
        <v>29.880942313326472</v>
      </c>
      <c r="AE52" s="93">
        <v>862.72136400000011</v>
      </c>
      <c r="AF52" s="93">
        <v>813.11525599999993</v>
      </c>
      <c r="AG52" s="91">
        <f>AF51/AE52*100-100</f>
        <v>-83.577747009404064</v>
      </c>
      <c r="AH52" s="93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25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>
        <v>4231.5533880000003</v>
      </c>
      <c r="Q53" s="92"/>
      <c r="R53" s="93">
        <v>17.868359001940632</v>
      </c>
      <c r="S53" s="93">
        <v>24.235814870073341</v>
      </c>
      <c r="T53" s="93">
        <v>11.1903033964266</v>
      </c>
      <c r="U53" s="93">
        <v>12.591796953286803</v>
      </c>
      <c r="V53" s="93">
        <v>6.9945845745228894</v>
      </c>
      <c r="W53" s="93">
        <v>-15.646790317865694</v>
      </c>
      <c r="X53" s="93">
        <v>-7.3822531222570831</v>
      </c>
      <c r="Y53" s="93">
        <v>1.8881901983227607</v>
      </c>
      <c r="Z53" s="93">
        <v>8.6359169047079973</v>
      </c>
      <c r="AA53" s="93">
        <f t="shared" si="10"/>
        <v>2.9327223292205673</v>
      </c>
      <c r="AB53" s="93">
        <f t="shared" si="11"/>
        <v>5.9069133400249285</v>
      </c>
      <c r="AC53" s="93">
        <f t="shared" si="12"/>
        <v>29.751032243683852</v>
      </c>
      <c r="AD53" s="93">
        <f t="shared" si="12"/>
        <v>10.521405636049664</v>
      </c>
      <c r="AE53" s="93">
        <v>1037.1927599999999</v>
      </c>
      <c r="AF53" s="93">
        <v>976.46989400000007</v>
      </c>
      <c r="AG53" s="91">
        <f>AF52/AE53*100-100</f>
        <v>-21.604229478038391</v>
      </c>
      <c r="AH53" s="93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25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>
        <v>1892.4823919999999</v>
      </c>
      <c r="Q54" s="95"/>
      <c r="R54" s="96">
        <v>26.525077436640572</v>
      </c>
      <c r="S54" s="96">
        <v>16.267808138597189</v>
      </c>
      <c r="T54" s="96">
        <v>20.234746823613548</v>
      </c>
      <c r="U54" s="96">
        <v>13.537508884084431</v>
      </c>
      <c r="V54" s="96">
        <v>2.6261949825769904</v>
      </c>
      <c r="W54" s="96">
        <v>-2.7360820093327902</v>
      </c>
      <c r="X54" s="96">
        <v>3.7734286429033261</v>
      </c>
      <c r="Y54" s="96">
        <v>3.2727885079692811</v>
      </c>
      <c r="Z54" s="96">
        <v>13.032254591299292</v>
      </c>
      <c r="AA54" s="96">
        <f t="shared" si="10"/>
        <v>16.796722062162544</v>
      </c>
      <c r="AB54" s="96">
        <f t="shared" si="11"/>
        <v>39.347388203016521</v>
      </c>
      <c r="AC54" s="96">
        <f t="shared" si="12"/>
        <v>8.87799781231125</v>
      </c>
      <c r="AD54" s="96">
        <f t="shared" si="12"/>
        <v>24.249869117548229</v>
      </c>
      <c r="AE54" s="96">
        <v>458.328799</v>
      </c>
      <c r="AF54" s="96">
        <v>478.54021399999999</v>
      </c>
      <c r="AG54" s="141">
        <f>AF53/AE54*100-100</f>
        <v>113.05008459658237</v>
      </c>
      <c r="AH54" s="96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25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132"/>
      <c r="Q55" s="86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G55" s="94"/>
      <c r="AH55" s="94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25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132"/>
      <c r="Q56" s="8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94"/>
      <c r="AD56" s="94"/>
      <c r="AE56" s="94"/>
      <c r="AF56" s="94"/>
      <c r="AH56" s="94"/>
      <c r="AI56" s="1"/>
      <c r="AJ56" s="1"/>
      <c r="AM56" s="78"/>
      <c r="AN56" s="66"/>
      <c r="AQ56" s="64"/>
      <c r="AR56" s="70"/>
    </row>
    <row r="57" spans="1:46" ht="15.75" customHeight="1" x14ac:dyDescent="0.25">
      <c r="C57" s="86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94"/>
      <c r="AD57" s="94"/>
      <c r="AE57" s="94"/>
      <c r="AF57" s="94"/>
      <c r="AH57" s="94"/>
      <c r="AM57" s="78"/>
      <c r="AN57" s="66"/>
      <c r="AQ57" s="64"/>
      <c r="AR57" s="70"/>
    </row>
    <row r="58" spans="1:46" ht="15.75" customHeight="1" x14ac:dyDescent="0.25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132"/>
      <c r="Q58" s="86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94"/>
      <c r="AD58" s="94"/>
      <c r="AE58" s="94"/>
      <c r="AF58" s="94"/>
      <c r="AH58" s="94"/>
      <c r="AI58" s="1"/>
      <c r="AJ58" s="1"/>
      <c r="AM58" s="78"/>
      <c r="AN58" s="66"/>
      <c r="AQ58" s="64"/>
      <c r="AR58" s="70"/>
    </row>
    <row r="59" spans="1:46" ht="21.95" customHeight="1" x14ac:dyDescent="0.25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132"/>
      <c r="Q59" s="86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94"/>
      <c r="AD59" s="94"/>
      <c r="AE59" s="94"/>
      <c r="AF59" s="94"/>
      <c r="AH59" s="94"/>
      <c r="AI59" s="1"/>
      <c r="AJ59" s="25" t="s">
        <v>0</v>
      </c>
      <c r="AM59" s="78"/>
      <c r="AN59" s="66"/>
      <c r="AQ59" s="64"/>
      <c r="AR59" s="70"/>
    </row>
    <row r="60" spans="1:46" ht="21.95" customHeight="1" x14ac:dyDescent="0.25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134"/>
      <c r="Q60" s="87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97"/>
      <c r="AD60" s="94"/>
      <c r="AE60" s="94"/>
      <c r="AF60" s="97"/>
      <c r="AH60" s="97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25">
      <c r="A61" s="82"/>
      <c r="B61" s="83"/>
      <c r="C61" s="148" t="s">
        <v>217</v>
      </c>
      <c r="D61" s="148"/>
      <c r="E61" s="148"/>
      <c r="F61" s="148"/>
      <c r="G61" s="148"/>
      <c r="H61" s="148"/>
      <c r="I61" s="148"/>
      <c r="J61" s="148"/>
      <c r="K61" s="148"/>
      <c r="L61" s="137"/>
      <c r="M61" s="138"/>
      <c r="N61" s="143"/>
      <c r="O61" s="142"/>
      <c r="P61" s="145"/>
      <c r="Q61" s="98"/>
      <c r="R61" s="148"/>
      <c r="S61" s="148"/>
      <c r="T61" s="148"/>
      <c r="U61" s="148"/>
      <c r="V61" s="148"/>
      <c r="W61" s="148"/>
      <c r="X61" s="148"/>
      <c r="Y61" s="148"/>
      <c r="Z61" s="137"/>
      <c r="AA61" s="138"/>
      <c r="AB61" s="142"/>
      <c r="AC61" s="114"/>
      <c r="AD61" s="145"/>
      <c r="AE61" s="146" t="s">
        <v>235</v>
      </c>
      <c r="AF61" s="146"/>
      <c r="AG61" s="98" t="s">
        <v>205</v>
      </c>
      <c r="AH61" s="114"/>
      <c r="AI61" s="63"/>
      <c r="AJ61" s="84"/>
      <c r="AK61" s="6"/>
      <c r="AM61" s="78"/>
      <c r="AN61" s="66"/>
      <c r="AQ61" s="64"/>
      <c r="AR61" s="70"/>
    </row>
    <row r="62" spans="1:46" ht="18" customHeight="1" x14ac:dyDescent="0.25">
      <c r="A62" s="13"/>
      <c r="B62" s="4"/>
      <c r="C62" s="149" t="s">
        <v>218</v>
      </c>
      <c r="D62" s="149"/>
      <c r="E62" s="149"/>
      <c r="F62" s="149"/>
      <c r="G62" s="149"/>
      <c r="H62" s="149"/>
      <c r="I62" s="149"/>
      <c r="J62" s="149"/>
      <c r="K62" s="149"/>
      <c r="L62" s="111"/>
      <c r="M62" s="111"/>
      <c r="N62" s="111"/>
      <c r="O62" s="111"/>
      <c r="P62" s="111"/>
      <c r="Q62" s="116"/>
      <c r="R62" s="149"/>
      <c r="S62" s="149"/>
      <c r="T62" s="149"/>
      <c r="U62" s="149"/>
      <c r="V62" s="149"/>
      <c r="W62" s="149"/>
      <c r="X62" s="149"/>
      <c r="Y62" s="149"/>
      <c r="Z62" s="111"/>
      <c r="AA62" s="111"/>
      <c r="AB62" s="111"/>
      <c r="AC62" s="111"/>
      <c r="AD62" s="111"/>
      <c r="AE62" s="147" t="s">
        <v>236</v>
      </c>
      <c r="AF62" s="147"/>
      <c r="AG62" s="116" t="s">
        <v>208</v>
      </c>
      <c r="AH62" s="111"/>
      <c r="AI62" s="1"/>
      <c r="AJ62" s="20"/>
      <c r="AK62" s="6"/>
      <c r="AM62" s="78"/>
      <c r="AN62" s="66"/>
      <c r="AQ62" s="64"/>
      <c r="AR62" s="70"/>
    </row>
    <row r="63" spans="1:46" ht="24" customHeight="1" x14ac:dyDescent="0.25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13">
        <v>2022</v>
      </c>
      <c r="Q63" s="123"/>
      <c r="R63" s="126" t="s">
        <v>211</v>
      </c>
      <c r="S63" s="126" t="s">
        <v>212</v>
      </c>
      <c r="T63" s="126" t="s">
        <v>215</v>
      </c>
      <c r="U63" s="126" t="s">
        <v>219</v>
      </c>
      <c r="V63" s="126" t="s">
        <v>222</v>
      </c>
      <c r="W63" s="126" t="s">
        <v>223</v>
      </c>
      <c r="X63" s="126" t="s">
        <v>224</v>
      </c>
      <c r="Y63" s="126" t="s">
        <v>225</v>
      </c>
      <c r="Z63" s="126" t="s">
        <v>226</v>
      </c>
      <c r="AA63" s="126" t="s">
        <v>227</v>
      </c>
      <c r="AB63" s="126" t="s">
        <v>228</v>
      </c>
      <c r="AC63" s="126" t="s">
        <v>233</v>
      </c>
      <c r="AD63" s="126" t="s">
        <v>234</v>
      </c>
      <c r="AE63" s="131">
        <v>2022</v>
      </c>
      <c r="AF63" s="131">
        <v>2023</v>
      </c>
      <c r="AG63" s="136" t="s">
        <v>237</v>
      </c>
      <c r="AH63" s="112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5" customHeight="1" x14ac:dyDescent="0.25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9">
        <v>67354.892224999989</v>
      </c>
      <c r="Q64" s="91"/>
      <c r="R64" s="91">
        <v>16.019517508820002</v>
      </c>
      <c r="S64" s="91">
        <v>21.536967941861505</v>
      </c>
      <c r="T64" s="91">
        <v>2.3172480910039326</v>
      </c>
      <c r="U64" s="91">
        <v>1.3288474795569698</v>
      </c>
      <c r="V64" s="91">
        <v>1.1499321700823657</v>
      </c>
      <c r="W64" s="91">
        <v>-15.961532601540654</v>
      </c>
      <c r="X64" s="91">
        <v>-3.3503181136846649</v>
      </c>
      <c r="Y64" s="91">
        <v>12.939464421742585</v>
      </c>
      <c r="Z64" s="91">
        <v>16.48777084420729</v>
      </c>
      <c r="AA64" s="91">
        <f t="shared" ref="AA64:AA73" si="13">M64/L64*100-100</f>
        <v>-1.9381103037770373</v>
      </c>
      <c r="AB64" s="91">
        <f t="shared" ref="AB64:AB73" si="14">N64/M64*100-100</f>
        <v>-3.2667081488624774</v>
      </c>
      <c r="AC64" s="91">
        <f t="shared" ref="AC64:AC73" si="15">O64/N64*100-100</f>
        <v>47.328039459793104</v>
      </c>
      <c r="AD64" s="91">
        <f t="shared" ref="AD64:AD73" si="16">P64/O64*100-100</f>
        <v>5.710180692431905</v>
      </c>
      <c r="AE64" s="91">
        <v>17159.896794</v>
      </c>
      <c r="AF64" s="99">
        <v>14254.120939</v>
      </c>
      <c r="AG64" s="91">
        <f>AF64/AE64*100-100</f>
        <v>-16.933527572357036</v>
      </c>
      <c r="AH64" s="107"/>
      <c r="AI64" s="108" t="s">
        <v>116</v>
      </c>
      <c r="AJ64" s="109"/>
      <c r="AL64" s="28"/>
      <c r="AM64" s="78"/>
      <c r="AN64" s="66"/>
      <c r="AO64"/>
      <c r="AP64"/>
      <c r="AQ64" s="64"/>
      <c r="AR64" s="65"/>
      <c r="AS64" s="2"/>
      <c r="AT64" s="2"/>
    </row>
    <row r="65" spans="1:46" ht="21.95" customHeight="1" x14ac:dyDescent="0.25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>
        <v>325.84552400000007</v>
      </c>
      <c r="Q65" s="92"/>
      <c r="R65" s="93">
        <v>36.854416225339463</v>
      </c>
      <c r="S65" s="93">
        <v>39.809468443322828</v>
      </c>
      <c r="T65" s="93">
        <v>14.613624005764009</v>
      </c>
      <c r="U65" s="93">
        <v>22.237464304551537</v>
      </c>
      <c r="V65" s="93">
        <v>6.0311313654105732</v>
      </c>
      <c r="W65" s="93">
        <v>-24.169274683470249</v>
      </c>
      <c r="X65" s="93">
        <v>-3.4182617009718967</v>
      </c>
      <c r="Y65" s="93">
        <v>12.973094489768272</v>
      </c>
      <c r="Z65" s="93">
        <v>1.4429352261090997</v>
      </c>
      <c r="AA65" s="93">
        <f t="shared" si="13"/>
        <v>1.1481487002087363</v>
      </c>
      <c r="AB65" s="93">
        <f t="shared" si="14"/>
        <v>-33.116833827304731</v>
      </c>
      <c r="AC65" s="93">
        <f t="shared" si="15"/>
        <v>58.279000651778858</v>
      </c>
      <c r="AD65" s="93">
        <f t="shared" si="16"/>
        <v>0.95499344740889569</v>
      </c>
      <c r="AE65" s="93">
        <v>83.131393000000003</v>
      </c>
      <c r="AF65" s="94">
        <v>68.58869</v>
      </c>
      <c r="AG65" s="91">
        <f t="shared" ref="AG65:AG99" si="17">AF65/AE65*100-100</f>
        <v>-17.493635647366091</v>
      </c>
      <c r="AH65" s="93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5" customHeight="1" x14ac:dyDescent="0.25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>
        <v>3513.5490759999998</v>
      </c>
      <c r="Q66" s="92"/>
      <c r="R66" s="93">
        <v>28.506043631271666</v>
      </c>
      <c r="S66" s="93">
        <v>36.039764931095789</v>
      </c>
      <c r="T66" s="93">
        <v>-6.4933544544164192</v>
      </c>
      <c r="U66" s="93">
        <v>2.2663939303565002</v>
      </c>
      <c r="V66" s="93">
        <v>5.0535787872408235</v>
      </c>
      <c r="W66" s="93">
        <v>-16.352355617330758</v>
      </c>
      <c r="X66" s="93">
        <v>1.6574444639107639</v>
      </c>
      <c r="Y66" s="93">
        <v>13.146108080332141</v>
      </c>
      <c r="Z66" s="93">
        <v>13.042672107887071</v>
      </c>
      <c r="AA66" s="93">
        <f t="shared" si="13"/>
        <v>0.81047388785353291</v>
      </c>
      <c r="AB66" s="93">
        <f t="shared" si="14"/>
        <v>-11.440661492979913</v>
      </c>
      <c r="AC66" s="93">
        <f t="shared" si="15"/>
        <v>30.058399909333957</v>
      </c>
      <c r="AD66" s="93">
        <f t="shared" si="16"/>
        <v>6.9943213780172755</v>
      </c>
      <c r="AE66" s="93">
        <v>891.14258300000006</v>
      </c>
      <c r="AF66" s="94">
        <v>944.52369400000009</v>
      </c>
      <c r="AG66" s="91">
        <f t="shared" si="17"/>
        <v>5.9901874310948529</v>
      </c>
      <c r="AH66" s="93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5" customHeight="1" x14ac:dyDescent="0.25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>
        <v>1650.3407819999998</v>
      </c>
      <c r="Q67" s="92"/>
      <c r="R67" s="93">
        <v>12.50415510502512</v>
      </c>
      <c r="S67" s="93">
        <v>15.786659198719732</v>
      </c>
      <c r="T67" s="93">
        <v>0.74725107145199843</v>
      </c>
      <c r="U67" s="93">
        <v>11.557083471079892</v>
      </c>
      <c r="V67" s="93">
        <v>18.410702948758129</v>
      </c>
      <c r="W67" s="93">
        <v>-18.847019772399804</v>
      </c>
      <c r="X67" s="93">
        <v>-1.8271191568165648</v>
      </c>
      <c r="Y67" s="93">
        <v>12.58106817168499</v>
      </c>
      <c r="Z67" s="93">
        <v>7.4371050613099214</v>
      </c>
      <c r="AA67" s="93">
        <f t="shared" si="13"/>
        <v>3.6377697864304679</v>
      </c>
      <c r="AB67" s="93">
        <f t="shared" si="14"/>
        <v>11.367412612284426</v>
      </c>
      <c r="AC67" s="93">
        <f t="shared" si="15"/>
        <v>49.12853871899361</v>
      </c>
      <c r="AD67" s="93">
        <f t="shared" si="16"/>
        <v>22.621914328991963</v>
      </c>
      <c r="AE67" s="93">
        <v>378.81889399999994</v>
      </c>
      <c r="AF67" s="94">
        <v>392.84717599999999</v>
      </c>
      <c r="AG67" s="91">
        <f t="shared" si="17"/>
        <v>3.7031632324020336</v>
      </c>
      <c r="AH67" s="93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5" customHeight="1" x14ac:dyDescent="0.25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>
        <v>3611.4030119999998</v>
      </c>
      <c r="Q68" s="92"/>
      <c r="R68" s="93">
        <v>21.129251810393072</v>
      </c>
      <c r="S68" s="93">
        <v>17.025965280385861</v>
      </c>
      <c r="T68" s="93">
        <v>16.772137671798035</v>
      </c>
      <c r="U68" s="93">
        <v>16.335628806463504</v>
      </c>
      <c r="V68" s="93">
        <v>2.3325220183361353</v>
      </c>
      <c r="W68" s="93">
        <v>-10.471899147433859</v>
      </c>
      <c r="X68" s="93">
        <v>6.2243127200488146</v>
      </c>
      <c r="Y68" s="93">
        <v>10.764086966974546</v>
      </c>
      <c r="Z68" s="93">
        <v>11.767086762856181</v>
      </c>
      <c r="AA68" s="93">
        <f t="shared" si="13"/>
        <v>7.5258959960651879</v>
      </c>
      <c r="AB68" s="93">
        <f t="shared" si="14"/>
        <v>-2.7659561125266805</v>
      </c>
      <c r="AC68" s="93">
        <f t="shared" si="15"/>
        <v>17.188817757380278</v>
      </c>
      <c r="AD68" s="93">
        <f t="shared" si="16"/>
        <v>30.160085007115157</v>
      </c>
      <c r="AE68" s="93">
        <v>769.01326200000005</v>
      </c>
      <c r="AF68" s="94">
        <v>834.48701899999992</v>
      </c>
      <c r="AG68" s="91">
        <f t="shared" si="17"/>
        <v>8.51399582235031</v>
      </c>
      <c r="AH68" s="93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5" customHeight="1" x14ac:dyDescent="0.25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92">
        <v>14608.068732000002</v>
      </c>
      <c r="Q69" s="100"/>
      <c r="R69" s="93">
        <v>15.986112547063769</v>
      </c>
      <c r="S69" s="93">
        <v>20.220436713686567</v>
      </c>
      <c r="T69" s="93">
        <v>2.7841618551243954</v>
      </c>
      <c r="U69" s="93">
        <v>10.061048983813194</v>
      </c>
      <c r="V69" s="93">
        <v>3.6721551443457372</v>
      </c>
      <c r="W69" s="93">
        <v>-11.683894621944319</v>
      </c>
      <c r="X69" s="93">
        <v>-0.66015359238426186</v>
      </c>
      <c r="Y69" s="93">
        <v>4.5692842828287468</v>
      </c>
      <c r="Z69" s="93">
        <v>3.5095359412616176</v>
      </c>
      <c r="AA69" s="93">
        <f t="shared" si="13"/>
        <v>-0.90433026020518525</v>
      </c>
      <c r="AB69" s="93">
        <f t="shared" si="14"/>
        <v>-0.67823749138720757</v>
      </c>
      <c r="AC69" s="93">
        <f t="shared" si="15"/>
        <v>29.618728078952614</v>
      </c>
      <c r="AD69" s="93">
        <f t="shared" si="16"/>
        <v>-3.7591653943385097</v>
      </c>
      <c r="AE69" s="93">
        <v>3807.1763860000001</v>
      </c>
      <c r="AF69" s="94">
        <v>3293.8184890000002</v>
      </c>
      <c r="AG69" s="91">
        <f t="shared" si="17"/>
        <v>-13.483953590586268</v>
      </c>
      <c r="AH69" s="93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5" customHeight="1" x14ac:dyDescent="0.25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92">
        <v>6973.4370520000011</v>
      </c>
      <c r="Q70" s="100"/>
      <c r="R70" s="93">
        <v>5.5824749690143562</v>
      </c>
      <c r="S70" s="93">
        <v>0.56177757612346113</v>
      </c>
      <c r="T70" s="93">
        <v>0.77895193965566989</v>
      </c>
      <c r="U70" s="93">
        <v>4.6775742575490256</v>
      </c>
      <c r="V70" s="93">
        <v>1.0440639180341265</v>
      </c>
      <c r="W70" s="93">
        <v>-10.342211172331432</v>
      </c>
      <c r="X70" s="93">
        <v>-6.4207107980440981</v>
      </c>
      <c r="Y70" s="93">
        <v>2.8708807748496241</v>
      </c>
      <c r="Z70" s="93">
        <v>9.8175657614387717</v>
      </c>
      <c r="AA70" s="93">
        <f t="shared" si="13"/>
        <v>14.834460451086585</v>
      </c>
      <c r="AB70" s="93">
        <f t="shared" si="14"/>
        <v>7.9605209444512752</v>
      </c>
      <c r="AC70" s="93">
        <f t="shared" si="15"/>
        <v>23.098066291527616</v>
      </c>
      <c r="AD70" s="93">
        <f t="shared" si="16"/>
        <v>18.160437113540098</v>
      </c>
      <c r="AE70" s="93">
        <v>1636.6617779999999</v>
      </c>
      <c r="AF70" s="94">
        <v>1498.0737779999999</v>
      </c>
      <c r="AG70" s="91">
        <f t="shared" si="17"/>
        <v>-8.4677238671360868</v>
      </c>
      <c r="AH70" s="93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5" customHeight="1" x14ac:dyDescent="0.25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>
        <v>17108.779637000003</v>
      </c>
      <c r="Q71" s="92"/>
      <c r="R71" s="93">
        <v>12.31585179859826</v>
      </c>
      <c r="S71" s="93">
        <v>25.858550830075771</v>
      </c>
      <c r="T71" s="93">
        <v>1.9949530588190214</v>
      </c>
      <c r="U71" s="93">
        <v>-11.778140734990757</v>
      </c>
      <c r="V71" s="93">
        <v>-6.7727581299704127</v>
      </c>
      <c r="W71" s="93">
        <v>-26.730057349338153</v>
      </c>
      <c r="X71" s="93">
        <v>-8.1029856074625144</v>
      </c>
      <c r="Y71" s="93">
        <v>31.547648190349094</v>
      </c>
      <c r="Z71" s="93">
        <v>38.026741866841576</v>
      </c>
      <c r="AA71" s="93">
        <f t="shared" si="13"/>
        <v>-12.560736895988285</v>
      </c>
      <c r="AB71" s="93">
        <f t="shared" si="14"/>
        <v>-12.096599848956686</v>
      </c>
      <c r="AC71" s="93">
        <f t="shared" si="15"/>
        <v>87.408343584769369</v>
      </c>
      <c r="AD71" s="93">
        <f t="shared" si="16"/>
        <v>-9.7366929570351886</v>
      </c>
      <c r="AE71" s="93">
        <v>4687.9754700000003</v>
      </c>
      <c r="AF71" s="94">
        <v>2552.6738190000001</v>
      </c>
      <c r="AG71" s="91">
        <f t="shared" si="17"/>
        <v>-45.54848174152243</v>
      </c>
      <c r="AH71" s="93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5" customHeight="1" x14ac:dyDescent="0.25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>
        <v>8286.1020160000007</v>
      </c>
      <c r="Q72" s="92"/>
      <c r="R72" s="93">
        <v>56.153041789945206</v>
      </c>
      <c r="S72" s="93">
        <v>27.685256414094383</v>
      </c>
      <c r="T72" s="93">
        <v>-2.8517239893164543</v>
      </c>
      <c r="U72" s="93">
        <v>-2.1139056976346353</v>
      </c>
      <c r="V72" s="93">
        <v>1.5078144448634987</v>
      </c>
      <c r="W72" s="93">
        <v>-8.2158495340075177</v>
      </c>
      <c r="X72" s="93">
        <v>-2.9350278097860354</v>
      </c>
      <c r="Y72" s="93">
        <v>16.131107774268543</v>
      </c>
      <c r="Z72" s="93">
        <v>24.317694196270764</v>
      </c>
      <c r="AA72" s="93">
        <f t="shared" si="13"/>
        <v>-3.9656548760838888</v>
      </c>
      <c r="AB72" s="93">
        <f t="shared" si="14"/>
        <v>5.3963399127333815</v>
      </c>
      <c r="AC72" s="93">
        <f t="shared" si="15"/>
        <v>83.657841930150823</v>
      </c>
      <c r="AD72" s="93">
        <f t="shared" si="16"/>
        <v>30.53158191424609</v>
      </c>
      <c r="AE72" s="93">
        <v>2178.9795819999999</v>
      </c>
      <c r="AF72" s="94">
        <v>1815.2817770000001</v>
      </c>
      <c r="AG72" s="91">
        <f t="shared" si="17"/>
        <v>-16.691198394166491</v>
      </c>
      <c r="AH72" s="93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5" customHeight="1" x14ac:dyDescent="0.25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>
        <v>11277.366393999999</v>
      </c>
      <c r="Q73" s="92"/>
      <c r="R73" s="93">
        <v>13.83795202449933</v>
      </c>
      <c r="S73" s="93">
        <v>23.964895999882657</v>
      </c>
      <c r="T73" s="93">
        <v>5.9131038114374093</v>
      </c>
      <c r="U73" s="93">
        <v>7.0926655477022109</v>
      </c>
      <c r="V73" s="93">
        <v>6.7831060060094188</v>
      </c>
      <c r="W73" s="93">
        <v>-13.765909114991842</v>
      </c>
      <c r="X73" s="93">
        <v>-5.1889365922411343</v>
      </c>
      <c r="Y73" s="93">
        <v>10.679565285450195</v>
      </c>
      <c r="Z73" s="93">
        <v>12.368017726422352</v>
      </c>
      <c r="AA73" s="93">
        <f t="shared" si="13"/>
        <v>3.0132879906319658</v>
      </c>
      <c r="AB73" s="93">
        <f t="shared" si="14"/>
        <v>-1.6023126522066775</v>
      </c>
      <c r="AC73" s="93">
        <f t="shared" si="15"/>
        <v>33.906672409793913</v>
      </c>
      <c r="AD73" s="93">
        <f t="shared" si="16"/>
        <v>17.388521741766922</v>
      </c>
      <c r="AE73" s="93">
        <v>2726.9974459999999</v>
      </c>
      <c r="AF73" s="94">
        <v>2853.8264970000005</v>
      </c>
      <c r="AG73" s="91">
        <f t="shared" si="17"/>
        <v>4.6508679788474154</v>
      </c>
      <c r="AH73" s="93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5" customHeight="1" x14ac:dyDescent="0.25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>
        <v>0</v>
      </c>
      <c r="Q74" s="92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1"/>
      <c r="AH74" s="93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5" customHeight="1" x14ac:dyDescent="0.25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9">
        <v>65020.791386000004</v>
      </c>
      <c r="Q75" s="91"/>
      <c r="R75" s="91">
        <v>10.497938902377783</v>
      </c>
      <c r="S75" s="91">
        <v>17.699222019854858</v>
      </c>
      <c r="T75" s="91">
        <v>-2.6399712602369618E-2</v>
      </c>
      <c r="U75" s="91">
        <v>9.5920698547879084</v>
      </c>
      <c r="V75" s="91">
        <v>4.2040430679880956</v>
      </c>
      <c r="W75" s="91">
        <v>-8.1746483898139388</v>
      </c>
      <c r="X75" s="91">
        <v>4.7851711214664192</v>
      </c>
      <c r="Y75" s="91">
        <v>17.189477122629768</v>
      </c>
      <c r="Z75" s="91">
        <v>8.6465241032787929</v>
      </c>
      <c r="AA75" s="91">
        <f t="shared" ref="AA75:AA84" si="18">M75/L75*100-100</f>
        <v>0.31138379098700852</v>
      </c>
      <c r="AB75" s="91">
        <f t="shared" ref="AB75:AD84" si="19">N75/M75*100-100</f>
        <v>-10.905858199786138</v>
      </c>
      <c r="AC75" s="91">
        <f t="shared" si="19"/>
        <v>21.573906686099306</v>
      </c>
      <c r="AD75" s="91">
        <f t="shared" si="19"/>
        <v>7.3407772182239199</v>
      </c>
      <c r="AE75" s="91">
        <v>15217.346086000001</v>
      </c>
      <c r="AF75" s="99">
        <v>17632.473837999998</v>
      </c>
      <c r="AG75" s="91">
        <f t="shared" si="17"/>
        <v>15.870886673346547</v>
      </c>
      <c r="AH75" s="91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5" customHeight="1" x14ac:dyDescent="0.25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>
        <v>4899.9071679999997</v>
      </c>
      <c r="Q76" s="92"/>
      <c r="R76" s="93">
        <v>23.344699516306491</v>
      </c>
      <c r="S76" s="93">
        <v>18.957161019913784</v>
      </c>
      <c r="T76" s="93">
        <v>1.5803737686482862</v>
      </c>
      <c r="U76" s="93">
        <v>6.3749917682353754</v>
      </c>
      <c r="V76" s="93">
        <v>5.7246438797569255</v>
      </c>
      <c r="W76" s="93">
        <v>-4.580981509749634</v>
      </c>
      <c r="X76" s="93">
        <v>7.6013173576639872</v>
      </c>
      <c r="Y76" s="93">
        <v>6.7157474790928973</v>
      </c>
      <c r="Z76" s="93">
        <v>8.037965214145089</v>
      </c>
      <c r="AA76" s="93">
        <f t="shared" si="18"/>
        <v>7.9634682846425591</v>
      </c>
      <c r="AB76" s="93">
        <f t="shared" si="19"/>
        <v>-16.756606116603379</v>
      </c>
      <c r="AC76" s="93">
        <f t="shared" si="19"/>
        <v>16.584890279441495</v>
      </c>
      <c r="AD76" s="93">
        <f t="shared" si="19"/>
        <v>15.755947891000346</v>
      </c>
      <c r="AE76" s="93">
        <v>1120.331825</v>
      </c>
      <c r="AF76" s="93">
        <v>1456.6094610000002</v>
      </c>
      <c r="AG76" s="91">
        <f t="shared" si="17"/>
        <v>30.015896049369132</v>
      </c>
      <c r="AH76" s="93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5" customHeight="1" x14ac:dyDescent="0.25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>
        <v>5343.0345299999999</v>
      </c>
      <c r="Q77" s="92"/>
      <c r="R77" s="93">
        <v>15.960029269220271</v>
      </c>
      <c r="S77" s="93">
        <v>28.745503296902058</v>
      </c>
      <c r="T77" s="93">
        <v>3.8599262773855827</v>
      </c>
      <c r="U77" s="93">
        <v>8.0486892937040295</v>
      </c>
      <c r="V77" s="93">
        <v>7.1893121842997516</v>
      </c>
      <c r="W77" s="93">
        <v>-11.943869362097942</v>
      </c>
      <c r="X77" s="93">
        <v>-6.0287555294083859</v>
      </c>
      <c r="Y77" s="93">
        <v>14.860606905012546</v>
      </c>
      <c r="Z77" s="93">
        <v>20.396696289425734</v>
      </c>
      <c r="AA77" s="93">
        <f t="shared" si="18"/>
        <v>7.9787356663830309</v>
      </c>
      <c r="AB77" s="93">
        <f t="shared" si="19"/>
        <v>-6.5350025846574482</v>
      </c>
      <c r="AC77" s="93">
        <f t="shared" si="19"/>
        <v>24.784653818429334</v>
      </c>
      <c r="AD77" s="93">
        <f t="shared" si="19"/>
        <v>14.584033870615642</v>
      </c>
      <c r="AE77" s="93">
        <v>1231.3891099999998</v>
      </c>
      <c r="AF77" s="93">
        <v>1403.0956529999999</v>
      </c>
      <c r="AG77" s="91">
        <f t="shared" si="17"/>
        <v>13.944133629702151</v>
      </c>
      <c r="AH77" s="93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5" customHeight="1" x14ac:dyDescent="0.25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>
        <v>1136.8266149999999</v>
      </c>
      <c r="Q78" s="92"/>
      <c r="R78" s="93">
        <v>-0.65838712202820204</v>
      </c>
      <c r="S78" s="93">
        <v>33.818767398553916</v>
      </c>
      <c r="T78" s="93">
        <v>7.0275489901409998</v>
      </c>
      <c r="U78" s="93">
        <v>5.3693334834353124</v>
      </c>
      <c r="V78" s="93">
        <v>-2.801732130862078</v>
      </c>
      <c r="W78" s="93">
        <v>-8.8738044346545877</v>
      </c>
      <c r="X78" s="93">
        <v>-7.8130109398746441</v>
      </c>
      <c r="Y78" s="93">
        <v>8.5672438119522809</v>
      </c>
      <c r="Z78" s="93">
        <v>20.902333846237099</v>
      </c>
      <c r="AA78" s="93">
        <f t="shared" si="18"/>
        <v>0.40370511183249391</v>
      </c>
      <c r="AB78" s="93">
        <f t="shared" si="19"/>
        <v>-12.347796966287689</v>
      </c>
      <c r="AC78" s="93">
        <f t="shared" si="19"/>
        <v>28.947521499399414</v>
      </c>
      <c r="AD78" s="93">
        <f t="shared" si="19"/>
        <v>17.096562602108193</v>
      </c>
      <c r="AE78" s="93">
        <v>239.78625300000002</v>
      </c>
      <c r="AF78" s="93">
        <v>309.48525999999998</v>
      </c>
      <c r="AG78" s="91">
        <f t="shared" si="17"/>
        <v>29.067140475313238</v>
      </c>
      <c r="AH78" s="93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5" customHeight="1" x14ac:dyDescent="0.25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>
        <v>8783.3089810000001</v>
      </c>
      <c r="Q79" s="92"/>
      <c r="R79" s="93">
        <v>18.417273359434134</v>
      </c>
      <c r="S79" s="93">
        <v>26.348553234713322</v>
      </c>
      <c r="T79" s="93">
        <v>2.6500039358100054</v>
      </c>
      <c r="U79" s="93">
        <v>13.465341368149026</v>
      </c>
      <c r="V79" s="93">
        <v>4.2900210472524662</v>
      </c>
      <c r="W79" s="93">
        <v>-12.701372403128801</v>
      </c>
      <c r="X79" s="93">
        <v>-2.6020924995659698</v>
      </c>
      <c r="Y79" s="93">
        <v>14.621299523506721</v>
      </c>
      <c r="Z79" s="93">
        <v>17.423135272512027</v>
      </c>
      <c r="AA79" s="93">
        <f t="shared" si="18"/>
        <v>7.7379349141798883</v>
      </c>
      <c r="AB79" s="93">
        <f t="shared" si="19"/>
        <v>1.1048448004133888</v>
      </c>
      <c r="AC79" s="93">
        <f t="shared" si="19"/>
        <v>28.084731498972189</v>
      </c>
      <c r="AD79" s="93">
        <f t="shared" si="19"/>
        <v>14.625568239673711</v>
      </c>
      <c r="AE79" s="93">
        <v>2072.2037780000001</v>
      </c>
      <c r="AF79" s="93">
        <v>2501.1317469999999</v>
      </c>
      <c r="AG79" s="91">
        <f t="shared" si="17"/>
        <v>20.699121078428988</v>
      </c>
      <c r="AH79" s="93"/>
      <c r="AI79" s="37" t="s">
        <v>155</v>
      </c>
      <c r="AJ79" s="41" t="s">
        <v>157</v>
      </c>
      <c r="AM79" s="77"/>
      <c r="AN79" s="64"/>
      <c r="AR79" s="65"/>
    </row>
    <row r="80" spans="1:46" ht="21.95" customHeight="1" x14ac:dyDescent="0.25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>
        <v>303.63956100000001</v>
      </c>
      <c r="Q80" s="92"/>
      <c r="R80" s="93">
        <v>33.170285069151561</v>
      </c>
      <c r="S80" s="93">
        <v>4.7440007473934287</v>
      </c>
      <c r="T80" s="93">
        <v>5.5680130585038228</v>
      </c>
      <c r="U80" s="93">
        <v>20.013545875788168</v>
      </c>
      <c r="V80" s="93">
        <v>6.4192371452605812</v>
      </c>
      <c r="W80" s="93">
        <v>-2.0537120413602139</v>
      </c>
      <c r="X80" s="93">
        <v>-13.446953465193673</v>
      </c>
      <c r="Y80" s="93">
        <v>2.4943901889915736</v>
      </c>
      <c r="Z80" s="93">
        <v>-2.7329745136575525</v>
      </c>
      <c r="AA80" s="93">
        <f t="shared" si="18"/>
        <v>-4.1717711849282892</v>
      </c>
      <c r="AB80" s="93">
        <f t="shared" si="19"/>
        <v>-17.260864061739028</v>
      </c>
      <c r="AC80" s="93">
        <f t="shared" si="19"/>
        <v>7.905756519062578</v>
      </c>
      <c r="AD80" s="93">
        <f t="shared" si="19"/>
        <v>70.075359165269589</v>
      </c>
      <c r="AE80" s="93">
        <v>39.245545</v>
      </c>
      <c r="AF80" s="93">
        <v>102.832742</v>
      </c>
      <c r="AG80" s="91">
        <f t="shared" si="17"/>
        <v>162.0239876908322</v>
      </c>
      <c r="AH80" s="93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5" customHeight="1" x14ac:dyDescent="0.25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>
        <v>1470.4648950000001</v>
      </c>
      <c r="Q81" s="92"/>
      <c r="R81" s="93">
        <v>1.0178503531145964</v>
      </c>
      <c r="S81" s="93">
        <v>8.3779975774956057</v>
      </c>
      <c r="T81" s="93">
        <v>20.263515616772978</v>
      </c>
      <c r="U81" s="93">
        <v>-17.746388552475707</v>
      </c>
      <c r="V81" s="93">
        <v>7.9895690511339694</v>
      </c>
      <c r="W81" s="93">
        <v>-13.562502514168685</v>
      </c>
      <c r="X81" s="93">
        <v>-8.4422643982381658</v>
      </c>
      <c r="Y81" s="93">
        <v>2.7326627405301025</v>
      </c>
      <c r="Z81" s="93">
        <v>-0.56555469616277776</v>
      </c>
      <c r="AA81" s="93">
        <f t="shared" si="18"/>
        <v>-7.8142646061194085</v>
      </c>
      <c r="AB81" s="93">
        <f t="shared" si="19"/>
        <v>-20.003188051332558</v>
      </c>
      <c r="AC81" s="93">
        <f t="shared" si="19"/>
        <v>21.090588114032457</v>
      </c>
      <c r="AD81" s="93">
        <f t="shared" si="19"/>
        <v>-10.184440699953228</v>
      </c>
      <c r="AE81" s="93">
        <v>321.405574</v>
      </c>
      <c r="AF81" s="93">
        <v>309.049036</v>
      </c>
      <c r="AG81" s="91">
        <f t="shared" si="17"/>
        <v>-3.8445313334858326</v>
      </c>
      <c r="AH81" s="93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5" customHeight="1" x14ac:dyDescent="0.25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>
        <v>14473.640397999998</v>
      </c>
      <c r="Q82" s="92"/>
      <c r="R82" s="93">
        <v>15.640267704175017</v>
      </c>
      <c r="S82" s="93">
        <v>16.267808138597189</v>
      </c>
      <c r="T82" s="93">
        <v>4.0624053778524569</v>
      </c>
      <c r="U82" s="93">
        <v>7.1239220327294959</v>
      </c>
      <c r="V82" s="93">
        <v>1.1785444187659095</v>
      </c>
      <c r="W82" s="93">
        <v>-12.894578527504407</v>
      </c>
      <c r="X82" s="93">
        <v>-2.2518865831400774</v>
      </c>
      <c r="Y82" s="93">
        <v>5.4096130353709952</v>
      </c>
      <c r="Z82" s="93">
        <v>10.680606038823015</v>
      </c>
      <c r="AA82" s="93">
        <f t="shared" si="18"/>
        <v>-1.1754710361090304</v>
      </c>
      <c r="AB82" s="93">
        <f t="shared" si="19"/>
        <v>-0.72043793429648417</v>
      </c>
      <c r="AC82" s="93">
        <f t="shared" si="19"/>
        <v>28.554670671884679</v>
      </c>
      <c r="AD82" s="93">
        <f t="shared" si="19"/>
        <v>7.9937245998939375</v>
      </c>
      <c r="AE82" s="93">
        <v>3401.736938</v>
      </c>
      <c r="AF82" s="93">
        <v>3890.5405369999994</v>
      </c>
      <c r="AG82" s="91">
        <f t="shared" si="17"/>
        <v>14.369235714252042</v>
      </c>
      <c r="AH82" s="93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5" customHeight="1" x14ac:dyDescent="0.25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>
        <v>25698.671457000008</v>
      </c>
      <c r="Q83" s="92"/>
      <c r="R83" s="93">
        <v>13.716423507904409</v>
      </c>
      <c r="S83" s="93">
        <v>14.215830605679059</v>
      </c>
      <c r="T83" s="93">
        <v>-5.0526055690809244</v>
      </c>
      <c r="U83" s="93">
        <v>12.714391928758346</v>
      </c>
      <c r="V83" s="93">
        <v>5.4875924219949042</v>
      </c>
      <c r="W83" s="93">
        <v>-3.2387953662552604</v>
      </c>
      <c r="X83" s="93">
        <v>14.234768957582176</v>
      </c>
      <c r="Y83" s="93">
        <v>21.776546013435421</v>
      </c>
      <c r="Z83" s="93">
        <v>10.711790512480704</v>
      </c>
      <c r="AA83" s="93">
        <f t="shared" si="18"/>
        <v>-3.225883562684146</v>
      </c>
      <c r="AB83" s="93">
        <f t="shared" si="19"/>
        <v>-17.617864273577638</v>
      </c>
      <c r="AC83" s="93">
        <f t="shared" si="19"/>
        <v>13.920680015803939</v>
      </c>
      <c r="AD83" s="93">
        <f t="shared" si="19"/>
        <v>5.8637099342136736</v>
      </c>
      <c r="AE83" s="93">
        <v>6069.3092860000006</v>
      </c>
      <c r="AF83" s="93">
        <v>7212.9410130000006</v>
      </c>
      <c r="AG83" s="91">
        <f t="shared" si="17"/>
        <v>18.842864535475229</v>
      </c>
      <c r="AH83" s="93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5" customHeight="1" x14ac:dyDescent="0.25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>
        <v>2911.2977809999993</v>
      </c>
      <c r="Q84" s="92"/>
      <c r="R84" s="93">
        <v>-35.414867430243916</v>
      </c>
      <c r="S84" s="93">
        <v>21.737997276193227</v>
      </c>
      <c r="T84" s="93">
        <v>-16.79411220899631</v>
      </c>
      <c r="U84" s="93">
        <v>39.828964345521626</v>
      </c>
      <c r="V84" s="93">
        <v>0.28548255101740949</v>
      </c>
      <c r="W84" s="93">
        <v>-11.777494614717781</v>
      </c>
      <c r="X84" s="93">
        <v>-2.1176638920001238</v>
      </c>
      <c r="Y84" s="93">
        <v>68.492927926866315</v>
      </c>
      <c r="Z84" s="93">
        <v>-34.722263332137516</v>
      </c>
      <c r="AA84" s="93">
        <f t="shared" si="18"/>
        <v>11.798443773115324</v>
      </c>
      <c r="AB84" s="93">
        <f t="shared" si="19"/>
        <v>-2.4054504244787438</v>
      </c>
      <c r="AC84" s="93">
        <f t="shared" si="19"/>
        <v>43.771585961159786</v>
      </c>
      <c r="AD84" s="93">
        <f t="shared" si="19"/>
        <v>-18.026200520505625</v>
      </c>
      <c r="AE84" s="93">
        <v>721.93777699999998</v>
      </c>
      <c r="AF84" s="93">
        <v>446.78838899999994</v>
      </c>
      <c r="AG84" s="91">
        <f t="shared" si="17"/>
        <v>-38.112618118334055</v>
      </c>
      <c r="AH84" s="93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5" customHeight="1" x14ac:dyDescent="0.25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>
        <v>0</v>
      </c>
      <c r="Q85" s="92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1"/>
      <c r="AH85" s="93"/>
      <c r="AI85" s="37"/>
      <c r="AJ85" s="40"/>
      <c r="AM85" s="78"/>
      <c r="AN85" s="66"/>
      <c r="AQ85" s="64"/>
      <c r="AR85" s="65"/>
    </row>
    <row r="86" spans="1:44" ht="21.95" customHeight="1" x14ac:dyDescent="0.25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9">
        <v>43136.447790000006</v>
      </c>
      <c r="Q86" s="91"/>
      <c r="R86" s="91">
        <v>12.413107758560614</v>
      </c>
      <c r="S86" s="91">
        <v>13.666100900403237</v>
      </c>
      <c r="T86" s="91">
        <v>8.2520802832918889</v>
      </c>
      <c r="U86" s="91">
        <v>12.223873723177263</v>
      </c>
      <c r="V86" s="91">
        <v>10.383286876777959</v>
      </c>
      <c r="W86" s="91">
        <v>-9.5036127035420463</v>
      </c>
      <c r="X86" s="91">
        <v>-1.0633640225708518</v>
      </c>
      <c r="Y86" s="91">
        <v>3.305982089308543</v>
      </c>
      <c r="Z86" s="91">
        <v>7.0907175599773211</v>
      </c>
      <c r="AA86" s="91">
        <f t="shared" ref="AA86:AA94" si="20">M86/L86*100-100</f>
        <v>4.5306883053416271</v>
      </c>
      <c r="AB86" s="91">
        <f t="shared" ref="AB86:AD94" si="21">N86/M86*100-100</f>
        <v>-7.3765062385268578</v>
      </c>
      <c r="AC86" s="91">
        <f t="shared" si="21"/>
        <v>32.2139418012801</v>
      </c>
      <c r="AD86" s="91">
        <f t="shared" si="21"/>
        <v>9.3101822823960134</v>
      </c>
      <c r="AE86" s="91">
        <v>10444.03508</v>
      </c>
      <c r="AF86" s="99">
        <v>10593.818457000001</v>
      </c>
      <c r="AG86" s="91">
        <f t="shared" si="17"/>
        <v>1.4341523736054</v>
      </c>
      <c r="AH86" s="91"/>
      <c r="AI86" s="10" t="s">
        <v>174</v>
      </c>
      <c r="AJ86" s="29"/>
      <c r="AM86" s="78"/>
      <c r="AN86" s="66"/>
      <c r="AQ86" s="64"/>
      <c r="AR86" s="65"/>
    </row>
    <row r="87" spans="1:44" ht="21.95" customHeight="1" x14ac:dyDescent="0.25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>
        <v>2089.7396900000003</v>
      </c>
      <c r="Q87" s="92"/>
      <c r="R87" s="93">
        <v>4.8144172214395411</v>
      </c>
      <c r="S87" s="93">
        <v>21.215392322117154</v>
      </c>
      <c r="T87" s="93">
        <v>5.7078585909495985</v>
      </c>
      <c r="U87" s="93">
        <v>7.7090199554881451</v>
      </c>
      <c r="V87" s="93">
        <v>0.54434484659616089</v>
      </c>
      <c r="W87" s="93">
        <v>-11.021648205116961</v>
      </c>
      <c r="X87" s="93">
        <v>-4.8580851332573332</v>
      </c>
      <c r="Y87" s="93">
        <v>9.0686071288481855</v>
      </c>
      <c r="Z87" s="93">
        <v>11.369732063821729</v>
      </c>
      <c r="AA87" s="93">
        <f t="shared" si="20"/>
        <v>-2.1851868970679647</v>
      </c>
      <c r="AB87" s="93">
        <f t="shared" si="21"/>
        <v>0.53340983011101173</v>
      </c>
      <c r="AC87" s="93">
        <f t="shared" si="21"/>
        <v>29.057178758934811</v>
      </c>
      <c r="AD87" s="93">
        <f t="shared" si="21"/>
        <v>-4.463205455628966</v>
      </c>
      <c r="AE87" s="93">
        <v>498.09612500000009</v>
      </c>
      <c r="AF87" s="93">
        <v>467.82293400000003</v>
      </c>
      <c r="AG87" s="91">
        <f t="shared" si="17"/>
        <v>-6.0777808701081568</v>
      </c>
      <c r="AH87" s="93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5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>
        <v>4516.3443960000004</v>
      </c>
      <c r="Q88" s="92"/>
      <c r="R88" s="93">
        <v>17.995483307600594</v>
      </c>
      <c r="S88" s="93">
        <v>17.123364927294006</v>
      </c>
      <c r="T88" s="93">
        <v>14.364373719097998</v>
      </c>
      <c r="U88" s="93">
        <v>17.087135795707383</v>
      </c>
      <c r="V88" s="93">
        <v>8.7808630052320211</v>
      </c>
      <c r="W88" s="93">
        <v>-6.319863542464077</v>
      </c>
      <c r="X88" s="93">
        <v>-1.1245814775998753</v>
      </c>
      <c r="Y88" s="93">
        <v>5.53541213049931</v>
      </c>
      <c r="Z88" s="93">
        <v>13.739453735950605</v>
      </c>
      <c r="AA88" s="93">
        <f t="shared" si="20"/>
        <v>13.480062866479514</v>
      </c>
      <c r="AB88" s="93">
        <f t="shared" si="21"/>
        <v>-1.1896461008482788</v>
      </c>
      <c r="AC88" s="93">
        <f t="shared" si="21"/>
        <v>24.746547383801683</v>
      </c>
      <c r="AD88" s="93">
        <f t="shared" si="21"/>
        <v>9.2892179671647028</v>
      </c>
      <c r="AE88" s="93">
        <v>1092.9794850000001</v>
      </c>
      <c r="AF88" s="93">
        <v>1102.80096</v>
      </c>
      <c r="AG88" s="91">
        <f t="shared" si="17"/>
        <v>0.89859646359235512</v>
      </c>
      <c r="AH88" s="93"/>
      <c r="AI88" s="37" t="s">
        <v>178</v>
      </c>
      <c r="AJ88" s="41" t="s">
        <v>180</v>
      </c>
      <c r="AQ88" s="64"/>
      <c r="AR88" s="65"/>
    </row>
    <row r="89" spans="1:44" ht="21.95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>
        <v>343.23436699999996</v>
      </c>
      <c r="Q89" s="92"/>
      <c r="R89" s="93">
        <v>26.566379721305154</v>
      </c>
      <c r="S89" s="93">
        <v>32.61222975252457</v>
      </c>
      <c r="T89" s="93">
        <v>5.7486686556914606</v>
      </c>
      <c r="U89" s="93">
        <v>-3.0959208751040137</v>
      </c>
      <c r="V89" s="93">
        <v>2.4952807536932085</v>
      </c>
      <c r="W89" s="93">
        <v>-20.284342525320653</v>
      </c>
      <c r="X89" s="93">
        <v>-15.487929601147172</v>
      </c>
      <c r="Y89" s="93">
        <v>9.6554883765100925</v>
      </c>
      <c r="Z89" s="93">
        <v>18.100563712129031</v>
      </c>
      <c r="AA89" s="93">
        <f t="shared" si="20"/>
        <v>8.8713566524598093</v>
      </c>
      <c r="AB89" s="93">
        <f t="shared" si="21"/>
        <v>-25.68987875172941</v>
      </c>
      <c r="AC89" s="93">
        <f t="shared" si="21"/>
        <v>60.2464183538128</v>
      </c>
      <c r="AD89" s="93">
        <f t="shared" si="21"/>
        <v>34.932167777656133</v>
      </c>
      <c r="AE89" s="93">
        <v>76.738882000000004</v>
      </c>
      <c r="AF89" s="93">
        <v>89.145832999999996</v>
      </c>
      <c r="AG89" s="91">
        <f t="shared" si="17"/>
        <v>16.167750528343632</v>
      </c>
      <c r="AH89" s="93"/>
      <c r="AI89" s="37" t="s">
        <v>181</v>
      </c>
      <c r="AJ89" s="40" t="s">
        <v>183</v>
      </c>
      <c r="AQ89" s="64"/>
      <c r="AR89" s="65"/>
    </row>
    <row r="90" spans="1:44" ht="21.95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>
        <v>19920.729375999999</v>
      </c>
      <c r="Q90" s="92"/>
      <c r="R90" s="93">
        <v>10.318329477618988</v>
      </c>
      <c r="S90" s="93">
        <v>9.4100386402707841</v>
      </c>
      <c r="T90" s="93">
        <v>2.3792125307672052</v>
      </c>
      <c r="U90" s="93">
        <v>7.830037632293994</v>
      </c>
      <c r="V90" s="93">
        <v>8.2688012405806717</v>
      </c>
      <c r="W90" s="93">
        <v>-9.2943275485895924</v>
      </c>
      <c r="X90" s="93">
        <v>-0.46956120687794112</v>
      </c>
      <c r="Y90" s="93">
        <v>0.26967269753082235</v>
      </c>
      <c r="Z90" s="93">
        <v>3.575413634938144</v>
      </c>
      <c r="AA90" s="93">
        <f t="shared" si="20"/>
        <v>0.45424907815873894</v>
      </c>
      <c r="AB90" s="93">
        <f t="shared" si="21"/>
        <v>-6.3262488795667196</v>
      </c>
      <c r="AC90" s="93">
        <f t="shared" si="21"/>
        <v>22.108781947952764</v>
      </c>
      <c r="AD90" s="93">
        <f t="shared" si="21"/>
        <v>6.2440562107016717</v>
      </c>
      <c r="AE90" s="93">
        <v>4979.8291450000006</v>
      </c>
      <c r="AF90" s="93">
        <v>5003.5092410000007</v>
      </c>
      <c r="AG90" s="91">
        <f t="shared" si="17"/>
        <v>0.47552025000247511</v>
      </c>
      <c r="AH90" s="93"/>
      <c r="AI90" s="37" t="s">
        <v>184</v>
      </c>
      <c r="AJ90" s="40" t="s">
        <v>186</v>
      </c>
      <c r="AQ90" s="64"/>
      <c r="AR90" s="65"/>
    </row>
    <row r="91" spans="1:44" ht="21.95" customHeight="1" x14ac:dyDescent="0.25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>
        <v>1310.7415129999999</v>
      </c>
      <c r="Q91" s="92"/>
      <c r="R91" s="93">
        <v>36.670657913695578</v>
      </c>
      <c r="S91" s="93">
        <v>11.531853021971131</v>
      </c>
      <c r="T91" s="93">
        <v>23.72283397924005</v>
      </c>
      <c r="U91" s="93">
        <v>32.476421242657921</v>
      </c>
      <c r="V91" s="93">
        <v>-0.5477483812413908</v>
      </c>
      <c r="W91" s="93">
        <v>-6.7883912396849269</v>
      </c>
      <c r="X91" s="93">
        <v>5.0312808230827528</v>
      </c>
      <c r="Y91" s="93">
        <v>8.7775508739787966</v>
      </c>
      <c r="Z91" s="93">
        <v>15.882448401632516</v>
      </c>
      <c r="AA91" s="93">
        <f t="shared" si="20"/>
        <v>4.0789955979393113</v>
      </c>
      <c r="AB91" s="93">
        <f t="shared" si="21"/>
        <v>-13.423067476440039</v>
      </c>
      <c r="AC91" s="93">
        <f t="shared" si="21"/>
        <v>30.439814737507191</v>
      </c>
      <c r="AD91" s="93">
        <f t="shared" si="21"/>
        <v>21.152764814114349</v>
      </c>
      <c r="AE91" s="93">
        <v>351.78569199999998</v>
      </c>
      <c r="AF91" s="93">
        <v>414.41633100000001</v>
      </c>
      <c r="AG91" s="91">
        <f t="shared" si="17"/>
        <v>17.803634549184565</v>
      </c>
      <c r="AH91" s="93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5" customHeight="1" x14ac:dyDescent="0.25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>
        <v>1448.7149140000001</v>
      </c>
      <c r="Q92" s="92"/>
      <c r="R92" s="93">
        <v>11.203273875419569</v>
      </c>
      <c r="S92" s="93">
        <v>22.200714510228735</v>
      </c>
      <c r="T92" s="93">
        <v>25.39356920515587</v>
      </c>
      <c r="U92" s="93">
        <v>21.454724379468203</v>
      </c>
      <c r="V92" s="93">
        <v>5.4500804986559785</v>
      </c>
      <c r="W92" s="93">
        <v>-1.1666555089858974</v>
      </c>
      <c r="X92" s="93">
        <v>-3.532461608904768</v>
      </c>
      <c r="Y92" s="93">
        <v>15.404728631846965</v>
      </c>
      <c r="Z92" s="93">
        <v>7.722838295191508</v>
      </c>
      <c r="AA92" s="93">
        <f t="shared" si="20"/>
        <v>13.591972065841105</v>
      </c>
      <c r="AB92" s="93">
        <f t="shared" si="21"/>
        <v>17.418105940753506</v>
      </c>
      <c r="AC92" s="93">
        <f t="shared" si="21"/>
        <v>0.82601085754086512</v>
      </c>
      <c r="AD92" s="93">
        <f t="shared" si="21"/>
        <v>15.329290748554911</v>
      </c>
      <c r="AE92" s="93">
        <v>324.570448</v>
      </c>
      <c r="AF92" s="93">
        <v>385.75352300000003</v>
      </c>
      <c r="AG92" s="91">
        <f t="shared" si="17"/>
        <v>18.850476183832996</v>
      </c>
      <c r="AH92" s="93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5" customHeight="1" x14ac:dyDescent="0.25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>
        <v>117.93698699999999</v>
      </c>
      <c r="Q93" s="92"/>
      <c r="R93" s="93">
        <v>22.63895306049173</v>
      </c>
      <c r="S93" s="93">
        <v>8.340048673775911</v>
      </c>
      <c r="T93" s="93">
        <v>23.728873248964845</v>
      </c>
      <c r="U93" s="93">
        <v>16.054838703327917</v>
      </c>
      <c r="V93" s="93">
        <v>19.098148413274501</v>
      </c>
      <c r="W93" s="93">
        <v>-9.8934127182346145</v>
      </c>
      <c r="X93" s="93">
        <v>9.4858280170010829</v>
      </c>
      <c r="Y93" s="93">
        <v>22.155745465796088</v>
      </c>
      <c r="Z93" s="93">
        <v>-0.88403936155667395</v>
      </c>
      <c r="AA93" s="93">
        <f t="shared" si="20"/>
        <v>-13.442157254852219</v>
      </c>
      <c r="AB93" s="93">
        <f t="shared" si="21"/>
        <v>-11.568321838686686</v>
      </c>
      <c r="AC93" s="93">
        <f t="shared" si="21"/>
        <v>30.807416388486672</v>
      </c>
      <c r="AD93" s="93">
        <f t="shared" si="21"/>
        <v>-0.42806388433190534</v>
      </c>
      <c r="AE93" s="93">
        <v>25.516567000000002</v>
      </c>
      <c r="AF93" s="93">
        <v>34.204706000000002</v>
      </c>
      <c r="AG93" s="91">
        <f t="shared" si="17"/>
        <v>34.04901215747401</v>
      </c>
      <c r="AH93" s="93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5" customHeight="1" x14ac:dyDescent="0.25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>
        <v>13389.006547000003</v>
      </c>
      <c r="Q94" s="92"/>
      <c r="R94" s="93">
        <v>18.280226006115626</v>
      </c>
      <c r="S94" s="93">
        <v>23.900821693357628</v>
      </c>
      <c r="T94" s="93">
        <v>22.335019425248959</v>
      </c>
      <c r="U94" s="93">
        <v>21.120994738209149</v>
      </c>
      <c r="V94" s="93">
        <v>20.21173815396773</v>
      </c>
      <c r="W94" s="93">
        <v>-11.245525596584358</v>
      </c>
      <c r="X94" s="93">
        <v>-1.7042081278784877</v>
      </c>
      <c r="Y94" s="93">
        <v>6.1249747038221329</v>
      </c>
      <c r="Z94" s="93">
        <v>10.299155003851595</v>
      </c>
      <c r="AA94" s="93">
        <f t="shared" si="20"/>
        <v>10.387751958708577</v>
      </c>
      <c r="AB94" s="93">
        <f t="shared" si="21"/>
        <v>-15.352560640985033</v>
      </c>
      <c r="AC94" s="93">
        <f t="shared" si="21"/>
        <v>63.150265257498233</v>
      </c>
      <c r="AD94" s="93">
        <f t="shared" si="21"/>
        <v>14.614726279062353</v>
      </c>
      <c r="AE94" s="93">
        <v>3094.518736</v>
      </c>
      <c r="AF94" s="93">
        <v>3096.164929</v>
      </c>
      <c r="AG94" s="91">
        <f t="shared" si="17"/>
        <v>5.319706036513594E-2</v>
      </c>
      <c r="AH94" s="93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5" customHeight="1" x14ac:dyDescent="0.25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1"/>
      <c r="AH95" s="93"/>
      <c r="AI95" s="37"/>
      <c r="AJ95" s="41"/>
      <c r="AM95" s="78"/>
      <c r="AN95" s="67"/>
      <c r="AQ95" s="64"/>
      <c r="AR95" s="65"/>
    </row>
    <row r="96" spans="1:44" ht="21.95" customHeight="1" x14ac:dyDescent="0.25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9">
        <v>6116.8521230000006</v>
      </c>
      <c r="Q96" s="91"/>
      <c r="R96" s="91">
        <v>-54.442278652736519</v>
      </c>
      <c r="S96" s="91">
        <v>-24.922643312400211</v>
      </c>
      <c r="T96" s="91">
        <v>702.55058282792913</v>
      </c>
      <c r="U96" s="91">
        <v>-72.955408904869117</v>
      </c>
      <c r="V96" s="91">
        <v>3.2570683096887052</v>
      </c>
      <c r="W96" s="91">
        <v>104.89174298745513</v>
      </c>
      <c r="X96" s="91">
        <v>11.666042178536557</v>
      </c>
      <c r="Y96" s="91">
        <v>-18.568161645068884</v>
      </c>
      <c r="Z96" s="91">
        <v>-58.81681268684644</v>
      </c>
      <c r="AA96" s="91">
        <f>M96/L96*100-100</f>
        <v>-8.5888852865358274</v>
      </c>
      <c r="AB96" s="91">
        <f t="shared" ref="AB96:AD96" si="22">N96/M96*100-100</f>
        <v>5.6296324685175136</v>
      </c>
      <c r="AC96" s="91">
        <f t="shared" si="22"/>
        <v>27.355150044041679</v>
      </c>
      <c r="AD96" s="91">
        <f t="shared" si="22"/>
        <v>-3.9062945434086487</v>
      </c>
      <c r="AE96" s="91">
        <v>1281.997159</v>
      </c>
      <c r="AF96" s="99">
        <v>1844.18676</v>
      </c>
      <c r="AG96" s="91">
        <f t="shared" si="17"/>
        <v>43.852640160179959</v>
      </c>
      <c r="AH96" s="91"/>
      <c r="AI96" s="12" t="s">
        <v>200</v>
      </c>
      <c r="AJ96" s="29"/>
      <c r="AM96" s="78"/>
      <c r="AN96" s="66"/>
      <c r="AQ96" s="64"/>
      <c r="AR96" s="65"/>
    </row>
    <row r="97" spans="1:44" ht="21.95" customHeight="1" x14ac:dyDescent="0.25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Q97" s="10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3"/>
      <c r="AG97" s="91"/>
      <c r="AH97" s="91"/>
      <c r="AI97" s="12" t="s">
        <v>202</v>
      </c>
      <c r="AJ97" s="51"/>
      <c r="AM97" s="78"/>
      <c r="AN97" s="66"/>
      <c r="AQ97" s="64"/>
      <c r="AR97" s="65"/>
    </row>
    <row r="98" spans="1:44" ht="21.95" customHeight="1" x14ac:dyDescent="0.25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92">
        <v>1051.2521410000002</v>
      </c>
      <c r="Q98" s="104"/>
      <c r="R98" s="93">
        <v>-55.341122055886501</v>
      </c>
      <c r="S98" s="93">
        <v>-28.848748846412818</v>
      </c>
      <c r="T98" s="93">
        <v>804.81646870006148</v>
      </c>
      <c r="U98" s="93">
        <v>-74.9031722505066</v>
      </c>
      <c r="V98" s="93">
        <v>-4.0942627707481165</v>
      </c>
      <c r="W98" s="93">
        <v>129.80055392832389</v>
      </c>
      <c r="X98" s="93">
        <v>11.75152112498921</v>
      </c>
      <c r="Y98" s="93">
        <v>-19.908855804102743</v>
      </c>
      <c r="Z98" s="93">
        <v>-60.829999964160251</v>
      </c>
      <c r="AA98" s="96">
        <f>M98/L98*100-100</f>
        <v>-22.675668968006917</v>
      </c>
      <c r="AB98" s="96">
        <f t="shared" ref="AB98:AD99" si="23">N98/M98*100-100</f>
        <v>38.950990878640397</v>
      </c>
      <c r="AC98" s="96">
        <f t="shared" si="23"/>
        <v>25.27717447200952</v>
      </c>
      <c r="AD98" s="96">
        <f t="shared" si="23"/>
        <v>-69.815041118728658</v>
      </c>
      <c r="AE98" s="91">
        <v>253.52880999999999</v>
      </c>
      <c r="AF98" s="99">
        <v>687.38786699999991</v>
      </c>
      <c r="AG98" s="91">
        <f t="shared" si="17"/>
        <v>171.12810847808578</v>
      </c>
      <c r="AH98" s="91"/>
      <c r="AI98" s="119">
        <v>97</v>
      </c>
      <c r="AJ98" s="40" t="s">
        <v>221</v>
      </c>
      <c r="AM98" s="78"/>
      <c r="AN98" s="66"/>
      <c r="AQ98" s="64"/>
      <c r="AR98" s="65"/>
    </row>
    <row r="99" spans="1:44" ht="21.95" customHeight="1" x14ac:dyDescent="0.25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1">
        <v>254201.009047</v>
      </c>
      <c r="Q99" s="102"/>
      <c r="R99" s="102">
        <v>11.494327667760444</v>
      </c>
      <c r="S99" s="102">
        <v>18.460708958386874</v>
      </c>
      <c r="T99" s="102">
        <v>13.012582589935718</v>
      </c>
      <c r="U99" s="102">
        <v>-0.43230484178428696</v>
      </c>
      <c r="V99" s="102">
        <v>3.8257046876409788</v>
      </c>
      <c r="W99" s="102">
        <v>-8.737562644335668</v>
      </c>
      <c r="X99" s="102">
        <v>-0.91024603224545331</v>
      </c>
      <c r="Y99" s="102">
        <v>10.148566883128794</v>
      </c>
      <c r="Z99" s="102">
        <v>6.961761542461204</v>
      </c>
      <c r="AA99" s="102">
        <f>M99/L99*100-100</f>
        <v>2.0680652112520477</v>
      </c>
      <c r="AB99" s="102">
        <f t="shared" si="23"/>
        <v>-6.1907857641210171</v>
      </c>
      <c r="AC99" s="102">
        <f t="shared" si="23"/>
        <v>32.791378788493631</v>
      </c>
      <c r="AD99" s="102">
        <f t="shared" si="23"/>
        <v>12.845663071374247</v>
      </c>
      <c r="AE99" s="102">
        <v>60067.732317000002</v>
      </c>
      <c r="AF99" s="102">
        <v>61538.382545</v>
      </c>
      <c r="AG99" s="102">
        <f t="shared" si="17"/>
        <v>2.4483198737032836</v>
      </c>
      <c r="AH99" s="102"/>
      <c r="AI99" s="52" t="s">
        <v>204</v>
      </c>
      <c r="AJ99" s="53"/>
      <c r="AM99" s="78"/>
      <c r="AN99" s="66"/>
      <c r="AQ99" s="64"/>
      <c r="AR99" s="65"/>
    </row>
    <row r="100" spans="1:44" ht="21.95" customHeight="1" x14ac:dyDescent="0.25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132"/>
      <c r="Q100" s="86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86"/>
      <c r="AD100" s="86"/>
      <c r="AE100" s="86"/>
      <c r="AF100" s="93"/>
      <c r="AG100" s="93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25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P101" s="135"/>
      <c r="AF101" s="93"/>
      <c r="AG101" s="93"/>
      <c r="AJ101" s="32"/>
      <c r="AM101" s="78"/>
      <c r="AN101" s="66"/>
      <c r="AQ101" s="64"/>
    </row>
    <row r="102" spans="1:44" ht="15.75" customHeight="1" x14ac:dyDescent="0.25">
      <c r="AF102" s="93"/>
      <c r="AG102" s="93"/>
      <c r="AM102" s="78"/>
      <c r="AN102" s="66"/>
      <c r="AQ102" s="64"/>
    </row>
    <row r="103" spans="1:44" ht="15.75" customHeight="1" x14ac:dyDescent="0.25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132"/>
      <c r="Q103" s="86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86"/>
      <c r="AD103" s="86"/>
      <c r="AE103" s="86"/>
      <c r="AF103" s="93"/>
      <c r="AG103" s="93"/>
      <c r="AH103" s="86"/>
      <c r="AM103" s="78"/>
      <c r="AN103" s="66"/>
      <c r="AQ103" s="64"/>
    </row>
    <row r="104" spans="1:44" ht="15.75" customHeight="1" x14ac:dyDescent="0.25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132"/>
      <c r="Q104" s="86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86"/>
      <c r="AD104" s="86"/>
      <c r="AE104" s="86"/>
      <c r="AF104" s="86"/>
      <c r="AG104" s="86"/>
      <c r="AH104" s="86"/>
      <c r="AM104" s="78"/>
      <c r="AN104" s="66"/>
      <c r="AQ104" s="64"/>
    </row>
    <row r="105" spans="1:44" ht="15.75" customHeight="1" x14ac:dyDescent="0.25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132"/>
      <c r="Q105" s="86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86"/>
      <c r="AD105" s="86"/>
      <c r="AE105" s="86"/>
      <c r="AF105" s="86"/>
      <c r="AG105" s="86"/>
      <c r="AH105" s="86"/>
      <c r="AM105" s="78"/>
      <c r="AN105" s="66"/>
      <c r="AQ105" s="64"/>
    </row>
    <row r="106" spans="1:44" ht="15.75" customHeight="1" x14ac:dyDescent="0.25">
      <c r="AM106" s="78"/>
      <c r="AN106" s="66"/>
      <c r="AQ106" s="64"/>
    </row>
    <row r="107" spans="1:44" ht="15.75" customHeight="1" x14ac:dyDescent="0.25">
      <c r="AM107" s="78"/>
      <c r="AN107" s="66"/>
      <c r="AQ107" s="64"/>
    </row>
    <row r="108" spans="1:44" x14ac:dyDescent="0.2">
      <c r="AQ108" s="64"/>
    </row>
    <row r="109" spans="1:44" x14ac:dyDescent="0.25">
      <c r="AM109" s="78"/>
      <c r="AN109" s="66"/>
    </row>
    <row r="110" spans="1:44" x14ac:dyDescent="0.25">
      <c r="AM110" s="78"/>
      <c r="AN110" s="69"/>
      <c r="AQ110" s="64"/>
    </row>
    <row r="111" spans="1:44" x14ac:dyDescent="0.25">
      <c r="AM111" s="78"/>
      <c r="AN111" s="66"/>
      <c r="AQ111" s="64"/>
    </row>
    <row r="112" spans="1:44" x14ac:dyDescent="0.25">
      <c r="AM112" s="77"/>
      <c r="AN112" s="64"/>
      <c r="AQ112" s="64"/>
    </row>
    <row r="113" spans="39:43" x14ac:dyDescent="0.25">
      <c r="AM113" s="80"/>
      <c r="AN113" s="68"/>
      <c r="AQ113" s="64"/>
    </row>
    <row r="114" spans="39:43" x14ac:dyDescent="0.25">
      <c r="AM114" s="80"/>
      <c r="AN114" s="68"/>
      <c r="AO114" s="68"/>
      <c r="AP114" s="64"/>
      <c r="AQ114" s="64"/>
    </row>
    <row r="115" spans="39:43" x14ac:dyDescent="0.25">
      <c r="AM115" s="80"/>
      <c r="AN115" s="68"/>
      <c r="AO115" s="68"/>
      <c r="AP115" s="64"/>
      <c r="AQ115" s="64"/>
    </row>
    <row r="116" spans="39:43" x14ac:dyDescent="0.25">
      <c r="AM116" s="80"/>
      <c r="AN116" s="68"/>
      <c r="AO116" s="68"/>
      <c r="AP116" s="64"/>
      <c r="AQ116" s="64"/>
    </row>
    <row r="117" spans="39:43" x14ac:dyDescent="0.25">
      <c r="AM117" s="80"/>
      <c r="AN117" s="68"/>
      <c r="AO117" s="68"/>
      <c r="AP117" s="64"/>
      <c r="AQ117" s="64"/>
    </row>
    <row r="118" spans="39:43" x14ac:dyDescent="0.25">
      <c r="AM118" s="80"/>
      <c r="AN118" s="68"/>
      <c r="AO118" s="68"/>
      <c r="AP118" s="64"/>
      <c r="AQ118" s="64"/>
    </row>
    <row r="119" spans="39:43" x14ac:dyDescent="0.25">
      <c r="AM119" s="80"/>
      <c r="AN119" s="68"/>
      <c r="AO119" s="68"/>
      <c r="AP119" s="64"/>
      <c r="AQ119" s="64"/>
    </row>
    <row r="120" spans="39:43" x14ac:dyDescent="0.25">
      <c r="AM120" s="80"/>
      <c r="AN120" s="68"/>
      <c r="AO120" s="68"/>
      <c r="AP120" s="64"/>
      <c r="AQ120" s="64"/>
    </row>
    <row r="121" spans="39:43" x14ac:dyDescent="0.25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25">
      <c r="AM123" s="80"/>
      <c r="AN123" s="68"/>
      <c r="AO123" s="68"/>
      <c r="AP123" s="64"/>
      <c r="AQ123" s="64"/>
    </row>
    <row r="124" spans="39:43" x14ac:dyDescent="0.25">
      <c r="AM124" s="77"/>
      <c r="AN124" s="64"/>
      <c r="AO124" s="64"/>
      <c r="AP124" s="64"/>
      <c r="AQ124" s="64"/>
    </row>
    <row r="125" spans="39:43" x14ac:dyDescent="0.25">
      <c r="AM125" s="80"/>
      <c r="AN125" s="73"/>
      <c r="AO125" s="73"/>
      <c r="AP125" s="64"/>
      <c r="AQ125" s="64"/>
    </row>
    <row r="126" spans="39:43" x14ac:dyDescent="0.25">
      <c r="AM126" s="80"/>
      <c r="AN126" s="68"/>
      <c r="AO126" s="68"/>
      <c r="AP126" s="64"/>
      <c r="AQ126" s="64"/>
    </row>
    <row r="127" spans="39:43" x14ac:dyDescent="0.25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25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2">
    <mergeCell ref="AE3:AF3"/>
    <mergeCell ref="AE4:AF4"/>
    <mergeCell ref="AE61:AF61"/>
    <mergeCell ref="AE62:AF62"/>
    <mergeCell ref="C61:K61"/>
    <mergeCell ref="C62:K62"/>
    <mergeCell ref="R61:Y61"/>
    <mergeCell ref="R62:Y62"/>
    <mergeCell ref="X3:AA3"/>
    <mergeCell ref="X4:AA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2020-02-20T13:32:16Z</cp:lastPrinted>
  <dcterms:created xsi:type="dcterms:W3CDTF">1998-01-22T08:26:28Z</dcterms:created>
  <dcterms:modified xsi:type="dcterms:W3CDTF">2023-06-14T08:17:17Z</dcterms:modified>
</cp:coreProperties>
</file>