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7.9'!$A$34:$DB$58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<sst xmlns="http://schemas.openxmlformats.org/spreadsheetml/2006/main" count="772" uniqueCount="127">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</sst>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0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 horizontal="center"/>
      <protection/>
    </xf>
    <xf numFmtId="4" fontId="10" fillId="0" borderId="16" xfId="0" applyNumberFormat="1" applyFont="1" applyFill="1" applyBorder="1" applyAlignment="1" applyProtection="1">
      <alignment horizontal="center"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X110"/>
  <sheetViews>
    <sheetView tabSelected="1" defaultGridColor="0" view="pageBreakPreview" zoomScale="70" zoomScaleNormal="70" zoomScaleSheetLayoutView="70" colorId="22" workbookViewId="0" topLeftCell="A35">
      <selection activeCell="CU47" sqref="CU47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5" width="14.3359375" style="1" hidden="1" customWidth="1"/>
    <col min="96" max="104" width="14.3359375" style="1" customWidth="1"/>
    <col min="105" max="105" width="15.4453125" style="1" bestFit="1" customWidth="1"/>
    <col min="106" max="108" width="11.10546875" style="1" customWidth="1"/>
    <col min="109" max="109" width="14.3359375" style="1" customWidth="1"/>
    <col min="110" max="110" width="14.4453125" style="1" customWidth="1"/>
    <col min="111" max="111" width="15.77734375" style="1" customWidth="1"/>
    <col min="112" max="112" width="11.10546875" style="1" customWidth="1"/>
    <col min="113" max="113" width="11.77734375" style="1" customWidth="1"/>
    <col min="114" max="114" width="12.77734375" style="1" customWidth="1"/>
    <col min="115" max="115" width="11.77734375" style="1" customWidth="1"/>
    <col min="116" max="116" width="13.3359375" style="1" customWidth="1"/>
    <col min="117" max="117" width="12.3359375" style="1" bestFit="1" customWidth="1"/>
    <col min="118" max="118" width="20.21484375" style="1" bestFit="1" customWidth="1"/>
    <col min="119" max="119" width="14.77734375" style="1" bestFit="1" customWidth="1"/>
    <col min="120" max="120" width="16.3359375" style="1" bestFit="1" customWidth="1"/>
    <col min="121" max="121" width="13.4453125" style="1" bestFit="1" customWidth="1"/>
    <col min="122" max="122" width="14.5546875" style="1" bestFit="1" customWidth="1"/>
    <col min="12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6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K2" s="41" t="s">
        <v>61</v>
      </c>
      <c r="DL2" s="41" t="s">
        <v>61</v>
      </c>
    </row>
    <row r="3" spans="1:116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K3" s="41" t="s">
        <v>95</v>
      </c>
      <c r="DL3" s="41" t="s">
        <v>95</v>
      </c>
    </row>
    <row r="4" spans="1:12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6"/>
      <c r="DG4" s="123"/>
      <c r="DH4" s="123"/>
      <c r="DI4" s="123"/>
      <c r="DJ4" s="123"/>
      <c r="DK4" s="125"/>
      <c r="DL4" s="125"/>
      <c r="DN4" s="3"/>
      <c r="DO4" s="2"/>
      <c r="DP4" s="2"/>
      <c r="DQ4" s="2"/>
    </row>
    <row r="5" spans="1:128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3">
        <v>2019</v>
      </c>
      <c r="DC5" s="42"/>
      <c r="DD5" s="42"/>
      <c r="DE5" s="42"/>
      <c r="DF5" s="42"/>
      <c r="DG5" s="43">
        <v>2020</v>
      </c>
      <c r="DH5" s="42"/>
      <c r="DI5" s="42"/>
      <c r="DJ5" s="42"/>
      <c r="DK5" s="50"/>
      <c r="DL5" s="50"/>
      <c r="DS5" s="3"/>
      <c r="DT5" s="47"/>
      <c r="DU5" s="3"/>
      <c r="DV5" s="2"/>
      <c r="DW5" s="2"/>
      <c r="DX5" s="2"/>
    </row>
    <row r="6" spans="1:126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42"/>
      <c r="DK6" s="50"/>
      <c r="DL6" s="50"/>
      <c r="DS6" s="3"/>
      <c r="DT6" s="2"/>
      <c r="DU6" s="2"/>
      <c r="DV6" s="2"/>
    </row>
    <row r="7" spans="1:126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115"/>
      <c r="CV7" s="115"/>
      <c r="CW7" s="115"/>
      <c r="CX7" s="115"/>
      <c r="CY7" s="115"/>
      <c r="CZ7" s="115"/>
      <c r="DA7" s="42" t="s">
        <v>8</v>
      </c>
      <c r="DB7" s="43" t="s">
        <v>12</v>
      </c>
      <c r="DC7" s="43"/>
      <c r="DD7" s="43"/>
      <c r="DE7" s="115" t="s">
        <v>7</v>
      </c>
      <c r="DF7" s="42" t="s">
        <v>8</v>
      </c>
      <c r="DG7" s="43" t="s">
        <v>12</v>
      </c>
      <c r="DH7" s="43"/>
      <c r="DI7" s="43"/>
      <c r="DJ7" s="42"/>
      <c r="DK7" s="50"/>
      <c r="DL7" s="50"/>
      <c r="DS7" s="3"/>
      <c r="DT7" s="2"/>
      <c r="DU7" s="2"/>
      <c r="DV7" s="2"/>
    </row>
    <row r="8" spans="1:126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9" t="s">
        <v>9</v>
      </c>
      <c r="AY8" s="139"/>
      <c r="AZ8" s="43" t="s">
        <v>13</v>
      </c>
      <c r="BA8" s="43"/>
      <c r="BB8" s="43"/>
      <c r="BC8" s="139" t="s">
        <v>9</v>
      </c>
      <c r="BD8" s="139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43" t="s">
        <v>13</v>
      </c>
      <c r="DC8" s="43"/>
      <c r="DD8" s="43"/>
      <c r="DE8" s="122" t="s">
        <v>115</v>
      </c>
      <c r="DF8" s="122"/>
      <c r="DG8" s="43" t="s">
        <v>13</v>
      </c>
      <c r="DH8" s="43"/>
      <c r="DI8" s="43"/>
      <c r="DJ8" s="42"/>
      <c r="DK8" s="50"/>
      <c r="DL8" s="50"/>
      <c r="DS8" s="3"/>
      <c r="DT8" s="2"/>
      <c r="DU8" s="2"/>
      <c r="DV8" s="2"/>
    </row>
    <row r="9" spans="1:126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/>
      <c r="CV9" s="36"/>
      <c r="CW9" s="36"/>
      <c r="CX9" s="36"/>
      <c r="CY9" s="36"/>
      <c r="CZ9" s="36"/>
      <c r="DA9" s="36" t="s">
        <v>2</v>
      </c>
      <c r="DB9" s="43" t="s">
        <v>14</v>
      </c>
      <c r="DC9" s="43" t="s">
        <v>10</v>
      </c>
      <c r="DD9" s="43" t="s">
        <v>15</v>
      </c>
      <c r="DE9" s="36" t="s">
        <v>1</v>
      </c>
      <c r="DF9" s="36" t="s">
        <v>2</v>
      </c>
      <c r="DG9" s="43" t="s">
        <v>14</v>
      </c>
      <c r="DH9" s="43" t="s">
        <v>10</v>
      </c>
      <c r="DI9" s="43" t="s">
        <v>15</v>
      </c>
      <c r="DJ9" s="42"/>
      <c r="DK9" s="50"/>
      <c r="DL9" s="50"/>
      <c r="DS9" s="3"/>
      <c r="DT9" s="2"/>
      <c r="DU9" s="2"/>
      <c r="DV9" s="2"/>
    </row>
    <row r="10" spans="1:126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 t="s">
        <v>4</v>
      </c>
      <c r="DB10" s="43"/>
      <c r="DC10" s="43" t="s">
        <v>11</v>
      </c>
      <c r="DD10" s="43" t="s">
        <v>16</v>
      </c>
      <c r="DE10" s="43" t="s">
        <v>3</v>
      </c>
      <c r="DF10" s="43" t="s">
        <v>4</v>
      </c>
      <c r="DG10" s="43"/>
      <c r="DH10" s="43" t="s">
        <v>11</v>
      </c>
      <c r="DI10" s="43" t="s">
        <v>16</v>
      </c>
      <c r="DJ10" s="42" t="s">
        <v>17</v>
      </c>
      <c r="DK10" s="50"/>
      <c r="DL10" s="50"/>
      <c r="DS10" s="3"/>
      <c r="DT10" s="2"/>
      <c r="DU10" s="2"/>
      <c r="DV10" s="2"/>
    </row>
    <row r="11" spans="1:126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3"/>
      <c r="DL11" s="53"/>
      <c r="DS11" s="3"/>
      <c r="DT11" s="2"/>
      <c r="DU11" s="2"/>
      <c r="DV11" s="2"/>
    </row>
    <row r="12" spans="1:126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/>
      <c r="CV12" s="119"/>
      <c r="CW12" s="119"/>
      <c r="CX12" s="119"/>
      <c r="CY12" s="119"/>
      <c r="CZ12" s="119"/>
      <c r="DA12" s="119">
        <v>161023.3</v>
      </c>
      <c r="DB12" s="119">
        <v>26188.800000000017</v>
      </c>
      <c r="DC12" s="119">
        <v>192588.5</v>
      </c>
      <c r="DD12" s="119">
        <v>201.7216557367885</v>
      </c>
      <c r="DE12" s="119">
        <v>3727.3</v>
      </c>
      <c r="DF12" s="119">
        <v>193643.5</v>
      </c>
      <c r="DG12" s="119">
        <v>26742.20000000001</v>
      </c>
      <c r="DH12" s="119">
        <v>224113</v>
      </c>
      <c r="DI12" s="119">
        <f aca="true" t="shared" si="14" ref="DI12:DI17">DH12/$BA$12*$BB$12</f>
        <v>234.7411472239458</v>
      </c>
      <c r="DJ12" s="42" t="s">
        <v>116</v>
      </c>
      <c r="DK12" s="50"/>
      <c r="DL12" s="50"/>
      <c r="DQ12" s="98"/>
      <c r="DS12" s="3"/>
      <c r="DT12" s="2"/>
      <c r="DU12" s="2"/>
      <c r="DV12" s="2"/>
    </row>
    <row r="13" spans="1:126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/>
      <c r="CV13" s="119"/>
      <c r="CW13" s="119"/>
      <c r="CX13" s="119"/>
      <c r="CY13" s="119"/>
      <c r="CZ13" s="119"/>
      <c r="DA13" s="119">
        <v>165991.7</v>
      </c>
      <c r="DB13" s="119">
        <f aca="true" t="shared" si="28" ref="DB13:DB23">DC13-CQ13-DA13</f>
        <v>26515.099999999977</v>
      </c>
      <c r="DC13" s="119">
        <v>197293.3</v>
      </c>
      <c r="DD13" s="119">
        <f aca="true" t="shared" si="29" ref="DD13:DD24">DC13/$BA$12*$BB$12</f>
        <v>206.6495722318567</v>
      </c>
      <c r="DE13" s="119">
        <v>3227.6</v>
      </c>
      <c r="DF13" s="119">
        <v>194541.2</v>
      </c>
      <c r="DG13" s="119">
        <f>DH13-DE13-DF13</f>
        <v>26931.600000000006</v>
      </c>
      <c r="DH13" s="119">
        <v>224700.40000000002</v>
      </c>
      <c r="DI13" s="119">
        <f t="shared" si="14"/>
        <v>235.35640358961558</v>
      </c>
      <c r="DJ13" s="42" t="s">
        <v>31</v>
      </c>
      <c r="DK13" s="50"/>
      <c r="DL13" s="50"/>
      <c r="DQ13" s="98"/>
      <c r="DS13" s="3"/>
      <c r="DT13" s="2"/>
      <c r="DU13" s="2"/>
      <c r="DV13" s="2"/>
    </row>
    <row r="14" spans="1:126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/>
      <c r="CV14" s="119"/>
      <c r="CW14" s="119"/>
      <c r="CX14" s="119"/>
      <c r="CY14" s="119"/>
      <c r="CZ14" s="119"/>
      <c r="DA14" s="119">
        <v>169943.1</v>
      </c>
      <c r="DB14" s="119">
        <f t="shared" si="28"/>
        <v>26548.79999999999</v>
      </c>
      <c r="DC14" s="119">
        <v>201165.1</v>
      </c>
      <c r="DD14" s="119">
        <f t="shared" si="29"/>
        <v>210.70498523253795</v>
      </c>
      <c r="DE14" s="119">
        <v>4064.2</v>
      </c>
      <c r="DF14" s="119">
        <v>199735.3</v>
      </c>
      <c r="DG14" s="119">
        <f>DH14-DE14-DF14</f>
        <v>26706.600000000006</v>
      </c>
      <c r="DH14" s="119">
        <v>230506.1</v>
      </c>
      <c r="DI14" s="119">
        <f t="shared" si="14"/>
        <v>241.43742824431234</v>
      </c>
      <c r="DJ14" s="42" t="s">
        <v>32</v>
      </c>
      <c r="DK14" s="50"/>
      <c r="DL14" s="50"/>
      <c r="DQ14" s="98"/>
      <c r="DS14" s="3"/>
      <c r="DT14" s="2"/>
      <c r="DU14" s="2"/>
      <c r="DV14" s="2"/>
    </row>
    <row r="15" spans="1:128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/>
      <c r="CV15" s="119"/>
      <c r="CW15" s="119"/>
      <c r="CX15" s="119"/>
      <c r="CY15" s="119"/>
      <c r="CZ15" s="119"/>
      <c r="DA15" s="119">
        <v>181925.7</v>
      </c>
      <c r="DB15" s="119">
        <f t="shared" si="28"/>
        <v>26212.199999999983</v>
      </c>
      <c r="DC15" s="119">
        <v>213932.6</v>
      </c>
      <c r="DD15" s="119">
        <f t="shared" si="29"/>
        <v>224.07796046013172</v>
      </c>
      <c r="DE15" s="119">
        <v>3426.3</v>
      </c>
      <c r="DF15" s="119">
        <v>197435.2</v>
      </c>
      <c r="DG15" s="119">
        <f>DH15-DE15-DF15</f>
        <v>26722.5</v>
      </c>
      <c r="DH15" s="119">
        <v>227584</v>
      </c>
      <c r="DI15" s="119">
        <f t="shared" si="14"/>
        <v>238.37675302108528</v>
      </c>
      <c r="DJ15" s="42" t="s">
        <v>33</v>
      </c>
      <c r="DK15" s="50"/>
      <c r="DL15" s="50"/>
      <c r="DQ15" s="98"/>
      <c r="DR15" s="121"/>
      <c r="DS15" s="35"/>
      <c r="DT15" s="61"/>
      <c r="DU15" s="61"/>
      <c r="DV15" s="61"/>
      <c r="DW15" s="62"/>
      <c r="DX15" s="62"/>
    </row>
    <row r="16" spans="1:128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/>
      <c r="CV16" s="119"/>
      <c r="CW16" s="119"/>
      <c r="CX16" s="119"/>
      <c r="CY16" s="119"/>
      <c r="CZ16" s="119"/>
      <c r="DA16" s="119">
        <v>180407.3</v>
      </c>
      <c r="DB16" s="119">
        <f t="shared" si="28"/>
        <v>26670.100000000006</v>
      </c>
      <c r="DC16" s="119">
        <v>211560.8</v>
      </c>
      <c r="DD16" s="119">
        <f t="shared" si="29"/>
        <v>221.59368220324458</v>
      </c>
      <c r="DE16" s="119">
        <v>2407.7</v>
      </c>
      <c r="DF16" s="119">
        <v>194628.9</v>
      </c>
      <c r="DG16" s="119">
        <f>DH16-DE16-DF16</f>
        <v>26000.599999999977</v>
      </c>
      <c r="DH16" s="119">
        <v>223037.19999999998</v>
      </c>
      <c r="DI16" s="119">
        <f t="shared" si="14"/>
        <v>233.61432938569666</v>
      </c>
      <c r="DJ16" s="42" t="s">
        <v>34</v>
      </c>
      <c r="DK16" s="50"/>
      <c r="DL16" s="50"/>
      <c r="DQ16" s="98"/>
      <c r="DR16" s="121"/>
      <c r="DS16" s="35"/>
      <c r="DT16" s="61"/>
      <c r="DU16" s="61"/>
      <c r="DV16" s="61"/>
      <c r="DW16" s="62"/>
      <c r="DX16" s="62"/>
    </row>
    <row r="17" spans="1:128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/>
      <c r="CV17" s="119"/>
      <c r="CW17" s="119"/>
      <c r="CX17" s="119"/>
      <c r="CY17" s="119"/>
      <c r="CZ17" s="119"/>
      <c r="DA17" s="119">
        <v>183053.6</v>
      </c>
      <c r="DB17" s="119">
        <f t="shared" si="28"/>
        <v>26712</v>
      </c>
      <c r="DC17" s="119">
        <v>214074.6</v>
      </c>
      <c r="DD17" s="119">
        <f t="shared" si="29"/>
        <v>224.22669454921095</v>
      </c>
      <c r="DE17" s="119">
        <v>2300.4</v>
      </c>
      <c r="DF17" s="119">
        <v>200211.7</v>
      </c>
      <c r="DG17" s="119">
        <f>DH17-DE17-DF17</f>
        <v>26988.199999999983</v>
      </c>
      <c r="DH17" s="119">
        <v>229500.3</v>
      </c>
      <c r="DI17" s="119">
        <f t="shared" si="14"/>
        <v>240.38393002744027</v>
      </c>
      <c r="DJ17" s="42" t="s">
        <v>35</v>
      </c>
      <c r="DK17" s="50"/>
      <c r="DL17" s="50"/>
      <c r="DR17" s="121"/>
      <c r="DS17" s="35"/>
      <c r="DT17" s="61"/>
      <c r="DU17" s="61"/>
      <c r="DV17" s="61"/>
      <c r="DW17" s="62"/>
      <c r="DX17" s="62"/>
    </row>
    <row r="18" spans="1:128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/>
      <c r="CV18" s="119"/>
      <c r="CW18" s="119"/>
      <c r="CX18" s="119"/>
      <c r="CY18" s="119"/>
      <c r="CZ18" s="119"/>
      <c r="DA18" s="119">
        <v>185514.4</v>
      </c>
      <c r="DB18" s="119">
        <f t="shared" si="28"/>
        <v>26594.300000000017</v>
      </c>
      <c r="DC18" s="119">
        <v>215462.2</v>
      </c>
      <c r="DD18" s="119">
        <f t="shared" si="29"/>
        <v>225.6800989295367</v>
      </c>
      <c r="DE18" s="119"/>
      <c r="DG18" s="119"/>
      <c r="DJ18" s="42" t="s">
        <v>36</v>
      </c>
      <c r="DK18" s="50"/>
      <c r="DL18" s="50"/>
      <c r="DR18" s="121"/>
      <c r="DS18" s="35"/>
      <c r="DT18" s="61"/>
      <c r="DU18" s="61"/>
      <c r="DV18" s="61"/>
      <c r="DW18" s="62"/>
      <c r="DX18" s="62"/>
    </row>
    <row r="19" spans="1:128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/>
      <c r="CV19" s="129"/>
      <c r="CW19" s="129"/>
      <c r="CX19" s="129"/>
      <c r="CY19" s="129"/>
      <c r="CZ19" s="129"/>
      <c r="DA19" s="129">
        <v>186654.5</v>
      </c>
      <c r="DB19" s="119">
        <f t="shared" si="28"/>
        <v>26946.79999999999</v>
      </c>
      <c r="DC19" s="119">
        <v>217795.9</v>
      </c>
      <c r="DD19" s="119">
        <f t="shared" si="29"/>
        <v>228.1244703639315</v>
      </c>
      <c r="DJ19" s="42" t="s">
        <v>37</v>
      </c>
      <c r="DK19" s="50"/>
      <c r="DL19" s="50"/>
      <c r="DR19" s="121"/>
      <c r="DS19" s="35"/>
      <c r="DT19" s="61"/>
      <c r="DU19" s="61"/>
      <c r="DV19" s="61"/>
      <c r="DW19" s="62"/>
      <c r="DX19" s="62"/>
    </row>
    <row r="20" spans="1:128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/>
      <c r="CV20" s="129"/>
      <c r="CW20" s="129"/>
      <c r="CX20" s="129"/>
      <c r="CY20" s="129"/>
      <c r="CZ20" s="129"/>
      <c r="DA20" s="129">
        <v>188971.2</v>
      </c>
      <c r="DB20" s="119">
        <f t="shared" si="28"/>
        <v>26813.800000000017</v>
      </c>
      <c r="DC20" s="119">
        <v>219461.40000000002</v>
      </c>
      <c r="DD20" s="119">
        <f t="shared" si="29"/>
        <v>229.86895364112416</v>
      </c>
      <c r="DJ20" s="42" t="s">
        <v>38</v>
      </c>
      <c r="DK20" s="50"/>
      <c r="DL20" s="50"/>
      <c r="DR20" s="121"/>
      <c r="DS20" s="35"/>
      <c r="DT20" s="61"/>
      <c r="DU20" s="61"/>
      <c r="DV20" s="61"/>
      <c r="DW20" s="62"/>
      <c r="DX20" s="62"/>
    </row>
    <row r="21" spans="1:128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/>
      <c r="CV21" s="129"/>
      <c r="CW21" s="129"/>
      <c r="CX21" s="129"/>
      <c r="CY21" s="129"/>
      <c r="CZ21" s="129"/>
      <c r="DA21" s="129">
        <v>193692.9</v>
      </c>
      <c r="DB21" s="119">
        <f t="shared" si="28"/>
        <v>26767.899999999994</v>
      </c>
      <c r="DC21" s="119">
        <v>224227.5</v>
      </c>
      <c r="DD21" s="119">
        <f t="shared" si="29"/>
        <v>234.8610771760554</v>
      </c>
      <c r="DJ21" s="42" t="s">
        <v>39</v>
      </c>
      <c r="DK21" s="50"/>
      <c r="DL21" s="50"/>
      <c r="DR21" s="121"/>
      <c r="DS21" s="35"/>
      <c r="DT21" s="61"/>
      <c r="DU21" s="61"/>
      <c r="DV21" s="61"/>
      <c r="DW21" s="62"/>
      <c r="DX21" s="62"/>
    </row>
    <row r="22" spans="1:128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/>
      <c r="CV22" s="129"/>
      <c r="CW22" s="129"/>
      <c r="CX22" s="129"/>
      <c r="CY22" s="129"/>
      <c r="CZ22" s="129"/>
      <c r="DA22" s="129">
        <v>194619.4</v>
      </c>
      <c r="DB22" s="119">
        <f t="shared" si="28"/>
        <v>26928.600000000006</v>
      </c>
      <c r="DC22" s="119">
        <v>225367.9</v>
      </c>
      <c r="DD22" s="119">
        <f t="shared" si="29"/>
        <v>236.0555585506039</v>
      </c>
      <c r="DJ22" s="42" t="s">
        <v>40</v>
      </c>
      <c r="DK22" s="50"/>
      <c r="DL22" s="50"/>
      <c r="DR22" s="121"/>
      <c r="DS22" s="35"/>
      <c r="DT22" s="61"/>
      <c r="DU22" s="61"/>
      <c r="DV22" s="61"/>
      <c r="DW22" s="62"/>
      <c r="DX22" s="62"/>
    </row>
    <row r="23" spans="1:128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/>
      <c r="CV23" s="129"/>
      <c r="CW23" s="129"/>
      <c r="CX23" s="129"/>
      <c r="CY23" s="129"/>
      <c r="CZ23" s="129"/>
      <c r="DA23" s="129">
        <v>193760.3</v>
      </c>
      <c r="DB23" s="119">
        <f t="shared" si="28"/>
        <v>26235.5</v>
      </c>
      <c r="DC23" s="119">
        <v>223729.5</v>
      </c>
      <c r="DD23" s="119">
        <f t="shared" si="29"/>
        <v>234.3394604411158</v>
      </c>
      <c r="DJ23" s="42" t="s">
        <v>41</v>
      </c>
      <c r="DK23" s="50"/>
      <c r="DL23" s="50"/>
      <c r="DR23" s="121"/>
      <c r="DS23" s="35"/>
      <c r="DT23" s="61"/>
      <c r="DU23" s="61"/>
      <c r="DV23" s="61"/>
      <c r="DW23" s="62"/>
      <c r="DX23" s="62"/>
    </row>
    <row r="24" spans="1:128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/>
      <c r="CV24" s="130"/>
      <c r="CW24" s="130"/>
      <c r="CX24" s="130"/>
      <c r="CY24" s="130"/>
      <c r="CZ24" s="130"/>
      <c r="DA24" s="130">
        <v>193643.5</v>
      </c>
      <c r="DB24" s="120">
        <f>DC24-DE12-DF12</f>
        <v>26742.20000000001</v>
      </c>
      <c r="DC24" s="120">
        <v>224113</v>
      </c>
      <c r="DD24" s="120">
        <f t="shared" si="29"/>
        <v>234.7411472239458</v>
      </c>
      <c r="DE24" s="124"/>
      <c r="DF24" s="124"/>
      <c r="DG24" s="124"/>
      <c r="DH24" s="124"/>
      <c r="DI24" s="124"/>
      <c r="DJ24" s="128" t="s">
        <v>42</v>
      </c>
      <c r="DK24" s="58"/>
      <c r="DL24" s="58"/>
      <c r="DR24" s="121"/>
      <c r="DS24" s="35"/>
      <c r="DT24" s="61"/>
      <c r="DU24" s="61"/>
      <c r="DV24" s="61"/>
      <c r="DW24" s="62"/>
      <c r="DX24" s="62"/>
    </row>
    <row r="25" spans="1:123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M25" s="121"/>
      <c r="DN25" s="62"/>
      <c r="DO25" s="62"/>
      <c r="DP25" s="62"/>
      <c r="DQ25" s="62"/>
      <c r="DR25" s="62"/>
      <c r="DS25" s="62"/>
    </row>
    <row r="26" spans="1:123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K26" s="111" t="s">
        <v>97</v>
      </c>
      <c r="DL26" s="111" t="s">
        <v>97</v>
      </c>
      <c r="DM26" s="121"/>
      <c r="DN26" s="62"/>
      <c r="DO26" s="62"/>
      <c r="DP26" s="62"/>
      <c r="DQ26" s="62"/>
      <c r="DR26" s="62"/>
      <c r="DS26" s="62"/>
    </row>
    <row r="27" spans="1:123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M27" s="121"/>
      <c r="DN27" s="62"/>
      <c r="DO27" s="62"/>
      <c r="DP27" s="62"/>
      <c r="DQ27" s="62"/>
      <c r="DR27" s="62"/>
      <c r="DS27" s="62"/>
    </row>
    <row r="28" spans="1:123" ht="18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M28" s="121"/>
      <c r="DN28" s="62"/>
      <c r="DO28" s="62"/>
      <c r="DP28" s="62"/>
      <c r="DQ28" s="62"/>
      <c r="DR28" s="62"/>
      <c r="DS28" s="62"/>
    </row>
    <row r="29" spans="1:123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M29" s="121"/>
      <c r="DN29" s="62"/>
      <c r="DO29" s="62"/>
      <c r="DP29" s="62"/>
      <c r="DQ29" s="62"/>
      <c r="DR29" s="62"/>
      <c r="DS29" s="62"/>
    </row>
    <row r="30" spans="1:123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M30" s="121"/>
      <c r="DN30" s="62"/>
      <c r="DO30" s="62"/>
      <c r="DP30" s="62"/>
      <c r="DQ30" s="62"/>
      <c r="DR30" s="62"/>
      <c r="DS30" s="62"/>
    </row>
    <row r="31" spans="1:12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M31" s="121"/>
      <c r="DN31" s="62"/>
      <c r="DO31" s="62"/>
      <c r="DP31" s="62"/>
      <c r="DQ31" s="62"/>
      <c r="DR31" s="62"/>
      <c r="DS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90"/>
    </row>
    <row r="37" spans="1:106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88">
        <v>2022</v>
      </c>
      <c r="CV37" s="91"/>
      <c r="CW37" s="91"/>
      <c r="CX37" s="88">
        <v>2023</v>
      </c>
      <c r="CY37" s="91"/>
      <c r="CZ37" s="91"/>
      <c r="DA37" s="91"/>
      <c r="DB37" s="92"/>
    </row>
    <row r="38" spans="1:106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127"/>
    </row>
    <row r="39" spans="1:106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93" t="s">
        <v>51</v>
      </c>
      <c r="CV39" s="93" t="s">
        <v>52</v>
      </c>
      <c r="CW39" s="93" t="s">
        <v>50</v>
      </c>
      <c r="CX39" s="93" t="s">
        <v>51</v>
      </c>
      <c r="CY39" s="93" t="s">
        <v>52</v>
      </c>
      <c r="CZ39" s="93" t="s">
        <v>50</v>
      </c>
      <c r="DA39" s="70"/>
      <c r="DB39" s="85"/>
    </row>
    <row r="40" spans="1:106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93" t="s">
        <v>54</v>
      </c>
      <c r="CV40" s="93" t="s">
        <v>87</v>
      </c>
      <c r="CW40" s="93" t="s">
        <v>53</v>
      </c>
      <c r="CX40" s="93" t="s">
        <v>54</v>
      </c>
      <c r="CY40" s="93" t="s">
        <v>87</v>
      </c>
      <c r="CZ40" s="93" t="s">
        <v>53</v>
      </c>
      <c r="DA40" s="70"/>
      <c r="DB40" s="85"/>
    </row>
    <row r="41" spans="1:106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93" t="s">
        <v>51</v>
      </c>
      <c r="CV41" s="93" t="s">
        <v>56</v>
      </c>
      <c r="CW41" s="93" t="s">
        <v>55</v>
      </c>
      <c r="CX41" s="93" t="s">
        <v>51</v>
      </c>
      <c r="CY41" s="93" t="s">
        <v>56</v>
      </c>
      <c r="CZ41" s="93" t="s">
        <v>55</v>
      </c>
      <c r="DA41" s="70"/>
      <c r="DB41" s="85"/>
    </row>
    <row r="42" spans="1:106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93" t="s">
        <v>94</v>
      </c>
      <c r="CV42" s="93" t="s">
        <v>86</v>
      </c>
      <c r="CW42" s="93" t="s">
        <v>53</v>
      </c>
      <c r="CX42" s="93" t="s">
        <v>94</v>
      </c>
      <c r="CY42" s="93" t="s">
        <v>86</v>
      </c>
      <c r="CZ42" s="93" t="s">
        <v>53</v>
      </c>
      <c r="DA42" s="42" t="s">
        <v>62</v>
      </c>
      <c r="DB42" s="50"/>
    </row>
    <row r="43" spans="1:106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51"/>
      <c r="DB43" s="53"/>
    </row>
    <row r="44" spans="1:106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79">
        <v>5560</v>
      </c>
      <c r="CV44" s="79">
        <v>1793.21</v>
      </c>
      <c r="CW44" s="79">
        <v>817.61</v>
      </c>
      <c r="CX44" s="137">
        <v>7414</v>
      </c>
      <c r="CY44" s="137">
        <v>1793.53</v>
      </c>
      <c r="CZ44" s="137">
        <v>1091.54</v>
      </c>
      <c r="DA44" s="42" t="s">
        <v>63</v>
      </c>
      <c r="DB44" s="50"/>
    </row>
    <row r="45" spans="1:106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79">
        <v>5468</v>
      </c>
      <c r="CV45" s="79">
        <v>1811.89</v>
      </c>
      <c r="CW45" s="79">
        <v>795.39</v>
      </c>
      <c r="CX45" s="137">
        <v>7970</v>
      </c>
      <c r="CY45" s="137">
        <v>1901.82</v>
      </c>
      <c r="CZ45" s="137">
        <v>1173.95</v>
      </c>
      <c r="DA45" s="42" t="s">
        <v>64</v>
      </c>
      <c r="DB45" s="50"/>
    </row>
    <row r="46" spans="1:106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79">
        <v>5636.5</v>
      </c>
      <c r="CV46" s="79">
        <v>1853.56</v>
      </c>
      <c r="CW46" s="79">
        <v>824.04</v>
      </c>
      <c r="CX46" s="137">
        <v>7835</v>
      </c>
      <c r="CY46" s="137">
        <v>1844.98</v>
      </c>
      <c r="CZ46" s="137">
        <v>1153.58</v>
      </c>
      <c r="DA46" s="42" t="s">
        <v>65</v>
      </c>
      <c r="DB46" s="50"/>
    </row>
    <row r="47" spans="1:106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79">
        <v>6317.5</v>
      </c>
      <c r="CV47" s="79">
        <v>1953.4</v>
      </c>
      <c r="CW47" s="79">
        <v>926.51</v>
      </c>
      <c r="CX47" s="137">
        <v>8148.4</v>
      </c>
      <c r="CY47" s="137">
        <v>1927.6</v>
      </c>
      <c r="CZ47" s="137">
        <v>1201.91</v>
      </c>
      <c r="DA47" s="42" t="s">
        <v>66</v>
      </c>
      <c r="DB47" s="50"/>
    </row>
    <row r="48" spans="1:106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>
        <v>3027.6</v>
      </c>
      <c r="CS48" s="79">
        <v>1758.23</v>
      </c>
      <c r="CT48" s="79">
        <v>464.33</v>
      </c>
      <c r="CU48" s="137">
        <v>6280</v>
      </c>
      <c r="CV48" s="137">
        <v>1943.9</v>
      </c>
      <c r="CW48" s="137">
        <v>921.01</v>
      </c>
      <c r="CX48" s="137"/>
      <c r="CY48" s="137"/>
      <c r="CZ48" s="137"/>
      <c r="DA48" s="42" t="s">
        <v>67</v>
      </c>
      <c r="DB48" s="50"/>
    </row>
    <row r="49" spans="1:106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>
        <v>3347.25</v>
      </c>
      <c r="CS49" s="79">
        <v>1862.62</v>
      </c>
      <c r="CT49" s="79">
        <v>501.26</v>
      </c>
      <c r="CU49" s="137">
        <v>6430</v>
      </c>
      <c r="CV49" s="137">
        <v>1844.97</v>
      </c>
      <c r="CW49" s="137">
        <v>944.07</v>
      </c>
      <c r="CX49" s="137"/>
      <c r="CY49" s="137"/>
      <c r="CZ49" s="137"/>
      <c r="DA49" s="42" t="s">
        <v>68</v>
      </c>
      <c r="DB49" s="50"/>
    </row>
    <row r="50" spans="1:106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>
        <v>3492</v>
      </c>
      <c r="CS50" s="79">
        <v>1832.85</v>
      </c>
      <c r="CT50" s="79">
        <v>512.01</v>
      </c>
      <c r="CU50" s="137">
        <v>6910</v>
      </c>
      <c r="CV50" s="137">
        <v>1837.12</v>
      </c>
      <c r="CW50" s="137">
        <v>1018.48</v>
      </c>
      <c r="CX50" s="137"/>
      <c r="CY50" s="137"/>
      <c r="CZ50" s="137"/>
      <c r="DA50" s="42" t="s">
        <v>69</v>
      </c>
      <c r="DB50" s="50"/>
    </row>
    <row r="51" spans="1:106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>
        <v>3418</v>
      </c>
      <c r="CS51" s="79">
        <v>1810.55</v>
      </c>
      <c r="CT51" s="79">
        <v>500.55</v>
      </c>
      <c r="CU51" s="137">
        <v>6796</v>
      </c>
      <c r="CV51" s="137">
        <v>1745.34</v>
      </c>
      <c r="CW51" s="137">
        <v>998.91</v>
      </c>
      <c r="CX51" s="137"/>
      <c r="CY51" s="137"/>
      <c r="CZ51" s="137"/>
      <c r="DA51" s="42" t="s">
        <v>70</v>
      </c>
      <c r="DB51" s="50"/>
    </row>
    <row r="52" spans="1:106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>
        <v>3353.5</v>
      </c>
      <c r="CS52" s="79">
        <v>1778.57</v>
      </c>
      <c r="CT52" s="79">
        <v>489.92</v>
      </c>
      <c r="CU52" s="137">
        <v>7065</v>
      </c>
      <c r="CV52" s="137">
        <v>1766.83</v>
      </c>
      <c r="CW52" s="137">
        <v>1040.39</v>
      </c>
      <c r="CX52" s="137"/>
      <c r="CY52" s="137"/>
      <c r="CZ52" s="137"/>
      <c r="DA52" s="42" t="s">
        <v>71</v>
      </c>
      <c r="DB52" s="50"/>
    </row>
    <row r="53" spans="1:106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>
        <v>3367.5</v>
      </c>
      <c r="CS53" s="79">
        <v>1780.26</v>
      </c>
      <c r="CT53" s="79">
        <v>470.59</v>
      </c>
      <c r="CU53" s="137">
        <v>6894.4</v>
      </c>
      <c r="CV53" s="137">
        <v>1681.17</v>
      </c>
      <c r="CW53" s="137">
        <v>1010.29</v>
      </c>
      <c r="CX53" s="137"/>
      <c r="CY53" s="137"/>
      <c r="CZ53" s="137"/>
      <c r="DA53" s="42" t="s">
        <v>72</v>
      </c>
      <c r="DB53" s="50"/>
    </row>
    <row r="54" spans="1:106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>
        <v>3554</v>
      </c>
      <c r="CS54" s="79">
        <v>1777.8</v>
      </c>
      <c r="CT54" s="79">
        <v>521.44</v>
      </c>
      <c r="CU54" s="137">
        <v>6897.5</v>
      </c>
      <c r="CV54" s="137">
        <v>1659.18</v>
      </c>
      <c r="CW54" s="137">
        <v>1010.47</v>
      </c>
      <c r="CX54" s="137"/>
      <c r="CY54" s="137"/>
      <c r="CZ54" s="137"/>
      <c r="DA54" s="42" t="s">
        <v>73</v>
      </c>
      <c r="DB54" s="50"/>
    </row>
    <row r="55" spans="1:106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>
        <v>4292</v>
      </c>
      <c r="CS55" s="79">
        <v>1831.07</v>
      </c>
      <c r="CT55" s="79">
        <v>634.13</v>
      </c>
      <c r="CU55" s="137">
        <v>7139.33</v>
      </c>
      <c r="CV55" s="137">
        <v>1728.53</v>
      </c>
      <c r="CW55" s="137">
        <v>1047.7</v>
      </c>
      <c r="CX55" s="137"/>
      <c r="CY55" s="137"/>
      <c r="CZ55" s="137"/>
      <c r="DA55" s="42" t="s">
        <v>74</v>
      </c>
      <c r="DB55" s="50"/>
    </row>
    <row r="56" spans="1:106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>
        <v>5560</v>
      </c>
      <c r="CS56" s="80">
        <v>1793.21</v>
      </c>
      <c r="CT56" s="80">
        <v>817.61</v>
      </c>
      <c r="CU56" s="138">
        <v>7414</v>
      </c>
      <c r="CV56" s="138">
        <v>1793.53</v>
      </c>
      <c r="CW56" s="138">
        <v>1091.54</v>
      </c>
      <c r="CX56" s="138"/>
      <c r="CY56" s="138"/>
      <c r="CZ56" s="138"/>
      <c r="DA56" s="69" t="s">
        <v>75</v>
      </c>
      <c r="DB56" s="58"/>
    </row>
    <row r="57" spans="1:106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DB57" s="114" t="s">
        <v>97</v>
      </c>
    </row>
    <row r="58" spans="1:106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DB58" s="114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7.25">
      <c r="O61" s="46"/>
      <c r="AE61" s="78"/>
    </row>
    <row r="62" spans="15:52" ht="17.25">
      <c r="O62" s="46"/>
      <c r="AE62" s="78"/>
      <c r="AZ62" s="97"/>
    </row>
    <row r="63" spans="15:52" ht="17.25">
      <c r="O63" s="46"/>
      <c r="AE63" s="79"/>
      <c r="AZ63" s="97"/>
    </row>
    <row r="64" spans="15:52" ht="17.25">
      <c r="O64" s="46"/>
      <c r="AE64" s="79"/>
      <c r="AZ64" s="97"/>
    </row>
    <row r="65" spans="31:52" ht="17.25">
      <c r="AE65" s="79"/>
      <c r="AZ65" s="97"/>
    </row>
    <row r="66" spans="31:52" ht="17.25">
      <c r="AE66" s="79"/>
      <c r="AZ66" s="97"/>
    </row>
    <row r="67" ht="17.25">
      <c r="AE67" s="79"/>
    </row>
    <row r="68" ht="17.25">
      <c r="AE68" s="79"/>
    </row>
    <row r="69" ht="17.25">
      <c r="AE69" s="79"/>
    </row>
    <row r="70" ht="17.25">
      <c r="AE70" s="80"/>
    </row>
    <row r="87" ht="13.5" hidden="1"/>
    <row r="88" ht="13.5" hidden="1"/>
    <row r="89" ht="13.5" hidden="1"/>
    <row r="90" spans="30:123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 t="s">
        <v>4</v>
      </c>
      <c r="DJ90" s="34" t="s">
        <v>14</v>
      </c>
      <c r="DK90" s="34" t="s">
        <v>11</v>
      </c>
      <c r="DL90" s="34" t="s">
        <v>16</v>
      </c>
      <c r="DM90" s="34"/>
      <c r="DN90" s="34"/>
      <c r="DO90" s="34"/>
      <c r="DP90" s="34"/>
      <c r="DQ90" s="34"/>
      <c r="DR90" s="35"/>
      <c r="DS90" s="6"/>
    </row>
    <row r="91" spans="30:123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3"/>
    </row>
    <row r="92" spans="30:123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>
        <v>39030</v>
      </c>
      <c r="DJ92" s="22">
        <v>3701</v>
      </c>
      <c r="DK92" s="22">
        <f aca="true" t="shared" si="37" ref="DK92:DK101">BV92+DI92+DJ92</f>
        <v>44973</v>
      </c>
      <c r="DL92" s="21">
        <v>100</v>
      </c>
      <c r="DM92" s="22"/>
      <c r="DN92" s="22"/>
      <c r="DO92" s="22"/>
      <c r="DP92" s="22"/>
      <c r="DQ92" s="21"/>
      <c r="DR92" s="3"/>
      <c r="DS92" s="6"/>
    </row>
    <row r="93" spans="30:123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AM93/DT$12*100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AR93/DY$12*100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AW93/ED$12*100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>
        <v>38887</v>
      </c>
      <c r="DJ93" s="22">
        <v>3677</v>
      </c>
      <c r="DK93" s="22">
        <f t="shared" si="37"/>
        <v>44853</v>
      </c>
      <c r="DL93" s="21">
        <f aca="true" t="shared" si="42" ref="DL93:DL104">DK93/$X$12*100</f>
        <v>97.56590968415557</v>
      </c>
      <c r="DM93" s="22"/>
      <c r="DN93" s="22"/>
      <c r="DO93" s="22"/>
      <c r="DP93" s="22"/>
      <c r="DQ93" s="21"/>
      <c r="DR93" s="3"/>
      <c r="DS93" s="6"/>
    </row>
    <row r="94" spans="30:123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>
        <v>36119</v>
      </c>
      <c r="DJ94" s="22">
        <v>3422</v>
      </c>
      <c r="DK94" s="22">
        <f t="shared" si="37"/>
        <v>42405</v>
      </c>
      <c r="DL94" s="21">
        <f t="shared" si="42"/>
        <v>92.24092926128948</v>
      </c>
      <c r="DM94" s="22"/>
      <c r="DN94" s="22"/>
      <c r="DO94" s="22"/>
      <c r="DP94" s="22"/>
      <c r="DQ94" s="21"/>
      <c r="DR94" s="3"/>
      <c r="DS94" s="6"/>
    </row>
    <row r="95" spans="30:123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>
        <v>35219</v>
      </c>
      <c r="DJ95" s="22">
        <v>3168</v>
      </c>
      <c r="DK95" s="22">
        <f t="shared" si="37"/>
        <v>40889</v>
      </c>
      <c r="DL95" s="21">
        <f t="shared" si="42"/>
        <v>88.94326981640998</v>
      </c>
      <c r="DM95" s="22"/>
      <c r="DN95" s="22"/>
      <c r="DO95" s="22"/>
      <c r="DP95" s="22"/>
      <c r="DQ95" s="21"/>
      <c r="DR95" s="3"/>
      <c r="DS95" s="6"/>
    </row>
    <row r="96" spans="30:123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>
        <v>35281</v>
      </c>
      <c r="DJ96" s="22">
        <v>2706</v>
      </c>
      <c r="DK96" s="22">
        <f t="shared" si="37"/>
        <v>40366</v>
      </c>
      <c r="DL96" s="21">
        <f t="shared" si="42"/>
        <v>87.80562081266858</v>
      </c>
      <c r="DM96" s="22"/>
      <c r="DN96" s="22"/>
      <c r="DO96" s="22"/>
      <c r="DP96" s="22"/>
      <c r="DQ96" s="21"/>
      <c r="DR96" s="3"/>
      <c r="DS96" s="6"/>
    </row>
    <row r="97" spans="30:123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>
        <v>36298</v>
      </c>
      <c r="DJ97" s="22">
        <v>2152</v>
      </c>
      <c r="DK97" s="22">
        <f t="shared" si="37"/>
        <v>40156</v>
      </c>
      <c r="DL97" s="21">
        <f t="shared" si="42"/>
        <v>87.34882102149135</v>
      </c>
      <c r="DM97" s="22"/>
      <c r="DN97" s="22"/>
      <c r="DO97" s="22"/>
      <c r="DP97" s="22"/>
      <c r="DQ97" s="21"/>
      <c r="DR97" s="3"/>
      <c r="DS97" s="6"/>
    </row>
    <row r="98" spans="30:123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>
        <v>36876</v>
      </c>
      <c r="DJ98" s="22">
        <v>2843</v>
      </c>
      <c r="DK98" s="22">
        <f t="shared" si="37"/>
        <v>42366</v>
      </c>
      <c r="DL98" s="21">
        <f t="shared" si="42"/>
        <v>92.15609501435657</v>
      </c>
      <c r="DM98" s="22"/>
      <c r="DN98" s="22"/>
      <c r="DO98" s="22"/>
      <c r="DP98" s="22"/>
      <c r="DQ98" s="21"/>
      <c r="DR98" s="3"/>
      <c r="DS98" s="6"/>
    </row>
    <row r="99" spans="30:123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>
        <v>38264</v>
      </c>
      <c r="DJ99" s="22">
        <v>2437</v>
      </c>
      <c r="DK99" s="22">
        <f t="shared" si="37"/>
        <v>42500</v>
      </c>
      <c r="DL99" s="21">
        <f t="shared" si="42"/>
        <v>92.44757678586966</v>
      </c>
      <c r="DM99" s="22"/>
      <c r="DN99" s="22"/>
      <c r="DO99" s="22"/>
      <c r="DP99" s="22"/>
      <c r="DQ99" s="21"/>
      <c r="DR99" s="3"/>
      <c r="DS99" s="6"/>
    </row>
    <row r="100" spans="30:123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>
        <v>39716</v>
      </c>
      <c r="DJ100" s="22">
        <v>2189</v>
      </c>
      <c r="DK100" s="22">
        <f t="shared" si="37"/>
        <v>43715</v>
      </c>
      <c r="DL100" s="21">
        <f t="shared" si="42"/>
        <v>95.0904898633951</v>
      </c>
      <c r="DM100" s="22"/>
      <c r="DN100" s="22"/>
      <c r="DO100" s="22"/>
      <c r="DP100" s="22"/>
      <c r="DQ100" s="21"/>
      <c r="DR100" s="3"/>
      <c r="DS100" s="6"/>
    </row>
    <row r="101" spans="30:123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>
        <v>40353</v>
      </c>
      <c r="DJ101" s="22">
        <v>2482</v>
      </c>
      <c r="DK101" s="22">
        <f t="shared" si="37"/>
        <v>44683</v>
      </c>
      <c r="DL101" s="21">
        <f t="shared" si="42"/>
        <v>97.1961193770121</v>
      </c>
      <c r="DM101" s="22"/>
      <c r="DN101" s="22"/>
      <c r="DO101" s="22"/>
      <c r="DP101" s="22"/>
      <c r="DQ101" s="21"/>
      <c r="DR101" s="3"/>
      <c r="DS101" s="6"/>
    </row>
    <row r="102" spans="30:123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>
        <v>40949</v>
      </c>
      <c r="DJ102" s="22">
        <v>2973</v>
      </c>
      <c r="DK102" s="22">
        <f>BV102+DI102+DJ102</f>
        <v>45848</v>
      </c>
      <c r="DL102" s="21">
        <f t="shared" si="42"/>
        <v>99.73027059949534</v>
      </c>
      <c r="DM102" s="22"/>
      <c r="DN102" s="22"/>
      <c r="DO102" s="22"/>
      <c r="DP102" s="22"/>
      <c r="DQ102" s="21"/>
      <c r="DR102" s="3"/>
      <c r="DS102" s="6"/>
    </row>
    <row r="103" spans="30:123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>
        <v>41608</v>
      </c>
      <c r="DJ103" s="22">
        <v>2082</v>
      </c>
      <c r="DK103" s="22">
        <f>BV103+DI103+DJ103</f>
        <v>44929</v>
      </c>
      <c r="DL103" s="21">
        <f t="shared" si="42"/>
        <v>97.73122770381971</v>
      </c>
      <c r="DM103" s="22"/>
      <c r="DN103" s="22"/>
      <c r="DO103" s="22"/>
      <c r="DP103" s="22"/>
      <c r="DQ103" s="21"/>
      <c r="DR103" s="3"/>
      <c r="DS103" s="6"/>
    </row>
    <row r="104" spans="30:123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>
        <v>42394</v>
      </c>
      <c r="DJ104" s="22">
        <v>2294</v>
      </c>
      <c r="DK104" s="22">
        <f>BV104+DI104+DJ104</f>
        <v>45971</v>
      </c>
      <c r="DL104" s="21">
        <f t="shared" si="42"/>
        <v>99.99782476289916</v>
      </c>
      <c r="DM104" s="22"/>
      <c r="DN104" s="22"/>
      <c r="DO104" s="22"/>
      <c r="DP104" s="22"/>
      <c r="DQ104" s="21"/>
      <c r="DR104" s="3"/>
      <c r="DS104" s="6"/>
    </row>
    <row r="105" spans="30:123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30"/>
    </row>
    <row r="106" spans="30:123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J106" s="2"/>
      <c r="DS106" s="48"/>
    </row>
    <row r="107" spans="30:123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J107" s="2"/>
      <c r="DS107" s="45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Taha ERCAN</cp:lastModifiedBy>
  <cp:lastPrinted>2020-02-20T13:41:23Z</cp:lastPrinted>
  <dcterms:created xsi:type="dcterms:W3CDTF">1998-02-19T12:06:45Z</dcterms:created>
  <dcterms:modified xsi:type="dcterms:W3CDTF">2023-06-12T14:21:49Z</dcterms:modified>
  <cp:category/>
  <cp:version/>
  <cp:contentType/>
  <cp:contentStatus/>
</cp:coreProperties>
</file>