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3 mart\"/>
    </mc:Choice>
  </mc:AlternateContent>
  <bookViews>
    <workbookView xWindow="720" yWindow="585" windowWidth="15600" windowHeight="7290"/>
  </bookViews>
  <sheets>
    <sheet name="T 5.24" sheetId="3" r:id="rId1"/>
  </sheets>
  <definedNames>
    <definedName name="_xlnm.Print_Area" localSheetId="0">'T 5.24'!$A$42:$X$73</definedName>
  </definedNames>
  <calcPr calcId="162913"/>
</workbook>
</file>

<file path=xl/calcChain.xml><?xml version="1.0" encoding="utf-8"?>
<calcChain xmlns="http://schemas.openxmlformats.org/spreadsheetml/2006/main">
  <c r="T58" i="3" l="1"/>
  <c r="U58" i="3"/>
  <c r="S58" i="3" l="1"/>
  <c r="R58" i="3" l="1"/>
  <c r="R52" i="3"/>
  <c r="R64" i="3" s="1"/>
  <c r="H64" i="3" l="1"/>
  <c r="I64" i="3"/>
  <c r="J64" i="3"/>
  <c r="K64" i="3"/>
  <c r="L64" i="3"/>
  <c r="M64" i="3"/>
  <c r="N64" i="3"/>
  <c r="O64" i="3"/>
  <c r="P64" i="3"/>
  <c r="Q64" i="3"/>
  <c r="G64" i="3"/>
</calcChain>
</file>

<file path=xl/sharedStrings.xml><?xml version="1.0" encoding="utf-8"?>
<sst xmlns="http://schemas.openxmlformats.org/spreadsheetml/2006/main" count="123" uniqueCount="100">
  <si>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</si>
  <si>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</si>
  <si>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</si>
  <si>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</si>
  <si>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</si>
  <si>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</si>
  <si>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</si>
  <si>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</si>
  <si>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</si>
  <si>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</si>
  <si>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</si>
  <si>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</si>
  <si>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</si>
  <si>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</si>
  <si>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</si>
  <si>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</si>
  <si>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</si>
  <si>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</si>
  <si>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</si>
  <si>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</si>
  <si>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</si>
  <si>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</si>
  <si>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</si>
  <si>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</si>
  <si>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</si>
  <si>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</si>
  <si>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</si>
  <si>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</si>
  <si>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</si>
  <si>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</si>
  <si>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</si>
  <si>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</si>
  <si>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</si>
  <si>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</si>
  <si>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</si>
  <si>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</si>
  <si>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</si>
  <si>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</si>
  <si>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</si>
  <si>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</si>
  <si>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</si>
  <si>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</si>
  <si>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</si>
  <si>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</si>
  <si>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</si>
  <si>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</si>
  <si>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</si>
  <si>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</si>
  <si>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</si>
  <si>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</si>
  <si>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</si>
  <si>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</si>
  <si>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</si>
  <si>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</si>
  <si>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</si>
  <si>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</si>
  <si>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</si>
  <si>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</si>
  <si>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</si>
  <si>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</si>
  <si>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</si>
  <si>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Medium And Long Term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</si>
  <si>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</si>
  <si>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</si>
  <si>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</si>
  <si>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</si>
  <si>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</si>
  <si>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</si>
  <si>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</si>
  <si>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</si>
  <si>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</si>
  <si>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</si>
  <si>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</si>
  <si>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TCMB</t>
  </si>
  <si>
    <t xml:space="preserve">    A. CBTR</t>
  </si>
  <si>
    <t xml:space="preserve">    B. Ticari Bankalar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</si>
  <si>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</si>
  <si>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</si>
  <si>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</si>
  <si>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</si>
  <si>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Commercial Bank Credits</t>
  </si>
  <si>
    <t xml:space="preserve">    B. Private Lender Credits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</si>
  <si>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</si>
  <si>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</si>
  <si>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</si>
  <si>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</si>
  <si>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</si>
  <si>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</si>
  <si>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</si>
  <si>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Tablo: V.24- Dış Borçlar</t>
  </si>
  <si>
    <t>Tablo: V.24- Outstanding External Debt</t>
  </si>
  <si>
    <t xml:space="preserve">    C. Genel Hükümet</t>
  </si>
  <si>
    <t xml:space="preserve">  Uzun Vadeli</t>
  </si>
  <si>
    <t xml:space="preserve">  Uzun Vade</t>
  </si>
  <si>
    <t xml:space="preserve">    A. Parasal Kuruluşlar</t>
  </si>
  <si>
    <t xml:space="preserve">    B. Parasal Olmayan Kuruluşlar</t>
  </si>
  <si>
    <t xml:space="preserve">    C. Banks</t>
  </si>
  <si>
    <t>2022 1.Ç.</t>
  </si>
  <si>
    <t>2022 2.Ç.</t>
  </si>
  <si>
    <t>2022 3.Ç.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</si>
</sst>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3" fontId="3" fillId="0" borderId="0" xfId="0" applyNumberFormat="1" applyFont="1"/>
    <xf numFmtId="0" fontId="1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3"/>
  <sheetViews>
    <sheetView tabSelected="1" view="pageBreakPreview" topLeftCell="A42" zoomScale="50" zoomScaleNormal="55" zoomScaleSheetLayoutView="50" workbookViewId="0">
      <pane xSplit="2" topLeftCell="M1" activePane="topRight" state="frozen"/>
      <selection activeCell="A42" sqref="A42"/>
      <selection pane="topRight" activeCell="U61" sqref="U61"/>
    </sheetView>
  </sheetViews>
  <sheetFormatPr defaultColWidth="15.140625" defaultRowHeight="18.75" x14ac:dyDescent="0.25"/>
  <cols>
    <col min="1" max="1" width="66.7109375" style="3" bestFit="1" customWidth="1"/>
    <col min="2" max="2" width="4.42578125" style="3" customWidth="1"/>
    <col min="3" max="3" width="14.7109375" style="3" bestFit="1" customWidth="1"/>
    <col min="4" max="6" width="14.7109375" style="4" bestFit="1" customWidth="1"/>
    <col min="7" max="19" width="14.7109375" style="3" bestFit="1" customWidth="1"/>
    <col min="20" max="21" width="16" style="3" customWidth="1"/>
    <col min="22" max="22" width="16" style="3" bestFit="1" customWidth="1"/>
    <col min="23" max="23" width="9.7109375" style="3" customWidth="1"/>
    <col min="24" max="24" width="74.42578125" style="3" bestFit="1" customWidth="1"/>
    <col min="25" max="26" width="3" style="3" bestFit="1" customWidth="1"/>
    <col min="27" max="28" width="6.28515625" style="3" bestFit="1" customWidth="1"/>
    <col min="29" max="29" width="5.7109375" style="3" bestFit="1" customWidth="1"/>
    <col min="30" max="31" width="9.7109375" style="3" bestFit="1" customWidth="1"/>
    <col min="32" max="38" width="15.140625" style="3" customWidth="1"/>
    <col min="39" max="40" width="6.140625" style="3" customWidth="1"/>
    <col min="41" max="41" width="42.140625" style="3" customWidth="1"/>
    <col min="42" max="248" width="15.140625" style="3" customWidth="1"/>
    <col min="249" max="16384" width="15.140625" style="3"/>
  </cols>
  <sheetData>
    <row r="1" spans="1:42" ht="22.5" hidden="1" x14ac:dyDescent="0.3">
      <c r="A1" s="1" t="s">
        <v>0</v>
      </c>
      <c r="B1" s="2"/>
      <c r="X1" s="5" t="s">
        <v>1</v>
      </c>
      <c r="Y1" s="6"/>
      <c r="Z1" s="6"/>
      <c r="AA1" s="6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0" customFormat="1" ht="22.5" hidden="1" x14ac:dyDescent="0.3">
      <c r="A2" s="7" t="s">
        <v>2</v>
      </c>
      <c r="B2" s="8"/>
      <c r="D2" s="11"/>
      <c r="E2" s="11"/>
      <c r="F2" s="11"/>
      <c r="X2" s="12" t="s">
        <v>3</v>
      </c>
      <c r="Y2" s="13"/>
      <c r="Z2" s="13"/>
      <c r="AA2" s="13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19.5" hidden="1" x14ac:dyDescent="0.3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9"/>
      <c r="Y3" s="13"/>
      <c r="Z3" s="13"/>
      <c r="AA3" s="13"/>
      <c r="AB3" s="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hidden="1" x14ac:dyDescent="0.3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2"/>
      <c r="Y4" s="13"/>
      <c r="Z4" s="13"/>
      <c r="AA4" s="13"/>
      <c r="AB4" s="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5" hidden="1" x14ac:dyDescent="0.3">
      <c r="A5" s="15"/>
      <c r="B5" s="2"/>
      <c r="C5" s="2"/>
      <c r="D5" s="23"/>
      <c r="E5" s="23"/>
      <c r="F5" s="23"/>
      <c r="X5" s="24"/>
      <c r="Y5" s="13"/>
      <c r="Z5" s="13"/>
      <c r="AA5" s="13"/>
      <c r="AB5" s="1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9.5" hidden="1" x14ac:dyDescent="0.3">
      <c r="A6" s="25" t="s">
        <v>4</v>
      </c>
      <c r="B6" s="2"/>
      <c r="C6" s="27"/>
      <c r="D6" s="28"/>
      <c r="E6" s="28"/>
      <c r="F6" s="28"/>
      <c r="X6" s="24" t="s">
        <v>5</v>
      </c>
      <c r="Y6" s="2"/>
      <c r="Z6" s="2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"/>
      <c r="AL6" s="2"/>
      <c r="AM6" s="2"/>
    </row>
    <row r="7" spans="1:42" ht="19.5" hidden="1" x14ac:dyDescent="0.3">
      <c r="A7" s="25" t="s">
        <v>6</v>
      </c>
      <c r="B7" s="2"/>
      <c r="C7" s="27"/>
      <c r="D7" s="28"/>
      <c r="E7" s="28"/>
      <c r="F7" s="28"/>
      <c r="X7" s="30" t="s">
        <v>7</v>
      </c>
      <c r="Y7" s="2"/>
      <c r="Z7" s="2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"/>
      <c r="AL7" s="2"/>
      <c r="AM7" s="2"/>
    </row>
    <row r="8" spans="1:42" ht="19.5" hidden="1" x14ac:dyDescent="0.3">
      <c r="A8" s="25" t="s">
        <v>8</v>
      </c>
      <c r="B8" s="2"/>
      <c r="C8" s="27"/>
      <c r="D8" s="28"/>
      <c r="E8" s="28"/>
      <c r="F8" s="28"/>
      <c r="X8" s="30" t="s">
        <v>9</v>
      </c>
      <c r="Y8" s="2"/>
      <c r="Z8" s="2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"/>
      <c r="AL8" s="2"/>
      <c r="AM8" s="2"/>
    </row>
    <row r="9" spans="1:42" ht="19.5" hidden="1" x14ac:dyDescent="0.3">
      <c r="A9" s="31"/>
      <c r="B9" s="2"/>
      <c r="C9" s="27"/>
      <c r="D9" s="28"/>
      <c r="E9" s="28"/>
      <c r="F9" s="28"/>
      <c r="X9" s="24"/>
      <c r="Y9" s="2"/>
      <c r="Z9" s="2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"/>
      <c r="AL9" s="2"/>
      <c r="AM9" s="2"/>
    </row>
    <row r="10" spans="1:42" ht="19.5" hidden="1" x14ac:dyDescent="0.3">
      <c r="A10" s="31" t="s">
        <v>10</v>
      </c>
      <c r="B10" s="2"/>
      <c r="C10" s="27"/>
      <c r="D10" s="28"/>
      <c r="E10" s="28"/>
      <c r="F10" s="28"/>
      <c r="X10" s="24" t="s">
        <v>11</v>
      </c>
      <c r="Y10" s="2"/>
      <c r="Z10" s="2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"/>
      <c r="AL10" s="2"/>
      <c r="AM10" s="2"/>
    </row>
    <row r="11" spans="1:42" ht="19.5" hidden="1" x14ac:dyDescent="0.3">
      <c r="A11" s="31" t="s">
        <v>12</v>
      </c>
      <c r="B11" s="2"/>
      <c r="C11" s="27"/>
      <c r="D11" s="28"/>
      <c r="E11" s="28"/>
      <c r="F11" s="28"/>
      <c r="X11" s="24" t="s">
        <v>13</v>
      </c>
      <c r="Y11" s="2"/>
      <c r="Z11" s="2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"/>
      <c r="AL11" s="2"/>
      <c r="AM11" s="2"/>
    </row>
    <row r="12" spans="1:42" ht="19.5" hidden="1" x14ac:dyDescent="0.3">
      <c r="A12" s="32" t="s">
        <v>14</v>
      </c>
      <c r="B12" s="2"/>
      <c r="C12" s="27"/>
      <c r="D12" s="28"/>
      <c r="E12" s="28"/>
      <c r="F12" s="28"/>
      <c r="X12" s="30" t="s">
        <v>15</v>
      </c>
      <c r="Y12" s="2"/>
      <c r="Z12" s="2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"/>
      <c r="AL12" s="2"/>
      <c r="AM12" s="2"/>
    </row>
    <row r="13" spans="1:42" ht="19.5" hidden="1" x14ac:dyDescent="0.3">
      <c r="A13" s="33" t="s">
        <v>16</v>
      </c>
      <c r="B13" s="2"/>
      <c r="C13" s="27"/>
      <c r="D13" s="28"/>
      <c r="E13" s="28"/>
      <c r="F13" s="28"/>
      <c r="X13" s="30" t="s">
        <v>17</v>
      </c>
      <c r="Y13" s="2"/>
      <c r="Z13" s="2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"/>
      <c r="AL13" s="2"/>
      <c r="AM13" s="2"/>
    </row>
    <row r="14" spans="1:42" ht="19.5" hidden="1" x14ac:dyDescent="0.3">
      <c r="A14" s="33" t="s">
        <v>18</v>
      </c>
      <c r="B14" s="2"/>
      <c r="C14" s="27"/>
      <c r="D14" s="28"/>
      <c r="E14" s="28"/>
      <c r="F14" s="28"/>
      <c r="X14" s="30" t="s">
        <v>19</v>
      </c>
      <c r="Y14" s="2"/>
      <c r="Z14" s="2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"/>
      <c r="AL14" s="2"/>
      <c r="AM14" s="2"/>
    </row>
    <row r="15" spans="1:42" ht="19.5" hidden="1" x14ac:dyDescent="0.3">
      <c r="A15" s="31" t="s">
        <v>20</v>
      </c>
      <c r="B15" s="2"/>
      <c r="C15" s="27"/>
      <c r="D15" s="28"/>
      <c r="E15" s="28"/>
      <c r="F15" s="28"/>
      <c r="X15" s="24" t="s">
        <v>21</v>
      </c>
      <c r="Y15" s="2"/>
      <c r="Z15" s="2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"/>
      <c r="AL15" s="2"/>
      <c r="AM15" s="2"/>
    </row>
    <row r="16" spans="1:42" ht="19.5" hidden="1" x14ac:dyDescent="0.3">
      <c r="A16" s="33" t="s">
        <v>22</v>
      </c>
      <c r="B16" s="2"/>
      <c r="C16" s="27"/>
      <c r="D16" s="28"/>
      <c r="E16" s="28"/>
      <c r="F16" s="28"/>
      <c r="X16" s="30" t="s">
        <v>23</v>
      </c>
      <c r="Y16" s="2"/>
      <c r="Z16" s="2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"/>
      <c r="AL16" s="2"/>
      <c r="AM16" s="2"/>
    </row>
    <row r="17" spans="1:39" ht="19.5" hidden="1" x14ac:dyDescent="0.3">
      <c r="A17" s="33" t="s">
        <v>24</v>
      </c>
      <c r="B17" s="2"/>
      <c r="C17" s="27"/>
      <c r="D17" s="28"/>
      <c r="E17" s="28"/>
      <c r="F17" s="28"/>
      <c r="X17" s="30" t="s">
        <v>25</v>
      </c>
      <c r="Y17" s="2"/>
      <c r="Z17" s="2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"/>
      <c r="AL17" s="2"/>
      <c r="AM17" s="2"/>
    </row>
    <row r="18" spans="1:39" ht="19.5" hidden="1" x14ac:dyDescent="0.3">
      <c r="A18" s="33" t="s">
        <v>26</v>
      </c>
      <c r="B18" s="2"/>
      <c r="C18" s="27"/>
      <c r="D18" s="28"/>
      <c r="E18" s="28"/>
      <c r="F18" s="28"/>
      <c r="X18" s="30" t="s">
        <v>27</v>
      </c>
      <c r="Y18" s="2"/>
      <c r="Z18" s="2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"/>
      <c r="AL18" s="2"/>
      <c r="AM18" s="2"/>
    </row>
    <row r="19" spans="1:39" ht="19.5" hidden="1" x14ac:dyDescent="0.3">
      <c r="A19" s="33"/>
      <c r="B19" s="2"/>
      <c r="C19" s="27"/>
      <c r="D19" s="28"/>
      <c r="E19" s="28"/>
      <c r="F19" s="28"/>
      <c r="X19" s="30"/>
      <c r="Y19" s="2"/>
      <c r="Z19" s="2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"/>
      <c r="AL19" s="2"/>
      <c r="AM19" s="2"/>
    </row>
    <row r="20" spans="1:39" ht="19.5" hidden="1" x14ac:dyDescent="0.3">
      <c r="A20" s="31" t="s">
        <v>28</v>
      </c>
      <c r="B20" s="2"/>
      <c r="C20" s="27"/>
      <c r="D20" s="28"/>
      <c r="E20" s="28"/>
      <c r="F20" s="28"/>
      <c r="X20" s="24" t="s">
        <v>29</v>
      </c>
      <c r="Y20" s="2"/>
      <c r="Z20" s="2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"/>
      <c r="AL20" s="2"/>
      <c r="AM20" s="2"/>
    </row>
    <row r="21" spans="1:39" ht="19.5" hidden="1" x14ac:dyDescent="0.3">
      <c r="A21" s="31" t="s">
        <v>12</v>
      </c>
      <c r="B21" s="2"/>
      <c r="C21" s="27"/>
      <c r="D21" s="28"/>
      <c r="E21" s="28"/>
      <c r="F21" s="28"/>
      <c r="X21" s="24" t="s">
        <v>13</v>
      </c>
      <c r="Y21" s="2"/>
      <c r="Z21" s="2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"/>
      <c r="AL21" s="2"/>
      <c r="AM21" s="2"/>
    </row>
    <row r="22" spans="1:39" ht="19.5" hidden="1" x14ac:dyDescent="0.3">
      <c r="A22" s="33" t="s">
        <v>30</v>
      </c>
      <c r="B22" s="2"/>
      <c r="C22" s="27"/>
      <c r="D22" s="28"/>
      <c r="E22" s="28"/>
      <c r="F22" s="28"/>
      <c r="X22" s="30" t="s">
        <v>31</v>
      </c>
      <c r="Y22" s="2"/>
      <c r="Z22" s="2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"/>
      <c r="AL22" s="2"/>
      <c r="AM22" s="2"/>
    </row>
    <row r="23" spans="1:39" ht="19.5" hidden="1" x14ac:dyDescent="0.3">
      <c r="A23" s="33" t="s">
        <v>32</v>
      </c>
      <c r="B23" s="2"/>
      <c r="C23" s="27"/>
      <c r="D23" s="28"/>
      <c r="E23" s="28"/>
      <c r="F23" s="28"/>
      <c r="X23" s="30" t="s">
        <v>33</v>
      </c>
      <c r="Y23" s="2"/>
      <c r="Z23" s="2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"/>
      <c r="AL23" s="2"/>
      <c r="AM23" s="2"/>
    </row>
    <row r="24" spans="1:39" ht="19.5" hidden="1" x14ac:dyDescent="0.3">
      <c r="A24" s="33" t="s">
        <v>24</v>
      </c>
      <c r="B24" s="2"/>
      <c r="C24" s="27"/>
      <c r="D24" s="28"/>
      <c r="E24" s="28"/>
      <c r="F24" s="28"/>
      <c r="X24" s="30" t="s">
        <v>34</v>
      </c>
      <c r="Y24" s="2"/>
      <c r="Z24" s="2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"/>
      <c r="AL24" s="2"/>
      <c r="AM24" s="2"/>
    </row>
    <row r="25" spans="1:39" ht="19.5" hidden="1" x14ac:dyDescent="0.3">
      <c r="A25" s="33" t="s">
        <v>35</v>
      </c>
      <c r="B25" s="2"/>
      <c r="C25" s="27"/>
      <c r="D25" s="28"/>
      <c r="E25" s="28"/>
      <c r="F25" s="28"/>
      <c r="X25" s="30" t="s">
        <v>36</v>
      </c>
      <c r="Y25" s="2"/>
      <c r="Z25" s="2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"/>
      <c r="AL25" s="2"/>
      <c r="AM25" s="2"/>
    </row>
    <row r="26" spans="1:39" ht="19.5" hidden="1" x14ac:dyDescent="0.3">
      <c r="A26" s="33" t="s">
        <v>37</v>
      </c>
      <c r="B26" s="2"/>
      <c r="C26" s="27"/>
      <c r="D26" s="28"/>
      <c r="E26" s="28"/>
      <c r="F26" s="28"/>
      <c r="X26" s="30" t="s">
        <v>38</v>
      </c>
      <c r="Y26" s="2"/>
      <c r="Z26" s="2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"/>
      <c r="AL26" s="2"/>
      <c r="AM26" s="2"/>
    </row>
    <row r="27" spans="1:39" ht="19.5" hidden="1" x14ac:dyDescent="0.3">
      <c r="A27" s="31" t="s">
        <v>20</v>
      </c>
      <c r="B27" s="2"/>
      <c r="C27" s="27"/>
      <c r="D27" s="28"/>
      <c r="E27" s="28"/>
      <c r="F27" s="28"/>
      <c r="X27" s="24" t="s">
        <v>21</v>
      </c>
      <c r="Y27" s="2"/>
      <c r="Z27" s="2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"/>
      <c r="AL27" s="2"/>
      <c r="AM27" s="2"/>
    </row>
    <row r="28" spans="1:39" ht="19.5" hidden="1" x14ac:dyDescent="0.3">
      <c r="A28" s="33" t="s">
        <v>39</v>
      </c>
      <c r="B28" s="2"/>
      <c r="C28" s="27"/>
      <c r="D28" s="28"/>
      <c r="E28" s="28"/>
      <c r="F28" s="28"/>
      <c r="X28" s="30" t="s">
        <v>40</v>
      </c>
      <c r="Y28" s="2"/>
      <c r="Z28" s="2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"/>
      <c r="AL28" s="2"/>
      <c r="AM28" s="2"/>
    </row>
    <row r="29" spans="1:39" ht="19.5" hidden="1" x14ac:dyDescent="0.3">
      <c r="A29" s="33" t="s">
        <v>41</v>
      </c>
      <c r="B29" s="2"/>
      <c r="C29" s="27"/>
      <c r="D29" s="28"/>
      <c r="E29" s="28"/>
      <c r="F29" s="28"/>
      <c r="X29" s="30" t="s">
        <v>42</v>
      </c>
      <c r="Y29" s="2"/>
      <c r="Z29" s="2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"/>
      <c r="AL29" s="2"/>
      <c r="AM29" s="2"/>
    </row>
    <row r="30" spans="1:39" ht="19.5" hidden="1" x14ac:dyDescent="0.3">
      <c r="A30" s="33"/>
      <c r="B30" s="2"/>
      <c r="C30" s="27"/>
      <c r="D30" s="28"/>
      <c r="E30" s="28"/>
      <c r="F30" s="28"/>
      <c r="X30" s="30"/>
      <c r="Y30" s="2"/>
      <c r="Z30" s="2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"/>
      <c r="AL30" s="2"/>
      <c r="AM30" s="2"/>
    </row>
    <row r="31" spans="1:39" ht="19.5" hidden="1" x14ac:dyDescent="0.3">
      <c r="A31" s="31" t="s">
        <v>43</v>
      </c>
      <c r="B31" s="2"/>
      <c r="C31" s="27"/>
      <c r="D31" s="28"/>
      <c r="E31" s="28"/>
      <c r="F31" s="28"/>
      <c r="X31" s="24" t="s">
        <v>44</v>
      </c>
      <c r="Y31" s="2"/>
      <c r="Z31" s="2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"/>
      <c r="AL31" s="2"/>
      <c r="AM31" s="2"/>
    </row>
    <row r="32" spans="1:39" ht="19.5" hidden="1" x14ac:dyDescent="0.3">
      <c r="A32" s="31" t="s">
        <v>12</v>
      </c>
      <c r="B32" s="2"/>
      <c r="C32" s="27"/>
      <c r="D32" s="28"/>
      <c r="E32" s="28"/>
      <c r="F32" s="28"/>
      <c r="X32" s="24" t="s">
        <v>13</v>
      </c>
      <c r="Y32" s="2"/>
      <c r="Z32" s="2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"/>
      <c r="AL32" s="2"/>
      <c r="AM32" s="2"/>
    </row>
    <row r="33" spans="1:42" ht="19.5" hidden="1" x14ac:dyDescent="0.3">
      <c r="A33" s="33" t="s">
        <v>45</v>
      </c>
      <c r="B33" s="2"/>
      <c r="C33" s="27"/>
      <c r="D33" s="28"/>
      <c r="E33" s="28"/>
      <c r="F33" s="28"/>
      <c r="X33" s="30" t="s">
        <v>46</v>
      </c>
      <c r="Y33" s="2"/>
      <c r="Z33" s="2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"/>
      <c r="AL33" s="2"/>
      <c r="AM33" s="2"/>
    </row>
    <row r="34" spans="1:42" ht="19.5" hidden="1" x14ac:dyDescent="0.3">
      <c r="A34" s="33" t="s">
        <v>47</v>
      </c>
      <c r="B34" s="2"/>
      <c r="C34" s="27"/>
      <c r="D34" s="28"/>
      <c r="E34" s="28"/>
      <c r="F34" s="28"/>
      <c r="X34" s="30"/>
      <c r="Y34" s="2"/>
      <c r="Z34" s="2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"/>
      <c r="AL34" s="2"/>
      <c r="AM34" s="2"/>
    </row>
    <row r="35" spans="1:42" ht="19.5" hidden="1" x14ac:dyDescent="0.3">
      <c r="A35" s="33" t="s">
        <v>48</v>
      </c>
      <c r="B35" s="2"/>
      <c r="C35" s="27"/>
      <c r="D35" s="28"/>
      <c r="E35" s="28"/>
      <c r="F35" s="28"/>
      <c r="X35" s="30" t="s">
        <v>49</v>
      </c>
      <c r="Y35" s="2"/>
      <c r="Z35" s="2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"/>
      <c r="AL35" s="2"/>
      <c r="AM35" s="2"/>
    </row>
    <row r="36" spans="1:42" ht="19.5" hidden="1" x14ac:dyDescent="0.3">
      <c r="A36" s="33" t="s">
        <v>50</v>
      </c>
      <c r="B36" s="2"/>
      <c r="C36" s="27"/>
      <c r="D36" s="28"/>
      <c r="E36" s="28"/>
      <c r="F36" s="28"/>
      <c r="X36" s="30" t="s">
        <v>51</v>
      </c>
      <c r="Y36" s="2"/>
      <c r="Z36" s="2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"/>
      <c r="AL36" s="2"/>
      <c r="AM36" s="2"/>
    </row>
    <row r="37" spans="1:42" ht="19.5" hidden="1" x14ac:dyDescent="0.3">
      <c r="A37" s="33" t="s">
        <v>52</v>
      </c>
      <c r="B37" s="2"/>
      <c r="C37" s="27"/>
      <c r="D37" s="28"/>
      <c r="E37" s="28"/>
      <c r="F37" s="28"/>
      <c r="X37" s="30" t="s">
        <v>53</v>
      </c>
      <c r="Y37" s="2"/>
      <c r="Z37" s="2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"/>
      <c r="AL37" s="2"/>
      <c r="AM37" s="2"/>
    </row>
    <row r="38" spans="1:42" ht="19.5" hidden="1" x14ac:dyDescent="0.3">
      <c r="A38" s="31" t="s">
        <v>20</v>
      </c>
      <c r="B38" s="2"/>
      <c r="C38" s="27"/>
      <c r="D38" s="28"/>
      <c r="E38" s="28"/>
      <c r="F38" s="28"/>
      <c r="X38" s="24" t="s">
        <v>21</v>
      </c>
      <c r="Y38" s="2"/>
      <c r="Z38" s="2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"/>
      <c r="AL38" s="2"/>
      <c r="AM38" s="2"/>
    </row>
    <row r="39" spans="1:42" ht="19.5" hidden="1" x14ac:dyDescent="0.3">
      <c r="A39" s="32" t="s">
        <v>54</v>
      </c>
      <c r="B39" s="2"/>
      <c r="C39" s="27"/>
      <c r="D39" s="28"/>
      <c r="E39" s="28"/>
      <c r="F39" s="28"/>
      <c r="X39" s="30" t="s">
        <v>55</v>
      </c>
      <c r="Y39" s="2"/>
      <c r="Z39" s="2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"/>
      <c r="AL39" s="2"/>
      <c r="AM39" s="2"/>
    </row>
    <row r="40" spans="1:42" ht="19.5" hidden="1" x14ac:dyDescent="0.3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6" t="s">
        <v>57</v>
      </c>
      <c r="Y40" s="2"/>
      <c r="Z40" s="2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"/>
      <c r="AL40" s="2"/>
      <c r="AM40" s="2"/>
    </row>
    <row r="41" spans="1:42" ht="19.5" hidden="1" x14ac:dyDescent="0.3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Z41" s="6"/>
      <c r="AA41" s="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6"/>
      <c r="AM41" s="6"/>
      <c r="AN41" s="2"/>
      <c r="AO41" s="2"/>
      <c r="AP41" s="2"/>
    </row>
    <row r="42" spans="1:42" ht="22.5" customHeight="1" x14ac:dyDescent="0.3">
      <c r="A42" s="1" t="s">
        <v>89</v>
      </c>
      <c r="X42" s="39" t="s">
        <v>1</v>
      </c>
    </row>
    <row r="43" spans="1:42" ht="19.5" x14ac:dyDescent="0.3">
      <c r="A43" s="40" t="s">
        <v>90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2" t="s">
        <v>59</v>
      </c>
      <c r="Y43" s="10"/>
      <c r="Z43" s="6"/>
      <c r="AA43" s="6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9.5" x14ac:dyDescent="0.3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43"/>
      <c r="Y44" s="14"/>
      <c r="Z44" s="10"/>
    </row>
    <row r="45" spans="1:42" s="10" customFormat="1" ht="21.75" x14ac:dyDescent="0.3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>
        <v>2018</v>
      </c>
      <c r="Q45" s="45">
        <v>2019</v>
      </c>
      <c r="R45" s="45">
        <v>2020</v>
      </c>
      <c r="S45" s="45">
        <v>2021</v>
      </c>
      <c r="T45" s="45" t="s">
        <v>97</v>
      </c>
      <c r="U45" s="45" t="s">
        <v>98</v>
      </c>
      <c r="V45" s="45" t="s">
        <v>99</v>
      </c>
      <c r="W45" s="45"/>
      <c r="X45" s="46"/>
      <c r="Y45" s="14"/>
    </row>
    <row r="46" spans="1:42" ht="21.75" x14ac:dyDescent="0.3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9"/>
      <c r="T46" s="9"/>
      <c r="U46" s="9"/>
      <c r="V46" s="9"/>
      <c r="W46" s="9"/>
      <c r="X46" s="51"/>
      <c r="Y46" s="14"/>
      <c r="Z46" s="10"/>
    </row>
    <row r="47" spans="1:42" ht="19.5" x14ac:dyDescent="0.3">
      <c r="A47" s="42"/>
      <c r="B47" s="17"/>
      <c r="C47" s="17"/>
      <c r="D47" s="6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X47" s="43"/>
      <c r="Y47" s="14"/>
      <c r="Z47" s="10"/>
    </row>
    <row r="48" spans="1:42" ht="23.25" x14ac:dyDescent="0.35">
      <c r="A48" s="52" t="s">
        <v>4</v>
      </c>
      <c r="B48" s="10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X48" s="24" t="s">
        <v>5</v>
      </c>
      <c r="Z48" s="10"/>
    </row>
    <row r="49" spans="1:36" ht="23.25" x14ac:dyDescent="0.35">
      <c r="A49" s="52" t="s">
        <v>60</v>
      </c>
      <c r="B49" s="10"/>
      <c r="C49" s="55">
        <v>38914</v>
      </c>
      <c r="D49" s="55">
        <v>42852</v>
      </c>
      <c r="E49" s="55">
        <v>43142</v>
      </c>
      <c r="F49" s="55">
        <v>52512</v>
      </c>
      <c r="G49" s="55">
        <v>56136</v>
      </c>
      <c r="H49" s="55">
        <v>93083</v>
      </c>
      <c r="I49" s="55">
        <v>97012</v>
      </c>
      <c r="J49" s="55">
        <v>114771</v>
      </c>
      <c r="K49" s="55">
        <v>142004</v>
      </c>
      <c r="L49" s="55">
        <v>142763</v>
      </c>
      <c r="M49" s="55">
        <v>104792</v>
      </c>
      <c r="N49" s="55">
        <v>90534</v>
      </c>
      <c r="O49" s="55">
        <v>110153</v>
      </c>
      <c r="P49" s="55">
        <v>93658</v>
      </c>
      <c r="Q49" s="55">
        <v>96733</v>
      </c>
      <c r="R49" s="55">
        <v>114205</v>
      </c>
      <c r="S49" s="55">
        <v>121580</v>
      </c>
      <c r="T49" s="55">
        <v>131271</v>
      </c>
      <c r="U49" s="55">
        <v>135682</v>
      </c>
      <c r="V49" s="55">
        <v>139926</v>
      </c>
      <c r="W49" s="55"/>
      <c r="X49" s="24" t="s">
        <v>7</v>
      </c>
      <c r="Z49" s="10"/>
    </row>
    <row r="50" spans="1:36" ht="23.25" x14ac:dyDescent="0.35">
      <c r="A50" s="52" t="s">
        <v>92</v>
      </c>
      <c r="B50" s="10"/>
      <c r="C50" s="55">
        <v>131860.48696146801</v>
      </c>
      <c r="D50" s="55">
        <v>165148.735835372</v>
      </c>
      <c r="E50" s="55">
        <v>206789.67137454601</v>
      </c>
      <c r="F50" s="55">
        <v>228360.15493192099</v>
      </c>
      <c r="G50" s="55">
        <v>220316.533145872</v>
      </c>
      <c r="H50" s="55">
        <v>215124.995067932</v>
      </c>
      <c r="I50" s="55">
        <v>223662.95908590499</v>
      </c>
      <c r="J50" s="55">
        <v>242605.74433474301</v>
      </c>
      <c r="K50" s="55">
        <v>263332.86698430299</v>
      </c>
      <c r="L50" s="55">
        <v>274301.74695147498</v>
      </c>
      <c r="M50" s="55">
        <v>298338.99597958603</v>
      </c>
      <c r="N50" s="55">
        <v>315777.94660660299</v>
      </c>
      <c r="O50" s="55">
        <v>341340.35699815198</v>
      </c>
      <c r="P50" s="55">
        <v>333747.40524856898</v>
      </c>
      <c r="Q50" s="55">
        <v>319680.02898211102</v>
      </c>
      <c r="R50" s="55">
        <v>318836.88109575375</v>
      </c>
      <c r="S50" s="55">
        <v>321002.4410068093</v>
      </c>
      <c r="T50" s="55">
        <v>319162.688248066</v>
      </c>
      <c r="U50" s="55">
        <v>309789.08087768196</v>
      </c>
      <c r="V50" s="55">
        <v>302931.860275493</v>
      </c>
      <c r="W50" s="55"/>
      <c r="X50" s="24" t="s">
        <v>61</v>
      </c>
      <c r="Z50" s="10"/>
    </row>
    <row r="51" spans="1:36" ht="23.25" x14ac:dyDescent="0.35">
      <c r="A51" s="52"/>
      <c r="B51" s="1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X51" s="24"/>
      <c r="Z51" s="10"/>
    </row>
    <row r="52" spans="1:36" s="4" customFormat="1" ht="23.25" x14ac:dyDescent="0.35">
      <c r="A52" s="60" t="s">
        <v>10</v>
      </c>
      <c r="B52" s="11"/>
      <c r="C52" s="53">
        <v>170774.48696146801</v>
      </c>
      <c r="D52" s="53">
        <v>208000.735835372</v>
      </c>
      <c r="E52" s="53">
        <v>249931.67137454601</v>
      </c>
      <c r="F52" s="53">
        <v>280872.15493192099</v>
      </c>
      <c r="G52" s="54">
        <v>276452.533145872</v>
      </c>
      <c r="H52" s="54">
        <v>308207.995067932</v>
      </c>
      <c r="I52" s="54">
        <v>320674.95908590499</v>
      </c>
      <c r="J52" s="54">
        <v>357376.74433474301</v>
      </c>
      <c r="K52" s="54">
        <v>405336.86698430299</v>
      </c>
      <c r="L52" s="54">
        <v>417064.74695147498</v>
      </c>
      <c r="M52" s="54">
        <v>403130.99597958603</v>
      </c>
      <c r="N52" s="54">
        <v>406311.94660660299</v>
      </c>
      <c r="O52" s="54">
        <v>451493.35699815198</v>
      </c>
      <c r="P52" s="54">
        <v>427405.40524856898</v>
      </c>
      <c r="Q52" s="54">
        <v>416413.02898211102</v>
      </c>
      <c r="R52" s="54">
        <f>+R50+R49</f>
        <v>433041.88109575375</v>
      </c>
      <c r="S52" s="54">
        <v>442582.4410068093</v>
      </c>
      <c r="T52" s="54">
        <v>450433.688248066</v>
      </c>
      <c r="U52" s="54">
        <v>445471.08087768196</v>
      </c>
      <c r="V52" s="54">
        <v>442857.860275493</v>
      </c>
      <c r="W52" s="54"/>
      <c r="X52" s="61" t="s">
        <v>11</v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s="4" customFormat="1" ht="23.25" x14ac:dyDescent="0.35">
      <c r="A53" s="60" t="s">
        <v>93</v>
      </c>
      <c r="B53" s="11"/>
      <c r="C53" s="54">
        <v>131860.48696146801</v>
      </c>
      <c r="D53" s="54">
        <v>165148.735835372</v>
      </c>
      <c r="E53" s="54">
        <v>206789.67137454601</v>
      </c>
      <c r="F53" s="54">
        <v>228360.15493192099</v>
      </c>
      <c r="G53" s="54">
        <v>220316.533145872</v>
      </c>
      <c r="H53" s="54">
        <v>215124.995067932</v>
      </c>
      <c r="I53" s="54">
        <v>223662.95908590499</v>
      </c>
      <c r="J53" s="54">
        <v>242605.74433474301</v>
      </c>
      <c r="K53" s="54">
        <v>263332.86698430299</v>
      </c>
      <c r="L53" s="54">
        <v>274301.74695147498</v>
      </c>
      <c r="M53" s="54">
        <v>298338.99597958603</v>
      </c>
      <c r="N53" s="54">
        <v>315777.94660660299</v>
      </c>
      <c r="O53" s="54">
        <v>341340.35699815198</v>
      </c>
      <c r="P53" s="54">
        <v>333747.40524856898</v>
      </c>
      <c r="Q53" s="54">
        <v>319680.02898211102</v>
      </c>
      <c r="R53" s="54">
        <v>318836.88109575375</v>
      </c>
      <c r="S53" s="54">
        <v>321002.4410068093</v>
      </c>
      <c r="T53" s="54">
        <v>319162.688248066</v>
      </c>
      <c r="U53" s="54">
        <v>309789.08087768196</v>
      </c>
      <c r="V53" s="54">
        <v>302931.860275493</v>
      </c>
      <c r="W53" s="54"/>
      <c r="X53" s="61" t="s">
        <v>61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s="4" customFormat="1" ht="23.25" x14ac:dyDescent="0.35">
      <c r="A54" s="62" t="s">
        <v>62</v>
      </c>
      <c r="B54" s="11"/>
      <c r="C54" s="55">
        <v>68278.099075692997</v>
      </c>
      <c r="D54" s="55">
        <v>69836.975677480994</v>
      </c>
      <c r="E54" s="55">
        <v>71361.823176503007</v>
      </c>
      <c r="F54" s="55">
        <v>75086.282224789</v>
      </c>
      <c r="G54" s="55">
        <v>80149.610288429001</v>
      </c>
      <c r="H54" s="55">
        <v>85103.492852834999</v>
      </c>
      <c r="I54" s="55">
        <v>87770.016861348995</v>
      </c>
      <c r="J54" s="55">
        <v>93656.363322218996</v>
      </c>
      <c r="K54" s="55">
        <v>99178.582054084007</v>
      </c>
      <c r="L54" s="55">
        <v>100792.674530451</v>
      </c>
      <c r="M54" s="55">
        <v>99890.459829533007</v>
      </c>
      <c r="N54" s="55">
        <v>106631.620879102</v>
      </c>
      <c r="O54" s="55">
        <v>117835.46620564201</v>
      </c>
      <c r="P54" s="55">
        <v>122390.56045321999</v>
      </c>
      <c r="Q54" s="55">
        <v>137788.68403411499</v>
      </c>
      <c r="R54" s="55">
        <v>153393.74792359574</v>
      </c>
      <c r="S54" s="55">
        <v>157677.9670456773</v>
      </c>
      <c r="T54" s="55">
        <v>158444.88335440101</v>
      </c>
      <c r="U54" s="55">
        <v>154712.633854313</v>
      </c>
      <c r="V54" s="55">
        <v>147807.88805129199</v>
      </c>
      <c r="W54" s="55"/>
      <c r="X54" s="63" t="s">
        <v>63</v>
      </c>
      <c r="Z54" s="11"/>
    </row>
    <row r="55" spans="1:36" s="4" customFormat="1" ht="23.25" x14ac:dyDescent="0.35">
      <c r="A55" s="62" t="s">
        <v>64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6043</v>
      </c>
      <c r="K55" s="55">
        <v>4392</v>
      </c>
      <c r="L55" s="55">
        <v>2133</v>
      </c>
      <c r="M55" s="55">
        <v>1143</v>
      </c>
      <c r="N55" s="55">
        <v>703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/>
      <c r="W55" s="55"/>
      <c r="X55" s="63" t="s">
        <v>65</v>
      </c>
      <c r="Z55" s="11"/>
    </row>
    <row r="56" spans="1:36" ht="23.25" x14ac:dyDescent="0.35">
      <c r="A56" s="56" t="s">
        <v>66</v>
      </c>
      <c r="B56" s="10"/>
      <c r="C56" s="55">
        <v>50919.987885775001</v>
      </c>
      <c r="D56" s="55">
        <v>82196.960157890993</v>
      </c>
      <c r="E56" s="55">
        <v>121908.448198043</v>
      </c>
      <c r="F56" s="55">
        <v>141081.87270713199</v>
      </c>
      <c r="G56" s="55">
        <v>128768.722857443</v>
      </c>
      <c r="H56" s="55">
        <v>120009.60221509699</v>
      </c>
      <c r="I56" s="55">
        <v>127798.142224556</v>
      </c>
      <c r="J56" s="55">
        <v>142906.38101252401</v>
      </c>
      <c r="K56" s="55">
        <v>159762.284930219</v>
      </c>
      <c r="L56" s="55">
        <v>171376.072421024</v>
      </c>
      <c r="M56" s="55">
        <v>197305.536150053</v>
      </c>
      <c r="N56" s="55">
        <v>208443.32572750101</v>
      </c>
      <c r="O56" s="55">
        <v>223504.89079251001</v>
      </c>
      <c r="P56" s="55">
        <v>211356.844795349</v>
      </c>
      <c r="Q56" s="55">
        <v>181891.344947996</v>
      </c>
      <c r="R56" s="55">
        <v>165443.13317215801</v>
      </c>
      <c r="S56" s="55">
        <v>163324.473961132</v>
      </c>
      <c r="T56" s="55">
        <v>160717.80489366499</v>
      </c>
      <c r="U56" s="55">
        <v>155076.44702336899</v>
      </c>
      <c r="V56" s="55">
        <v>155123.97222420099</v>
      </c>
      <c r="W56" s="55"/>
      <c r="X56" s="30" t="s">
        <v>67</v>
      </c>
      <c r="Z56" s="10"/>
    </row>
    <row r="57" spans="1:36" s="4" customFormat="1" ht="23.25" x14ac:dyDescent="0.35">
      <c r="A57" s="62" t="s">
        <v>68</v>
      </c>
      <c r="B57" s="11"/>
      <c r="C57" s="55">
        <v>21365.487221265001</v>
      </c>
      <c r="D57" s="55">
        <v>37632.461329065998</v>
      </c>
      <c r="E57" s="55">
        <v>52395.985338707003</v>
      </c>
      <c r="F57" s="55">
        <v>52054.995092357</v>
      </c>
      <c r="G57" s="55">
        <v>46122.629271737002</v>
      </c>
      <c r="H57" s="55">
        <v>42223.195632738003</v>
      </c>
      <c r="I57" s="55">
        <v>49657.272329220999</v>
      </c>
      <c r="J57" s="55">
        <v>60095.730760158003</v>
      </c>
      <c r="K57" s="55">
        <v>76480.006612597004</v>
      </c>
      <c r="L57" s="55">
        <v>88364.898373446995</v>
      </c>
      <c r="M57" s="55">
        <v>108904.700510433</v>
      </c>
      <c r="N57" s="55">
        <v>112696.510411739</v>
      </c>
      <c r="O57" s="55">
        <v>118705.035285249</v>
      </c>
      <c r="P57" s="55">
        <v>105712.00187073</v>
      </c>
      <c r="Q57" s="55">
        <v>79236.971682410003</v>
      </c>
      <c r="R57" s="55">
        <v>73065.227126512007</v>
      </c>
      <c r="S57" s="55">
        <v>66270.628048045997</v>
      </c>
      <c r="T57" s="55">
        <v>63634.794797091003</v>
      </c>
      <c r="U57" s="55">
        <v>60589.787081513001</v>
      </c>
      <c r="V57" s="55">
        <v>58503.564547545997</v>
      </c>
      <c r="W57" s="55"/>
      <c r="X57" s="63" t="s">
        <v>69</v>
      </c>
      <c r="Z57" s="11"/>
    </row>
    <row r="58" spans="1:36" ht="23.25" x14ac:dyDescent="0.35">
      <c r="A58" s="56" t="s">
        <v>70</v>
      </c>
      <c r="B58" s="10"/>
      <c r="C58" s="55">
        <v>29554.50066451</v>
      </c>
      <c r="D58" s="55">
        <v>44564.498828823998</v>
      </c>
      <c r="E58" s="55">
        <v>69512.462859335996</v>
      </c>
      <c r="F58" s="55">
        <v>89026.877614775003</v>
      </c>
      <c r="G58" s="55">
        <v>82646.093585705996</v>
      </c>
      <c r="H58" s="55">
        <v>77786.406582359006</v>
      </c>
      <c r="I58" s="55">
        <v>78140.869895334996</v>
      </c>
      <c r="J58" s="55">
        <v>82810.650252366002</v>
      </c>
      <c r="K58" s="55">
        <v>83282.278317623</v>
      </c>
      <c r="L58" s="55">
        <v>83011.174047577006</v>
      </c>
      <c r="M58" s="55">
        <v>88400.835639619996</v>
      </c>
      <c r="N58" s="55">
        <v>95746.815315761996</v>
      </c>
      <c r="O58" s="55">
        <v>104799.855507261</v>
      </c>
      <c r="P58" s="55">
        <v>105644.84292461901</v>
      </c>
      <c r="Q58" s="55">
        <v>102654.37326558599</v>
      </c>
      <c r="R58" s="55">
        <f>+R56-R57</f>
        <v>92377.906045645999</v>
      </c>
      <c r="S58" s="55">
        <f t="shared" ref="S58:U58" si="0">+S56-S57</f>
        <v>97053.845913085999</v>
      </c>
      <c r="T58" s="55">
        <f t="shared" si="0"/>
        <v>97083.010096573984</v>
      </c>
      <c r="U58" s="55">
        <f t="shared" si="0"/>
        <v>94486.659941855993</v>
      </c>
      <c r="V58" s="55"/>
      <c r="W58" s="55"/>
      <c r="X58" s="30" t="s">
        <v>71</v>
      </c>
      <c r="Z58" s="10"/>
    </row>
    <row r="59" spans="1:36" s="4" customFormat="1" ht="23.25" x14ac:dyDescent="0.35">
      <c r="A59" s="64" t="s">
        <v>72</v>
      </c>
      <c r="B59" s="11"/>
      <c r="C59" s="53">
        <v>38914</v>
      </c>
      <c r="D59" s="53">
        <v>42852</v>
      </c>
      <c r="E59" s="53">
        <v>43142</v>
      </c>
      <c r="F59" s="53">
        <v>52512</v>
      </c>
      <c r="G59" s="53">
        <v>56136</v>
      </c>
      <c r="H59" s="53">
        <v>93083</v>
      </c>
      <c r="I59" s="53">
        <v>97012</v>
      </c>
      <c r="J59" s="53">
        <v>114771</v>
      </c>
      <c r="K59" s="53">
        <v>142004</v>
      </c>
      <c r="L59" s="53">
        <v>142763</v>
      </c>
      <c r="M59" s="53">
        <v>104792</v>
      </c>
      <c r="N59" s="53">
        <v>90534</v>
      </c>
      <c r="O59" s="53">
        <v>110153</v>
      </c>
      <c r="P59" s="53">
        <v>93658</v>
      </c>
      <c r="Q59" s="53">
        <v>96733</v>
      </c>
      <c r="R59" s="53">
        <v>114205</v>
      </c>
      <c r="S59" s="54">
        <v>121580</v>
      </c>
      <c r="T59" s="54">
        <v>131271</v>
      </c>
      <c r="U59" s="54">
        <v>135682</v>
      </c>
      <c r="V59" s="54">
        <v>139926</v>
      </c>
      <c r="W59" s="54"/>
      <c r="X59" s="61" t="s">
        <v>7</v>
      </c>
      <c r="Z59" s="11"/>
    </row>
    <row r="60" spans="1:36" s="4" customFormat="1" ht="23.25" x14ac:dyDescent="0.35">
      <c r="A60" s="62" t="s">
        <v>73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399</v>
      </c>
      <c r="O60" s="55">
        <v>1753</v>
      </c>
      <c r="P60" s="55">
        <v>5914</v>
      </c>
      <c r="Q60" s="55">
        <v>8413</v>
      </c>
      <c r="R60" s="55">
        <v>21344</v>
      </c>
      <c r="S60" s="55">
        <v>26052</v>
      </c>
      <c r="T60" s="55">
        <v>29812</v>
      </c>
      <c r="U60" s="55">
        <v>29428</v>
      </c>
      <c r="V60" s="55">
        <v>31975</v>
      </c>
      <c r="W60" s="55"/>
      <c r="X60" s="63" t="s">
        <v>74</v>
      </c>
      <c r="Z60" s="11"/>
    </row>
    <row r="61" spans="1:36" ht="23.25" x14ac:dyDescent="0.35">
      <c r="A61" s="56" t="s">
        <v>75</v>
      </c>
      <c r="B61" s="10"/>
      <c r="C61" s="55">
        <v>17199</v>
      </c>
      <c r="D61" s="55">
        <v>20230</v>
      </c>
      <c r="E61" s="55">
        <v>16184</v>
      </c>
      <c r="F61" s="55">
        <v>23692</v>
      </c>
      <c r="G61" s="55">
        <v>21883</v>
      </c>
      <c r="H61" s="55">
        <v>48207</v>
      </c>
      <c r="I61" s="55">
        <v>47288</v>
      </c>
      <c r="J61" s="55">
        <v>59602</v>
      </c>
      <c r="K61" s="55">
        <v>80101</v>
      </c>
      <c r="L61" s="55">
        <v>82602</v>
      </c>
      <c r="M61" s="55">
        <v>53733</v>
      </c>
      <c r="N61" s="55">
        <v>40085</v>
      </c>
      <c r="O61" s="55">
        <v>46562</v>
      </c>
      <c r="P61" s="55">
        <v>31745</v>
      </c>
      <c r="Q61" s="55">
        <v>30709</v>
      </c>
      <c r="R61" s="55">
        <v>34097</v>
      </c>
      <c r="S61" s="55">
        <v>30300</v>
      </c>
      <c r="T61" s="55">
        <v>31124</v>
      </c>
      <c r="U61" s="55">
        <v>32040</v>
      </c>
      <c r="V61" s="55">
        <v>31107</v>
      </c>
      <c r="W61" s="55"/>
      <c r="X61" s="30" t="s">
        <v>96</v>
      </c>
      <c r="Z61" s="10"/>
    </row>
    <row r="62" spans="1:36" ht="23.25" x14ac:dyDescent="0.35">
      <c r="A62" s="57" t="s">
        <v>91</v>
      </c>
      <c r="B62" s="10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/>
      <c r="X62" s="68" t="s">
        <v>88</v>
      </c>
      <c r="Z62" s="10"/>
    </row>
    <row r="63" spans="1:36" ht="23.25" x14ac:dyDescent="0.35">
      <c r="A63" s="57"/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X63" s="30"/>
      <c r="Z63" s="10"/>
    </row>
    <row r="64" spans="1:36" s="4" customFormat="1" ht="23.25" x14ac:dyDescent="0.35">
      <c r="A64" s="64" t="s">
        <v>28</v>
      </c>
      <c r="B64" s="11"/>
      <c r="C64" s="53">
        <v>170774.48696146801</v>
      </c>
      <c r="D64" s="53">
        <v>208000.735835372</v>
      </c>
      <c r="E64" s="53">
        <v>249931.67137454601</v>
      </c>
      <c r="F64" s="53">
        <v>280872.15493192099</v>
      </c>
      <c r="G64" s="53">
        <f>G52</f>
        <v>276452.533145872</v>
      </c>
      <c r="H64" s="53">
        <f t="shared" ref="H64:Q64" si="1">H52</f>
        <v>308207.995067932</v>
      </c>
      <c r="I64" s="53">
        <f t="shared" si="1"/>
        <v>320674.95908590499</v>
      </c>
      <c r="J64" s="53">
        <f t="shared" si="1"/>
        <v>357376.74433474301</v>
      </c>
      <c r="K64" s="53">
        <f t="shared" si="1"/>
        <v>405336.86698430299</v>
      </c>
      <c r="L64" s="53">
        <f t="shared" si="1"/>
        <v>417064.74695147498</v>
      </c>
      <c r="M64" s="53">
        <f t="shared" si="1"/>
        <v>403130.99597958603</v>
      </c>
      <c r="N64" s="53">
        <f t="shared" si="1"/>
        <v>406311.94660660299</v>
      </c>
      <c r="O64" s="53">
        <f t="shared" si="1"/>
        <v>451493.35699815198</v>
      </c>
      <c r="P64" s="53">
        <f t="shared" si="1"/>
        <v>427405.40524856898</v>
      </c>
      <c r="Q64" s="53">
        <f t="shared" si="1"/>
        <v>416413.02898211102</v>
      </c>
      <c r="R64" s="53">
        <f>+R52</f>
        <v>433041.88109575375</v>
      </c>
      <c r="S64" s="54">
        <v>442582.4410068093</v>
      </c>
      <c r="T64" s="54">
        <v>450433.688248066</v>
      </c>
      <c r="U64" s="54">
        <v>445471.08087768196</v>
      </c>
      <c r="V64" s="54">
        <v>442857.860275493</v>
      </c>
      <c r="W64" s="54"/>
      <c r="X64" s="61" t="s">
        <v>29</v>
      </c>
      <c r="Z64" s="11"/>
    </row>
    <row r="65" spans="1:26" s="4" customFormat="1" ht="23.25" x14ac:dyDescent="0.35">
      <c r="A65" s="64" t="s">
        <v>93</v>
      </c>
      <c r="B65" s="11"/>
      <c r="C65" s="53">
        <v>131860.48696146801</v>
      </c>
      <c r="D65" s="53">
        <v>165148.735835372</v>
      </c>
      <c r="E65" s="53">
        <v>206789.67137454601</v>
      </c>
      <c r="F65" s="53">
        <v>228360.15493192099</v>
      </c>
      <c r="G65" s="53">
        <v>220316.533145872</v>
      </c>
      <c r="H65" s="53">
        <v>215124.995067932</v>
      </c>
      <c r="I65" s="53">
        <v>223662.95908590499</v>
      </c>
      <c r="J65" s="53">
        <v>242605.74433474301</v>
      </c>
      <c r="K65" s="53">
        <v>263332.86698430299</v>
      </c>
      <c r="L65" s="53">
        <v>274301.74695147498</v>
      </c>
      <c r="M65" s="53">
        <v>298338.99597958603</v>
      </c>
      <c r="N65" s="53">
        <v>315777.94660660299</v>
      </c>
      <c r="O65" s="53">
        <v>341340.35699815198</v>
      </c>
      <c r="P65" s="53">
        <v>333747.40524856898</v>
      </c>
      <c r="Q65" s="53">
        <v>319680.02898211102</v>
      </c>
      <c r="R65" s="53">
        <v>318836.88109575375</v>
      </c>
      <c r="S65" s="53">
        <v>321002.4410068093</v>
      </c>
      <c r="T65" s="53">
        <v>319162.688248066</v>
      </c>
      <c r="U65" s="53">
        <v>309789.08087768196</v>
      </c>
      <c r="V65" s="53">
        <v>302931.860275493</v>
      </c>
      <c r="W65" s="53"/>
      <c r="X65" s="61" t="s">
        <v>61</v>
      </c>
      <c r="Z65" s="11"/>
    </row>
    <row r="66" spans="1:26" s="4" customFormat="1" ht="23.25" x14ac:dyDescent="0.35">
      <c r="A66" s="62" t="s">
        <v>76</v>
      </c>
      <c r="B66" s="11"/>
      <c r="C66" s="55">
        <v>32884.054456812999</v>
      </c>
      <c r="D66" s="55">
        <v>30359.051662251</v>
      </c>
      <c r="E66" s="55">
        <v>30443.614945476002</v>
      </c>
      <c r="F66" s="55">
        <v>35095.582657662002</v>
      </c>
      <c r="G66" s="55">
        <v>40051.788851384001</v>
      </c>
      <c r="H66" s="55">
        <v>42852.459099006999</v>
      </c>
      <c r="I66" s="55">
        <v>44516.444171274001</v>
      </c>
      <c r="J66" s="55">
        <v>47138.005813131</v>
      </c>
      <c r="K66" s="55">
        <v>51385.405263348999</v>
      </c>
      <c r="L66" s="55">
        <v>50471.080708882</v>
      </c>
      <c r="M66" s="55">
        <v>50508.765498004002</v>
      </c>
      <c r="N66" s="55">
        <v>52022.947615427001</v>
      </c>
      <c r="O66" s="55">
        <v>63043.188408558999</v>
      </c>
      <c r="P66" s="55">
        <v>57771.529436873003</v>
      </c>
      <c r="Q66" s="55">
        <v>57388.597254610002</v>
      </c>
      <c r="R66" s="55">
        <v>57169.245488656998</v>
      </c>
      <c r="S66" s="55">
        <v>58773.591851434001</v>
      </c>
      <c r="T66" s="55">
        <v>57781.486790039002</v>
      </c>
      <c r="U66" s="55">
        <v>56078.161470751998</v>
      </c>
      <c r="V66" s="55">
        <v>53213.564029651003</v>
      </c>
      <c r="W66" s="55"/>
      <c r="X66" s="63" t="s">
        <v>77</v>
      </c>
      <c r="Z66" s="11"/>
    </row>
    <row r="67" spans="1:26" ht="23.25" x14ac:dyDescent="0.35">
      <c r="A67" s="56" t="s">
        <v>78</v>
      </c>
      <c r="B67" s="10"/>
      <c r="C67" s="55">
        <v>67416.114453315997</v>
      </c>
      <c r="D67" s="55">
        <v>98442.916173121004</v>
      </c>
      <c r="E67" s="55">
        <v>137602.41542907001</v>
      </c>
      <c r="F67" s="55">
        <v>154357.963274259</v>
      </c>
      <c r="G67" s="55">
        <v>139365.289294488</v>
      </c>
      <c r="H67" s="55">
        <v>127087.985968925</v>
      </c>
      <c r="I67" s="55">
        <v>128815.86539914001</v>
      </c>
      <c r="J67" s="55">
        <v>130643.338202132</v>
      </c>
      <c r="K67" s="55">
        <v>132655.85174709099</v>
      </c>
      <c r="L67" s="55">
        <v>131280.31994094601</v>
      </c>
      <c r="M67" s="55">
        <v>153621.168780306</v>
      </c>
      <c r="N67" s="55">
        <v>162135.846109356</v>
      </c>
      <c r="O67" s="55">
        <v>162022.87387147799</v>
      </c>
      <c r="P67" s="55">
        <v>158956.03919116501</v>
      </c>
      <c r="Q67" s="55">
        <v>142151.965449037</v>
      </c>
      <c r="R67" s="55">
        <v>136919.62502533174</v>
      </c>
      <c r="S67" s="55">
        <v>136679.5316674833</v>
      </c>
      <c r="T67" s="55">
        <v>135523.272479073</v>
      </c>
      <c r="U67" s="55">
        <v>130649.738379555</v>
      </c>
      <c r="V67" s="55">
        <v>131034.265870649</v>
      </c>
      <c r="W67" s="55"/>
      <c r="X67" s="30" t="s">
        <v>79</v>
      </c>
      <c r="Z67" s="10"/>
    </row>
    <row r="68" spans="1:26" ht="23.25" x14ac:dyDescent="0.35">
      <c r="A68" s="56" t="s">
        <v>84</v>
      </c>
      <c r="B68" s="10"/>
      <c r="C68" s="55">
        <v>31560.318051339</v>
      </c>
      <c r="D68" s="55">
        <v>36346.767999999996</v>
      </c>
      <c r="E68" s="55">
        <v>38743.641000000003</v>
      </c>
      <c r="F68" s="55">
        <v>38906.608999999997</v>
      </c>
      <c r="G68" s="55">
        <v>40899.455000000002</v>
      </c>
      <c r="H68" s="55">
        <v>45184.55</v>
      </c>
      <c r="I68" s="55">
        <v>50330.649515491998</v>
      </c>
      <c r="J68" s="55">
        <v>64824.400319480003</v>
      </c>
      <c r="K68" s="55">
        <v>79291.609973863</v>
      </c>
      <c r="L68" s="55">
        <v>92550.346301647995</v>
      </c>
      <c r="M68" s="55">
        <v>94209.061701276005</v>
      </c>
      <c r="N68" s="55">
        <v>101619.15288182</v>
      </c>
      <c r="O68" s="55">
        <v>116274.29471811499</v>
      </c>
      <c r="P68" s="55">
        <v>117019.836620531</v>
      </c>
      <c r="Q68" s="55">
        <v>120139.46627846399</v>
      </c>
      <c r="R68" s="55">
        <v>124748.010581765</v>
      </c>
      <c r="S68" s="55">
        <v>125549.317487892</v>
      </c>
      <c r="T68" s="55">
        <v>125857.92897895401</v>
      </c>
      <c r="U68" s="55">
        <v>123061.18102737601</v>
      </c>
      <c r="V68" s="55">
        <v>118684.030375193</v>
      </c>
      <c r="W68" s="55"/>
      <c r="X68" s="30" t="s">
        <v>87</v>
      </c>
      <c r="Z68" s="10"/>
    </row>
    <row r="69" spans="1:26" s="4" customFormat="1" ht="23.25" x14ac:dyDescent="0.35">
      <c r="A69" s="64" t="s">
        <v>72</v>
      </c>
      <c r="B69" s="11"/>
      <c r="C69" s="53">
        <v>38914</v>
      </c>
      <c r="D69" s="53">
        <v>42852</v>
      </c>
      <c r="E69" s="53">
        <v>43142</v>
      </c>
      <c r="F69" s="53">
        <v>52512</v>
      </c>
      <c r="G69" s="53">
        <v>56136</v>
      </c>
      <c r="H69" s="53">
        <v>93083</v>
      </c>
      <c r="I69" s="53">
        <v>97012</v>
      </c>
      <c r="J69" s="53">
        <v>114771</v>
      </c>
      <c r="K69" s="53">
        <v>142004</v>
      </c>
      <c r="L69" s="53">
        <v>142763</v>
      </c>
      <c r="M69" s="53">
        <v>104792</v>
      </c>
      <c r="N69" s="53">
        <v>90534</v>
      </c>
      <c r="O69" s="53">
        <v>110153</v>
      </c>
      <c r="P69" s="53">
        <v>93658</v>
      </c>
      <c r="Q69" s="53">
        <v>96733</v>
      </c>
      <c r="R69" s="53">
        <v>114205</v>
      </c>
      <c r="S69" s="53">
        <v>121580</v>
      </c>
      <c r="T69" s="53">
        <v>131271</v>
      </c>
      <c r="U69" s="53">
        <v>135682</v>
      </c>
      <c r="V69" s="53">
        <v>139926</v>
      </c>
      <c r="W69" s="53"/>
      <c r="X69" s="65" t="s">
        <v>7</v>
      </c>
      <c r="Z69" s="11"/>
    </row>
    <row r="70" spans="1:26" ht="23.25" x14ac:dyDescent="0.35">
      <c r="A70" s="56" t="s">
        <v>94</v>
      </c>
      <c r="B70" s="10"/>
      <c r="C70" s="55">
        <v>18070</v>
      </c>
      <c r="D70" s="55">
        <v>20990</v>
      </c>
      <c r="E70" s="55">
        <v>16386</v>
      </c>
      <c r="F70" s="55">
        <v>23902</v>
      </c>
      <c r="G70" s="55">
        <v>21547</v>
      </c>
      <c r="H70" s="55">
        <v>50170</v>
      </c>
      <c r="I70" s="55">
        <v>51381</v>
      </c>
      <c r="J70" s="55">
        <v>68842</v>
      </c>
      <c r="K70" s="55">
        <v>92244</v>
      </c>
      <c r="L70" s="55">
        <v>90098</v>
      </c>
      <c r="M70" s="55">
        <v>57789</v>
      </c>
      <c r="N70" s="55">
        <v>51373</v>
      </c>
      <c r="O70" s="55">
        <v>57230</v>
      </c>
      <c r="P70" s="55">
        <v>49421</v>
      </c>
      <c r="Q70" s="55">
        <v>47164</v>
      </c>
      <c r="R70" s="55">
        <v>65233</v>
      </c>
      <c r="S70" s="55">
        <v>63427</v>
      </c>
      <c r="T70" s="55">
        <v>70420</v>
      </c>
      <c r="U70" s="55">
        <v>70661</v>
      </c>
      <c r="V70" s="55">
        <v>72130</v>
      </c>
      <c r="W70" s="55"/>
      <c r="X70" s="30" t="s">
        <v>80</v>
      </c>
      <c r="Z70" s="10"/>
    </row>
    <row r="71" spans="1:26" ht="23.25" x14ac:dyDescent="0.35">
      <c r="A71" s="56" t="s">
        <v>95</v>
      </c>
      <c r="B71" s="10"/>
      <c r="C71" s="55">
        <v>20844</v>
      </c>
      <c r="D71" s="55">
        <v>21862</v>
      </c>
      <c r="E71" s="55">
        <v>26756</v>
      </c>
      <c r="F71" s="55">
        <v>28610</v>
      </c>
      <c r="G71" s="55">
        <v>34589</v>
      </c>
      <c r="H71" s="55">
        <v>42412</v>
      </c>
      <c r="I71" s="55">
        <v>45374</v>
      </c>
      <c r="J71" s="55">
        <v>45839</v>
      </c>
      <c r="K71" s="55">
        <v>48278</v>
      </c>
      <c r="L71" s="55">
        <v>48278</v>
      </c>
      <c r="M71" s="55">
        <v>44975</v>
      </c>
      <c r="N71" s="55">
        <v>38770</v>
      </c>
      <c r="O71" s="55">
        <v>51689</v>
      </c>
      <c r="P71" s="55">
        <v>43645</v>
      </c>
      <c r="Q71" s="55">
        <v>49124</v>
      </c>
      <c r="R71" s="55">
        <v>48423</v>
      </c>
      <c r="S71" s="55">
        <v>57669</v>
      </c>
      <c r="T71" s="55">
        <v>60297</v>
      </c>
      <c r="U71" s="55">
        <v>64534</v>
      </c>
      <c r="V71" s="55">
        <v>67410</v>
      </c>
      <c r="W71" s="55"/>
      <c r="X71" s="30" t="s">
        <v>81</v>
      </c>
      <c r="Z71" s="10"/>
    </row>
    <row r="72" spans="1:26" ht="23.25" x14ac:dyDescent="0.35">
      <c r="A72" s="56" t="s">
        <v>82</v>
      </c>
      <c r="B72" s="10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501</v>
      </c>
      <c r="I72" s="55">
        <v>257</v>
      </c>
      <c r="J72" s="55">
        <v>76</v>
      </c>
      <c r="K72" s="55">
        <v>10</v>
      </c>
      <c r="L72" s="55">
        <v>246</v>
      </c>
      <c r="M72" s="55">
        <v>167</v>
      </c>
      <c r="N72" s="55">
        <v>220</v>
      </c>
      <c r="O72" s="55">
        <v>1123</v>
      </c>
      <c r="P72" s="55">
        <v>493</v>
      </c>
      <c r="Q72" s="55">
        <v>378</v>
      </c>
      <c r="R72" s="55">
        <v>85</v>
      </c>
      <c r="S72" s="55">
        <v>24</v>
      </c>
      <c r="T72" s="55">
        <v>44</v>
      </c>
      <c r="U72" s="55">
        <v>82</v>
      </c>
      <c r="V72" s="55">
        <v>94</v>
      </c>
      <c r="W72" s="55"/>
      <c r="X72" s="30" t="s">
        <v>83</v>
      </c>
      <c r="Z72" s="10"/>
    </row>
    <row r="73" spans="1:26" ht="23.25" x14ac:dyDescent="0.35">
      <c r="A73" s="56" t="s">
        <v>85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14</v>
      </c>
      <c r="K73" s="55">
        <v>1472</v>
      </c>
      <c r="L73" s="55">
        <v>4141</v>
      </c>
      <c r="M73" s="55">
        <v>1861</v>
      </c>
      <c r="N73" s="55">
        <v>171</v>
      </c>
      <c r="O73" s="55">
        <v>111</v>
      </c>
      <c r="P73" s="55">
        <v>99</v>
      </c>
      <c r="Q73" s="55">
        <v>67</v>
      </c>
      <c r="R73" s="55">
        <v>464</v>
      </c>
      <c r="S73" s="55">
        <v>460</v>
      </c>
      <c r="T73" s="55">
        <v>510</v>
      </c>
      <c r="U73" s="55">
        <v>405</v>
      </c>
      <c r="V73" s="55">
        <v>292</v>
      </c>
      <c r="W73" s="55"/>
      <c r="X73" s="30" t="s">
        <v>86</v>
      </c>
      <c r="Z73" s="10"/>
    </row>
    <row r="74" spans="1:26" ht="19.5" x14ac:dyDescent="0.3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:26" x14ac:dyDescent="0.25">
      <c r="A75" s="58"/>
      <c r="B75" s="10"/>
      <c r="X75" s="59"/>
      <c r="Y75" s="10"/>
    </row>
    <row r="76" spans="1:26" x14ac:dyDescent="0.25">
      <c r="A76" s="10"/>
      <c r="B76" s="10"/>
      <c r="Q76" s="69"/>
      <c r="R76" s="69"/>
      <c r="S76" s="69"/>
      <c r="T76" s="69"/>
      <c r="U76" s="69"/>
      <c r="V76" s="69"/>
      <c r="W76" s="69"/>
      <c r="Y76" s="10"/>
    </row>
    <row r="77" spans="1:26" x14ac:dyDescent="0.25">
      <c r="Y77" s="10"/>
    </row>
    <row r="78" spans="1:26" x14ac:dyDescent="0.25">
      <c r="Y78" s="10"/>
    </row>
    <row r="79" spans="1:26" x14ac:dyDescent="0.25">
      <c r="Y79" s="10"/>
    </row>
    <row r="80" spans="1:26" x14ac:dyDescent="0.25">
      <c r="Y80" s="10"/>
    </row>
    <row r="81" spans="25:25" x14ac:dyDescent="0.25">
      <c r="Y81" s="10"/>
    </row>
    <row r="82" spans="25:25" x14ac:dyDescent="0.25">
      <c r="Y82" s="10"/>
    </row>
    <row r="83" spans="25:25" x14ac:dyDescent="0.25">
      <c r="Y83" s="10"/>
    </row>
  </sheetData>
  <mergeCells count="1">
    <mergeCell ref="A74:X74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2020-02-20T13:26:19Z</cp:lastPrinted>
  <dcterms:created xsi:type="dcterms:W3CDTF">2010-12-16T14:48:08Z</dcterms:created>
  <dcterms:modified xsi:type="dcterms:W3CDTF">2023-03-02T07:37:04Z</dcterms:modified>
</cp:coreProperties>
</file>