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3.4'!$B$1:$X$41</definedName>
    <definedName name="T.II.1">'T 3.4'!$L$8003:$AE$8044</definedName>
    <definedName name="T.II.1.A">'T 3.4'!$B$8064:$AB$8117</definedName>
    <definedName name="T.II.2">'T 3.4'!#REF!</definedName>
    <definedName name="T.III.1">'T 3.4'!#REF!</definedName>
    <definedName name="T.III.2">'T 3.4'!#REF!</definedName>
    <definedName name="_xlnm.Print_Area" localSheetId="0">'T 3.4'!$A$1:$W$39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<sst xmlns="http://schemas.openxmlformats.org/spreadsheetml/2006/main" count="74" uniqueCount="73">
  <si>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</si>
  <si>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</si>
  <si>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</si>
  <si>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</si>
  <si>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</si>
  <si>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</si>
  <si>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</si>
  <si>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</si>
  <si>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</si>
  <si>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</si>
  <si>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</si>
  <si>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</si>
  <si>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</si>
  <si>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</si>
  <si>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</si>
  <si>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</si>
  <si>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</si>
  <si>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</si>
  <si>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</si>
  <si>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</si>
  <si>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</si>
  <si>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</si>
  <si>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</si>
  <si>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</si>
  <si>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</si>
  <si>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</si>
  <si>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</si>
  <si>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</si>
  <si>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</si>
  <si>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</si>
  <si>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</si>
  <si>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</si>
  <si>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</si>
  <si>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</si>
  <si>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</si>
  <si>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</si>
  <si>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</si>
  <si>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</si>
  <si>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</si>
  <si>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</si>
  <si>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</si>
  <si>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</si>
  <si>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</si>
  <si>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</si>
  <si>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</si>
  <si>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</si>
  <si>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</si>
  <si>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</si>
  <si>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</si>
  <si>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</si>
  <si>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</si>
  <si>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</si>
  <si>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</si>
  <si>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</si>
  <si>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</si>
  <si>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</si>
  <si>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</si>
  <si>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</si>
  <si>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</si>
  <si>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</si>
  <si>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</si>
  <si>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</si>
  <si>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</si>
  <si>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</si>
  <si>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</si>
  <si>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</si>
  <si>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</si>
  <si>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</si>
  <si>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</si>
  <si>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</si>
  <si>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2022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</si>
  <si>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2022 Yılı Birinci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</si>
  <si>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2022.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</si>
</sst>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1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A87"/>
  <sheetViews>
    <sheetView tabSelected="1" defaultGridColor="0" view="pageBreakPreview" zoomScale="40" zoomScaleNormal="40" zoomScaleSheetLayoutView="40" zoomScalePageLayoutView="0" colorId="22" workbookViewId="0" topLeftCell="A20">
      <selection activeCell="I37" sqref="I37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10" width="17.16015625" style="3" customWidth="1"/>
    <col min="11" max="11" width="7.33203125" style="3" customWidth="1"/>
    <col min="12" max="12" width="14.58203125" style="3" hidden="1" customWidth="1"/>
    <col min="13" max="20" width="17.16015625" style="3" customWidth="1"/>
    <col min="21" max="21" width="1.91015625" style="3" customWidth="1"/>
    <col min="22" max="22" width="43.08203125" style="3" customWidth="1"/>
    <col min="23" max="23" width="2.83203125" style="3" customWidth="1"/>
    <col min="24" max="31" width="9.83203125" style="3" customWidth="1"/>
    <col min="32" max="32" width="3.83203125" style="3" customWidth="1"/>
    <col min="33" max="16384" width="9.25" style="3" customWidth="1"/>
  </cols>
  <sheetData>
    <row r="1" spans="1:52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33.75" customHeight="1">
      <c r="A3" s="21"/>
      <c r="B3" s="49" t="s">
        <v>64</v>
      </c>
      <c r="C3" s="49"/>
      <c r="D3" s="49"/>
      <c r="E3" s="49"/>
      <c r="F3" s="49"/>
      <c r="G3" s="49"/>
      <c r="H3" s="49"/>
      <c r="I3" s="45"/>
      <c r="J3" s="47"/>
      <c r="K3" s="22"/>
      <c r="L3" s="49" t="s">
        <v>66</v>
      </c>
      <c r="M3" s="49"/>
      <c r="N3" s="49"/>
      <c r="O3" s="49"/>
      <c r="P3" s="49"/>
      <c r="Q3" s="49"/>
      <c r="R3" s="49"/>
      <c r="S3" s="45"/>
      <c r="T3" s="47"/>
      <c r="U3" s="17"/>
      <c r="V3" s="23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33.75" customHeight="1">
      <c r="A4" s="24"/>
      <c r="B4" s="50" t="s">
        <v>65</v>
      </c>
      <c r="C4" s="50"/>
      <c r="D4" s="50"/>
      <c r="E4" s="50"/>
      <c r="F4" s="50"/>
      <c r="G4" s="50"/>
      <c r="H4" s="50"/>
      <c r="I4" s="46"/>
      <c r="J4" s="46"/>
      <c r="K4" s="20"/>
      <c r="L4" s="50" t="s">
        <v>67</v>
      </c>
      <c r="M4" s="50"/>
      <c r="N4" s="50"/>
      <c r="O4" s="50"/>
      <c r="P4" s="50"/>
      <c r="Q4" s="50"/>
      <c r="R4" s="50"/>
      <c r="S4" s="46"/>
      <c r="T4" s="46"/>
      <c r="U4" s="10"/>
      <c r="V4" s="25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5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 t="s">
        <v>70</v>
      </c>
      <c r="K6" s="11"/>
      <c r="L6" s="11">
        <v>2014</v>
      </c>
      <c r="M6" s="11">
        <v>2015</v>
      </c>
      <c r="N6" s="11">
        <v>2016</v>
      </c>
      <c r="O6" s="11">
        <v>2017</v>
      </c>
      <c r="P6" s="11">
        <v>2018</v>
      </c>
      <c r="Q6" s="11">
        <v>2019</v>
      </c>
      <c r="R6" s="11">
        <v>2020</v>
      </c>
      <c r="S6" s="11">
        <v>2021</v>
      </c>
      <c r="T6" s="11" t="s">
        <v>70</v>
      </c>
      <c r="U6" s="9"/>
      <c r="V6" s="28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8"/>
      <c r="L7" s="8"/>
      <c r="M7" s="10"/>
      <c r="N7" s="10"/>
      <c r="O7" s="10"/>
      <c r="P7" s="10"/>
      <c r="Q7" s="10"/>
      <c r="R7" s="10"/>
      <c r="S7" s="10"/>
      <c r="T7" s="10"/>
      <c r="U7" s="8"/>
      <c r="V7" s="30" t="s">
        <v>1</v>
      </c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33.75" customHeight="1">
      <c r="A8" s="48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8">
        <v>19500</v>
      </c>
      <c r="K8" s="13"/>
      <c r="L8" s="13">
        <v>-13.83219954648526</v>
      </c>
      <c r="M8" s="41">
        <f aca="true" t="shared" si="0" ref="M8:S9">(C8-B8)/B8*100</f>
        <v>18.947368421052634</v>
      </c>
      <c r="N8" s="41">
        <f t="shared" si="0"/>
        <v>-8.849557522123893</v>
      </c>
      <c r="O8" s="41">
        <f t="shared" si="0"/>
        <v>4.368932038834951</v>
      </c>
      <c r="P8" s="41">
        <f t="shared" si="0"/>
        <v>-6.976744186046512</v>
      </c>
      <c r="Q8" s="41">
        <f t="shared" si="0"/>
        <v>-5</v>
      </c>
      <c r="R8" s="41">
        <f t="shared" si="0"/>
        <v>7.894736842105263</v>
      </c>
      <c r="S8" s="41">
        <f t="shared" si="0"/>
        <v>-13.902439024390246</v>
      </c>
      <c r="T8" s="41">
        <f>(J8-I8)/I8*100</f>
        <v>10.48158640226629</v>
      </c>
      <c r="U8" s="12"/>
      <c r="V8" s="32" t="s">
        <v>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3.75" customHeight="1">
      <c r="A9" s="48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8">
        <v>8500</v>
      </c>
      <c r="K9" s="13"/>
      <c r="L9" s="13">
        <v>-20.253164556962027</v>
      </c>
      <c r="M9" s="41">
        <f t="shared" si="0"/>
        <v>26.984126984126984</v>
      </c>
      <c r="N9" s="41">
        <f t="shared" si="0"/>
        <v>-16.25</v>
      </c>
      <c r="O9" s="41">
        <f t="shared" si="0"/>
        <v>5.970149253731343</v>
      </c>
      <c r="P9" s="41">
        <f t="shared" si="0"/>
        <v>-1.4084507042253522</v>
      </c>
      <c r="Q9" s="41">
        <f t="shared" si="0"/>
        <v>8.571428571428571</v>
      </c>
      <c r="R9" s="41">
        <f t="shared" si="0"/>
        <v>9.210526315789473</v>
      </c>
      <c r="S9" s="41">
        <f t="shared" si="0"/>
        <v>-30.72289156626506</v>
      </c>
      <c r="T9" s="41">
        <f>(J9-I9)/I9*100</f>
        <v>47.82608695652174</v>
      </c>
      <c r="U9" s="12"/>
      <c r="V9" s="32" t="s">
        <v>5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3"/>
      <c r="L10" s="13"/>
      <c r="M10" s="41"/>
      <c r="N10" s="41"/>
      <c r="O10" s="41"/>
      <c r="P10" s="41"/>
      <c r="Q10" s="41"/>
      <c r="R10" s="41"/>
      <c r="S10" s="41"/>
      <c r="T10" s="41"/>
      <c r="U10" s="12"/>
      <c r="V10" s="32" t="s">
        <v>7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3"/>
      <c r="L11" s="13"/>
      <c r="M11" s="41"/>
      <c r="N11" s="41"/>
      <c r="O11" s="41"/>
      <c r="P11" s="41"/>
      <c r="Q11" s="41"/>
      <c r="R11" s="41"/>
      <c r="S11" s="41"/>
      <c r="T11" s="41"/>
      <c r="U11" s="10"/>
      <c r="V11" s="25" t="s">
        <v>9</v>
      </c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3"/>
      <c r="L12" s="13"/>
      <c r="M12" s="41"/>
      <c r="N12" s="41"/>
      <c r="O12" s="41"/>
      <c r="P12" s="41"/>
      <c r="Q12" s="41"/>
      <c r="R12" s="41"/>
      <c r="S12" s="41"/>
      <c r="T12" s="41"/>
      <c r="U12" s="12"/>
      <c r="V12" s="32" t="s">
        <v>11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33.75" customHeight="1">
      <c r="A13" s="48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8">
        <v>580</v>
      </c>
      <c r="K13" s="13"/>
      <c r="L13" s="13">
        <v>-11.067193675889328</v>
      </c>
      <c r="M13" s="41">
        <f aca="true" t="shared" si="1" ref="M13:S14">(C13-B13)/B13*100</f>
        <v>2.2222222222222223</v>
      </c>
      <c r="N13" s="41">
        <f t="shared" si="1"/>
        <v>-1.0869565217391304</v>
      </c>
      <c r="O13" s="41">
        <f t="shared" si="1"/>
        <v>3.296703296703297</v>
      </c>
      <c r="P13" s="41">
        <f t="shared" si="1"/>
        <v>34.04255319148936</v>
      </c>
      <c r="Q13" s="41">
        <f t="shared" si="1"/>
        <v>0</v>
      </c>
      <c r="R13" s="41">
        <f t="shared" si="1"/>
        <v>0</v>
      </c>
      <c r="S13" s="41">
        <f t="shared" si="1"/>
        <v>-24.6031746031746</v>
      </c>
      <c r="T13" s="41">
        <f>(J13-I13)/I13*100</f>
        <v>22.105263157894736</v>
      </c>
      <c r="U13" s="12"/>
      <c r="V13" s="32" t="s">
        <v>13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.75" customHeight="1">
      <c r="A14" s="48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8">
        <v>285</v>
      </c>
      <c r="K14" s="13"/>
      <c r="L14" s="13">
        <v>10.256410256410255</v>
      </c>
      <c r="M14" s="41">
        <f t="shared" si="1"/>
        <v>9.30232558139535</v>
      </c>
      <c r="N14" s="41">
        <f t="shared" si="1"/>
        <v>0</v>
      </c>
      <c r="O14" s="41">
        <f t="shared" si="1"/>
        <v>1.702127659574468</v>
      </c>
      <c r="P14" s="41">
        <f t="shared" si="1"/>
        <v>-7.949790794979079</v>
      </c>
      <c r="Q14" s="41">
        <f t="shared" si="1"/>
        <v>2.272727272727273</v>
      </c>
      <c r="R14" s="41">
        <f t="shared" si="1"/>
        <v>24.23022222222221</v>
      </c>
      <c r="S14" s="41">
        <f t="shared" si="1"/>
        <v>9.116407530105407</v>
      </c>
      <c r="T14" s="41">
        <f>(J14-I14)/I14*100</f>
        <v>-6.557377049180328</v>
      </c>
      <c r="U14" s="12"/>
      <c r="V14" s="32" t="s">
        <v>15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3"/>
      <c r="L15" s="13"/>
      <c r="M15" s="41"/>
      <c r="N15" s="41"/>
      <c r="O15" s="41"/>
      <c r="P15" s="41"/>
      <c r="Q15" s="41"/>
      <c r="R15" s="41"/>
      <c r="S15" s="41"/>
      <c r="T15" s="41"/>
      <c r="U15" s="10"/>
      <c r="V15" s="25" t="s">
        <v>25</v>
      </c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3"/>
      <c r="L16" s="13"/>
      <c r="M16" s="41"/>
      <c r="N16" s="41"/>
      <c r="O16" s="41"/>
      <c r="P16" s="41"/>
      <c r="Q16" s="41"/>
      <c r="R16" s="41"/>
      <c r="S16" s="41"/>
      <c r="T16" s="41"/>
      <c r="U16" s="12"/>
      <c r="V16" s="32" t="s">
        <v>27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33.75" customHeight="1">
      <c r="A17" s="48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8">
        <v>196</v>
      </c>
      <c r="K17" s="13"/>
      <c r="L17" s="13">
        <v>-12.503627984681062</v>
      </c>
      <c r="M17" s="41">
        <f aca="true" t="shared" si="2" ref="M17:S18">(C17-B17)/B17*100</f>
        <v>19.366504854368944</v>
      </c>
      <c r="N17" s="41">
        <f t="shared" si="2"/>
        <v>11.284626907148715</v>
      </c>
      <c r="O17" s="41">
        <f t="shared" si="2"/>
        <v>0.6967707356291069</v>
      </c>
      <c r="P17" s="41">
        <f t="shared" si="2"/>
        <v>5.144256940664123</v>
      </c>
      <c r="Q17" s="41">
        <f t="shared" si="2"/>
        <v>-2.5926884689504446</v>
      </c>
      <c r="R17" s="41">
        <f t="shared" si="2"/>
        <v>27.51996125862231</v>
      </c>
      <c r="S17" s="41">
        <f t="shared" si="2"/>
        <v>8.369958365558734</v>
      </c>
      <c r="T17" s="41">
        <f>(J17-I17)/I17*100</f>
        <v>-16.23931623931624</v>
      </c>
      <c r="U17" s="12"/>
      <c r="V17" s="32" t="s">
        <v>31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33.75" customHeight="1">
      <c r="A18" s="48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8">
        <v>2550</v>
      </c>
      <c r="K18" s="13"/>
      <c r="L18" s="13">
        <v>7.544320420223249</v>
      </c>
      <c r="M18" s="41">
        <f t="shared" si="2"/>
        <v>2.6131021429879695</v>
      </c>
      <c r="N18" s="41">
        <f t="shared" si="2"/>
        <v>-0.5940381983697358</v>
      </c>
      <c r="O18" s="41">
        <f t="shared" si="2"/>
        <v>17.577433866677527</v>
      </c>
      <c r="P18" s="41">
        <f t="shared" si="2"/>
        <v>-0.7715391840194233</v>
      </c>
      <c r="Q18" s="41">
        <f t="shared" si="2"/>
        <v>7.7349044160537295</v>
      </c>
      <c r="R18" s="41">
        <f t="shared" si="2"/>
        <v>-1.5712380952380998</v>
      </c>
      <c r="S18" s="41">
        <f t="shared" si="2"/>
        <v>16.835768097207364</v>
      </c>
      <c r="T18" s="41">
        <f>(J18-I18)/I18*100</f>
        <v>5.590062111801243</v>
      </c>
      <c r="U18" s="12"/>
      <c r="V18" s="32" t="s">
        <v>29</v>
      </c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3"/>
      <c r="L19" s="13"/>
      <c r="M19" s="41"/>
      <c r="N19" s="41"/>
      <c r="O19" s="41"/>
      <c r="P19" s="41"/>
      <c r="Q19" s="41"/>
      <c r="R19" s="41"/>
      <c r="S19" s="41"/>
      <c r="T19" s="41"/>
      <c r="U19" s="10"/>
      <c r="V19" s="25" t="s">
        <v>17</v>
      </c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.75" customHeight="1">
      <c r="A20" s="48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73</v>
      </c>
      <c r="J20" s="18">
        <v>82</v>
      </c>
      <c r="K20" s="13"/>
      <c r="L20" s="13">
        <v>-19.817943708538184</v>
      </c>
      <c r="M20" s="41">
        <f aca="true" t="shared" si="3" ref="M20:S22">(C20-B20)/B20*100</f>
        <v>-8.964335439648707</v>
      </c>
      <c r="N20" s="41">
        <f t="shared" si="3"/>
        <v>8.823529411764707</v>
      </c>
      <c r="O20" s="41">
        <f t="shared" si="3"/>
        <v>27.027027027027028</v>
      </c>
      <c r="P20" s="41">
        <f t="shared" si="3"/>
        <v>-20.212765957446805</v>
      </c>
      <c r="Q20" s="41">
        <f t="shared" si="3"/>
        <v>-9.333333333333334</v>
      </c>
      <c r="R20" s="41">
        <f t="shared" si="3"/>
        <v>16.176470588235293</v>
      </c>
      <c r="S20" s="41">
        <f t="shared" si="3"/>
        <v>-7.59493670886076</v>
      </c>
      <c r="T20" s="41">
        <f>(J20-I20)/I20*100</f>
        <v>12.32876712328767</v>
      </c>
      <c r="U20" s="12"/>
      <c r="V20" s="32" t="s">
        <v>23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3.75" customHeight="1">
      <c r="A21" s="48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18250</v>
      </c>
      <c r="J21" s="18">
        <v>19000</v>
      </c>
      <c r="K21" s="13"/>
      <c r="L21" s="13">
        <v>1.5432186742468466</v>
      </c>
      <c r="M21" s="41">
        <f t="shared" si="3"/>
        <v>-4.301857875912051</v>
      </c>
      <c r="N21" s="41">
        <f t="shared" si="3"/>
        <v>21.4860864058385</v>
      </c>
      <c r="O21" s="41">
        <f t="shared" si="3"/>
        <v>7.001450569963634</v>
      </c>
      <c r="P21" s="41">
        <f t="shared" si="3"/>
        <v>-9.25814645792775</v>
      </c>
      <c r="Q21" s="41">
        <f t="shared" si="3"/>
        <v>-4.474497354497356</v>
      </c>
      <c r="R21" s="41">
        <f t="shared" si="3"/>
        <v>27.535891686864982</v>
      </c>
      <c r="S21" s="41">
        <f t="shared" si="3"/>
        <v>-20.740868327434285</v>
      </c>
      <c r="T21" s="41">
        <f>(J21-I21)/I21*100</f>
        <v>4.10958904109589</v>
      </c>
      <c r="U21" s="12"/>
      <c r="V21" s="32" t="s">
        <v>19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3.75" customHeight="1">
      <c r="A22" s="48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8">
        <v>2500</v>
      </c>
      <c r="K22" s="13"/>
      <c r="L22" s="13">
        <v>4.444444444444445</v>
      </c>
      <c r="M22" s="41">
        <f t="shared" si="3"/>
        <v>-12.76595744680851</v>
      </c>
      <c r="N22" s="41">
        <f t="shared" si="3"/>
        <v>2.4390243902439024</v>
      </c>
      <c r="O22" s="41">
        <f t="shared" si="3"/>
        <v>16.666666666666664</v>
      </c>
      <c r="P22" s="41">
        <f t="shared" si="3"/>
        <v>4.8979591836734695</v>
      </c>
      <c r="Q22" s="41">
        <f t="shared" si="3"/>
        <v>-14.396887159533073</v>
      </c>
      <c r="R22" s="41">
        <f t="shared" si="3"/>
        <v>-19.379727272727273</v>
      </c>
      <c r="S22" s="41">
        <f t="shared" si="3"/>
        <v>26.857332297425756</v>
      </c>
      <c r="T22" s="41">
        <f>(J22-I22)/I22*100</f>
        <v>11.11111111111111</v>
      </c>
      <c r="U22" s="12"/>
      <c r="V22" s="32" t="s">
        <v>21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3"/>
      <c r="L23" s="13"/>
      <c r="M23" s="42"/>
      <c r="N23" s="42"/>
      <c r="O23" s="42"/>
      <c r="P23" s="42"/>
      <c r="Q23" s="42"/>
      <c r="R23" s="42"/>
      <c r="S23" s="42"/>
      <c r="T23" s="42"/>
      <c r="U23" s="10"/>
      <c r="V23" s="25" t="s">
        <v>45</v>
      </c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3.75" customHeight="1">
      <c r="A24" s="48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8">
        <v>4600</v>
      </c>
      <c r="K24" s="13"/>
      <c r="L24" s="13">
        <v>3.835327422098056</v>
      </c>
      <c r="M24" s="41">
        <f aca="true" t="shared" si="4" ref="M24:S29">(C24-B24)/B24*100</f>
        <v>-11.731020247839528</v>
      </c>
      <c r="N24" s="41">
        <f t="shared" si="4"/>
        <v>8.982179922037156</v>
      </c>
      <c r="O24" s="41">
        <f t="shared" si="4"/>
        <v>4.650826278321674</v>
      </c>
      <c r="P24" s="41">
        <f t="shared" si="4"/>
        <v>-5.9078644797721385</v>
      </c>
      <c r="Q24" s="41">
        <f t="shared" si="4"/>
        <v>4.021725208568282</v>
      </c>
      <c r="R24" s="41">
        <f t="shared" si="4"/>
        <v>2.696326530612253</v>
      </c>
      <c r="S24" s="41">
        <f t="shared" si="4"/>
        <v>-11.899292279728366</v>
      </c>
      <c r="T24" s="41">
        <f aca="true" t="shared" si="5" ref="T24:T29">(J24-I24)/I24*100</f>
        <v>15.288220551378446</v>
      </c>
      <c r="U24" s="12"/>
      <c r="V24" s="32" t="s">
        <v>47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3.75" customHeight="1">
      <c r="A25" s="48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8">
        <v>5103</v>
      </c>
      <c r="K25" s="13"/>
      <c r="L25" s="13">
        <v>2.780583866172866</v>
      </c>
      <c r="M25" s="41">
        <f t="shared" si="4"/>
        <v>5.084052747747683</v>
      </c>
      <c r="N25" s="41">
        <f t="shared" si="4"/>
        <v>7.9764620248181854</v>
      </c>
      <c r="O25" s="41">
        <f t="shared" si="4"/>
        <v>11.104547465214944</v>
      </c>
      <c r="P25" s="41">
        <f t="shared" si="4"/>
        <v>2.774289340729426</v>
      </c>
      <c r="Q25" s="41">
        <f t="shared" si="4"/>
        <v>-12.252766800515372</v>
      </c>
      <c r="R25" s="41">
        <f t="shared" si="4"/>
        <v>1.1002658427517509</v>
      </c>
      <c r="S25" s="41">
        <f t="shared" si="4"/>
        <v>23.314052661666278</v>
      </c>
      <c r="T25" s="41">
        <f t="shared" si="5"/>
        <v>-4.841112816333832</v>
      </c>
      <c r="U25" s="12"/>
      <c r="V25" s="32" t="s">
        <v>49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3.75" customHeight="1">
      <c r="A26" s="48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8">
        <v>4696</v>
      </c>
      <c r="K26" s="13"/>
      <c r="L26" s="13">
        <v>-20.7133244897633</v>
      </c>
      <c r="M26" s="41">
        <f t="shared" si="4"/>
        <v>3.6007666369408082</v>
      </c>
      <c r="N26" s="41">
        <f t="shared" si="4"/>
        <v>13.8561242513403</v>
      </c>
      <c r="O26" s="41">
        <f t="shared" si="4"/>
        <v>3.634389991482761</v>
      </c>
      <c r="P26" s="41">
        <f t="shared" si="4"/>
        <v>19.58324153970563</v>
      </c>
      <c r="Q26" s="41">
        <f t="shared" si="4"/>
        <v>-0.19878873456960594</v>
      </c>
      <c r="R26" s="41">
        <f t="shared" si="4"/>
        <v>18.838925684876994</v>
      </c>
      <c r="S26" s="41">
        <f t="shared" si="4"/>
        <v>4.476563811625015</v>
      </c>
      <c r="T26" s="41">
        <f t="shared" si="5"/>
        <v>4.518139327843311</v>
      </c>
      <c r="U26" s="12"/>
      <c r="V26" s="32" t="s">
        <v>53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33.75" customHeight="1">
      <c r="A27" s="48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8">
        <v>1750</v>
      </c>
      <c r="K27" s="13"/>
      <c r="L27" s="13">
        <v>5.4892601431980905</v>
      </c>
      <c r="M27" s="41">
        <f t="shared" si="4"/>
        <v>-3.8461538461538463</v>
      </c>
      <c r="N27" s="41">
        <f t="shared" si="4"/>
        <v>1.7647058823529411</v>
      </c>
      <c r="O27" s="41">
        <f t="shared" si="4"/>
        <v>21.38728323699422</v>
      </c>
      <c r="P27" s="41">
        <f t="shared" si="4"/>
        <v>-28.54919047619047</v>
      </c>
      <c r="Q27" s="41">
        <f t="shared" si="4"/>
        <v>1.635024295769244</v>
      </c>
      <c r="R27" s="41">
        <f t="shared" si="4"/>
        <v>-13.663868852459018</v>
      </c>
      <c r="S27" s="41">
        <f t="shared" si="4"/>
        <v>32.08002880088955</v>
      </c>
      <c r="T27" s="41">
        <f t="shared" si="5"/>
        <v>0.6325474410580794</v>
      </c>
      <c r="U27" s="12"/>
      <c r="V27" s="32" t="s">
        <v>55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3.75" customHeight="1">
      <c r="A28" s="48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8">
        <v>705</v>
      </c>
      <c r="K28" s="13"/>
      <c r="L28" s="13">
        <v>-24.95446265938069</v>
      </c>
      <c r="M28" s="41">
        <f t="shared" si="4"/>
        <v>56.79611650485437</v>
      </c>
      <c r="N28" s="41">
        <f t="shared" si="4"/>
        <v>-34.984520123839005</v>
      </c>
      <c r="O28" s="41">
        <f t="shared" si="4"/>
        <v>60.71428571428571</v>
      </c>
      <c r="P28" s="41">
        <f t="shared" si="4"/>
        <v>-23.703703703703706</v>
      </c>
      <c r="Q28" s="41">
        <f t="shared" si="4"/>
        <v>50.6885436893204</v>
      </c>
      <c r="R28" s="41">
        <f t="shared" si="4"/>
        <v>-14.309203320421732</v>
      </c>
      <c r="S28" s="41">
        <f t="shared" si="4"/>
        <v>2.857142857142857</v>
      </c>
      <c r="T28" s="41">
        <f t="shared" si="5"/>
        <v>3.070175438596491</v>
      </c>
      <c r="U28" s="12"/>
      <c r="V28" s="32" t="s">
        <v>51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3.75" customHeight="1">
      <c r="A29" s="48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1450</v>
      </c>
      <c r="J29" s="18">
        <v>1450</v>
      </c>
      <c r="K29" s="13"/>
      <c r="L29" s="13">
        <v>10.113999999999994</v>
      </c>
      <c r="M29" s="41">
        <f t="shared" si="4"/>
        <v>4.8663401012863385</v>
      </c>
      <c r="N29" s="41">
        <f t="shared" si="4"/>
        <v>1.6616789689849067</v>
      </c>
      <c r="O29" s="41">
        <f t="shared" si="4"/>
        <v>-3.7037037037037033</v>
      </c>
      <c r="P29" s="41">
        <f t="shared" si="4"/>
        <v>15.384615384615385</v>
      </c>
      <c r="Q29" s="41">
        <f t="shared" si="4"/>
        <v>-6.170133333333327</v>
      </c>
      <c r="R29" s="41">
        <f t="shared" si="4"/>
        <v>3.094394961661099</v>
      </c>
      <c r="S29" s="41">
        <f t="shared" si="4"/>
        <v>-0.06891798759476223</v>
      </c>
      <c r="T29" s="41">
        <f t="shared" si="5"/>
        <v>0</v>
      </c>
      <c r="U29" s="12"/>
      <c r="V29" s="32" t="s">
        <v>57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3"/>
      <c r="L30" s="13"/>
      <c r="M30" s="42"/>
      <c r="N30" s="42"/>
      <c r="O30" s="42"/>
      <c r="P30" s="42"/>
      <c r="Q30" s="42"/>
      <c r="R30" s="42"/>
      <c r="S30" s="42"/>
      <c r="T30" s="42"/>
      <c r="U30" s="10"/>
      <c r="V30" s="25" t="s">
        <v>33</v>
      </c>
      <c r="W30" s="1"/>
      <c r="X30" s="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3.75" customHeight="1">
      <c r="A31" s="48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5100</v>
      </c>
      <c r="J31" s="18">
        <v>5100</v>
      </c>
      <c r="K31" s="13"/>
      <c r="L31" s="13">
        <v>5.521783181357649</v>
      </c>
      <c r="M31" s="41">
        <f aca="true" t="shared" si="6" ref="M31:S32">(C31-B31)/B31*100</f>
        <v>14.258281325012002</v>
      </c>
      <c r="N31" s="41">
        <f t="shared" si="6"/>
        <v>-0.21008403361344538</v>
      </c>
      <c r="O31" s="41">
        <f t="shared" si="6"/>
        <v>1.0819578947368427</v>
      </c>
      <c r="P31" s="41">
        <f t="shared" si="6"/>
        <v>-5.23583468380947</v>
      </c>
      <c r="Q31" s="41">
        <f t="shared" si="6"/>
        <v>9.45756043956045</v>
      </c>
      <c r="R31" s="41">
        <f t="shared" si="6"/>
        <v>4.413432151635264</v>
      </c>
      <c r="S31" s="41">
        <f t="shared" si="6"/>
        <v>-1.9253779045953208</v>
      </c>
      <c r="T31" s="41">
        <f>(J31-I31)/I31*100</f>
        <v>0</v>
      </c>
      <c r="U31" s="12"/>
      <c r="V31" s="32" t="s">
        <v>35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33.75" customHeight="1">
      <c r="A32" s="48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8">
        <v>2350</v>
      </c>
      <c r="K32" s="13"/>
      <c r="L32" s="13">
        <v>-6.029148813079903</v>
      </c>
      <c r="M32" s="41">
        <f t="shared" si="6"/>
        <v>4.982625698324027</v>
      </c>
      <c r="N32" s="41">
        <f t="shared" si="6"/>
        <v>12.845541347889968</v>
      </c>
      <c r="O32" s="41">
        <f t="shared" si="6"/>
        <v>0.5155190959458652</v>
      </c>
      <c r="P32" s="41">
        <f t="shared" si="6"/>
        <v>-9.421382839325867</v>
      </c>
      <c r="Q32" s="41">
        <f t="shared" si="6"/>
        <v>13.948604000113951</v>
      </c>
      <c r="R32" s="41">
        <f t="shared" si="6"/>
        <v>3.6363636363636362</v>
      </c>
      <c r="S32" s="41">
        <f t="shared" si="6"/>
        <v>9.649122807017543</v>
      </c>
      <c r="T32" s="41">
        <f>(J32-I32)/I32*100</f>
        <v>-6</v>
      </c>
      <c r="U32" s="12"/>
      <c r="V32" s="32" t="s">
        <v>37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3"/>
      <c r="L33" s="13"/>
      <c r="M33" s="42"/>
      <c r="N33" s="42"/>
      <c r="O33" s="42"/>
      <c r="P33" s="42"/>
      <c r="Q33" s="42"/>
      <c r="R33" s="42"/>
      <c r="S33" s="42"/>
      <c r="T33" s="42"/>
      <c r="U33" s="10"/>
      <c r="V33" s="25" t="s">
        <v>39</v>
      </c>
      <c r="W33" s="1"/>
      <c r="X33" s="1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33.75" customHeight="1">
      <c r="A34" s="48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8">
        <v>12800</v>
      </c>
      <c r="K34" s="13"/>
      <c r="L34" s="13">
        <v>0.25380710659898476</v>
      </c>
      <c r="M34" s="41">
        <f aca="true" t="shared" si="7" ref="M34:S35">(C34-B34)/B34*100</f>
        <v>6.455696202531645</v>
      </c>
      <c r="N34" s="41">
        <f t="shared" si="7"/>
        <v>-0.11890606420927466</v>
      </c>
      <c r="O34" s="41">
        <f t="shared" si="7"/>
        <v>1.1904761904761905</v>
      </c>
      <c r="P34" s="41">
        <f t="shared" si="7"/>
        <v>-4.705882352941177</v>
      </c>
      <c r="Q34" s="41">
        <f t="shared" si="7"/>
        <v>5.695390946502056</v>
      </c>
      <c r="R34" s="41">
        <f t="shared" si="7"/>
        <v>2.819072433477986</v>
      </c>
      <c r="S34" s="41">
        <f t="shared" si="7"/>
        <v>-0.8256200860117126</v>
      </c>
      <c r="T34" s="41">
        <f>(J34-I34)/I34*100</f>
        <v>-2.252768232149675</v>
      </c>
      <c r="U34" s="12"/>
      <c r="V34" s="32" t="s">
        <v>43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8">
        <v>4953</v>
      </c>
      <c r="K35" s="13"/>
      <c r="L35" s="13">
        <v>0.10820004174069565</v>
      </c>
      <c r="M35" s="41">
        <f t="shared" si="7"/>
        <v>0.809219657928177</v>
      </c>
      <c r="N35" s="41">
        <f t="shared" si="7"/>
        <v>2.572994325471805</v>
      </c>
      <c r="O35" s="41">
        <f t="shared" si="7"/>
        <v>0.7173650516111376</v>
      </c>
      <c r="P35" s="41">
        <f t="shared" si="7"/>
        <v>-0.6801854504968843</v>
      </c>
      <c r="Q35" s="41">
        <f t="shared" si="7"/>
        <v>-2.377514988463505</v>
      </c>
      <c r="R35" s="41">
        <f t="shared" si="7"/>
        <v>-7.634499344320229</v>
      </c>
      <c r="S35" s="41">
        <f t="shared" si="7"/>
        <v>-2.097419489649009</v>
      </c>
      <c r="T35" s="41">
        <f>(J35-I35)/I35*100</f>
        <v>-3.0154689641668297</v>
      </c>
      <c r="U35" s="12"/>
      <c r="V35" s="32" t="s">
        <v>41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43"/>
      <c r="N36" s="43"/>
      <c r="O36" s="43"/>
      <c r="P36" s="43"/>
      <c r="Q36" s="43"/>
      <c r="R36" s="43"/>
      <c r="S36" s="43"/>
      <c r="T36" s="43"/>
      <c r="U36" s="10"/>
      <c r="V36" s="25" t="s">
        <v>59</v>
      </c>
      <c r="W36" s="1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108521.30352031863</v>
      </c>
      <c r="G37" s="36">
        <v>112102.897528531</v>
      </c>
      <c r="H37" s="36">
        <v>118539.975152417</v>
      </c>
      <c r="I37" s="36">
        <v>115051.899732647</v>
      </c>
      <c r="J37" s="36"/>
      <c r="K37" s="37"/>
      <c r="L37" s="37">
        <v>0.5930154110355724</v>
      </c>
      <c r="M37" s="37">
        <f aca="true" t="shared" si="8" ref="M37:S37">(C37-B37)/B37*100</f>
        <v>9.25669719427667</v>
      </c>
      <c r="N37" s="37">
        <f t="shared" si="8"/>
        <v>-2.5935580051064617</v>
      </c>
      <c r="O37" s="37">
        <f t="shared" si="8"/>
        <v>4.919163818407707</v>
      </c>
      <c r="P37" s="37">
        <f t="shared" si="8"/>
        <v>2.125348289026688</v>
      </c>
      <c r="Q37" s="37">
        <f t="shared" si="8"/>
        <v>3.3003602905873524</v>
      </c>
      <c r="R37" s="37">
        <f t="shared" si="8"/>
        <v>5.742115293895695</v>
      </c>
      <c r="S37" s="37">
        <f t="shared" si="8"/>
        <v>-2.942530918607907</v>
      </c>
      <c r="T37" s="37"/>
      <c r="U37" s="36"/>
      <c r="V37" s="38" t="s">
        <v>69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4"/>
      <c r="L38" s="2"/>
      <c r="M38" s="1"/>
      <c r="N38" s="1"/>
      <c r="O38" s="1"/>
      <c r="P38" s="1"/>
      <c r="Q38" s="1"/>
      <c r="R38" s="1"/>
      <c r="S38" s="1"/>
      <c r="T38" s="1"/>
      <c r="U38" s="2"/>
      <c r="V38" s="14" t="s">
        <v>61</v>
      </c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3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  <c r="M39" s="1"/>
      <c r="N39" s="1"/>
      <c r="O39" s="1"/>
      <c r="P39" s="1"/>
      <c r="Q39" s="1"/>
      <c r="R39" s="1"/>
      <c r="S39" s="1"/>
      <c r="T39" s="1"/>
      <c r="U39" s="16"/>
      <c r="V39" s="40" t="s">
        <v>72</v>
      </c>
      <c r="W39" s="15"/>
      <c r="X39" s="1"/>
      <c r="Y39" s="1"/>
      <c r="Z39" s="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2:5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2:5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2:5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2:5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2:5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2:5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2:53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2:53" ht="24.75">
      <c r="B48" s="39"/>
      <c r="C48" s="39"/>
      <c r="D48" s="39"/>
      <c r="E48" s="39"/>
      <c r="F48" s="39"/>
      <c r="G48" s="39"/>
      <c r="H48" s="39"/>
      <c r="I48" s="39"/>
      <c r="J48" s="39"/>
      <c r="K48" s="2"/>
      <c r="L48" s="2"/>
      <c r="M48" s="39"/>
      <c r="N48" s="39"/>
      <c r="O48" s="39"/>
      <c r="P48" s="39"/>
      <c r="Q48" s="39"/>
      <c r="R48" s="39"/>
      <c r="S48" s="39"/>
      <c r="T48" s="3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2:5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2:5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2:53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2:53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2:53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2:53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2:5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2:5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2:53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:53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2:20" ht="15"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  <c r="T59" s="2"/>
    </row>
    <row r="60" spans="2:20" ht="15"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2"/>
      <c r="T60" s="2"/>
    </row>
    <row r="61" spans="2:20" ht="15"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2"/>
      <c r="T61" s="2"/>
    </row>
    <row r="62" spans="2:20" ht="15"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  <c r="S62" s="2"/>
      <c r="T62" s="2"/>
    </row>
    <row r="63" spans="2:20" ht="15"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S63" s="2"/>
      <c r="T63" s="2"/>
    </row>
    <row r="64" spans="2:20" ht="15"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S64" s="2"/>
      <c r="T64" s="2"/>
    </row>
    <row r="65" spans="2:20" ht="15"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S65" s="2"/>
      <c r="T65" s="2"/>
    </row>
    <row r="66" spans="2:20" ht="15"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S66" s="2"/>
      <c r="T66" s="2"/>
    </row>
    <row r="67" spans="2:20" ht="15"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S67" s="2"/>
      <c r="T67" s="2"/>
    </row>
    <row r="68" spans="2:20" ht="15"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S68" s="2"/>
      <c r="T68" s="2"/>
    </row>
    <row r="69" spans="2:20" ht="15"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  <c r="T69" s="2"/>
    </row>
    <row r="70" spans="2:20" ht="15"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S70" s="2"/>
      <c r="T70" s="2"/>
    </row>
    <row r="71" spans="2:20" ht="15"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S71" s="2"/>
      <c r="T71" s="2"/>
    </row>
    <row r="72" spans="2:20" ht="15"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S72" s="2"/>
      <c r="T72" s="2"/>
    </row>
    <row r="73" spans="2:20" ht="15"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  <c r="T73" s="2"/>
    </row>
    <row r="74" spans="2:20" ht="15"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  <c r="T74" s="2"/>
    </row>
    <row r="75" spans="2:20" ht="15"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S75" s="2"/>
      <c r="T75" s="2"/>
    </row>
    <row r="76" spans="2:20" ht="15"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S76" s="2"/>
      <c r="T76" s="2"/>
    </row>
    <row r="77" spans="2:20" ht="15"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S77" s="2"/>
      <c r="T77" s="2"/>
    </row>
    <row r="78" spans="2:20" ht="15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S78" s="2"/>
      <c r="T78" s="2"/>
    </row>
    <row r="79" spans="2:20" ht="15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S79" s="2"/>
      <c r="T79" s="2"/>
    </row>
    <row r="80" spans="2:20" ht="15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S80" s="2"/>
      <c r="T80" s="2"/>
    </row>
    <row r="81" spans="2:20" ht="15"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S81" s="2"/>
      <c r="T81" s="2"/>
    </row>
    <row r="82" spans="2:20" ht="15"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S82" s="2"/>
      <c r="T82" s="2"/>
    </row>
    <row r="83" spans="2:20" ht="15"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S83" s="2"/>
      <c r="T83" s="2"/>
    </row>
    <row r="84" spans="2:20" ht="15"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S84" s="2"/>
      <c r="T84" s="2"/>
    </row>
    <row r="85" spans="2:20" ht="15"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S85" s="2"/>
      <c r="T85" s="2"/>
    </row>
    <row r="86" spans="2:20" ht="15"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S86" s="2"/>
      <c r="T86" s="2"/>
    </row>
    <row r="87" spans="2:20" ht="15"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S87" s="2"/>
      <c r="T87" s="2"/>
    </row>
  </sheetData>
  <sheetProtection/>
  <mergeCells count="4">
    <mergeCell ref="B3:H3"/>
    <mergeCell ref="B4:H4"/>
    <mergeCell ref="L3:R3"/>
    <mergeCell ref="L4:R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2022-10-12T13:08:45Z</dcterms:modified>
  <cp:category/>
  <cp:version/>
  <cp:contentType/>
  <cp:contentStatus/>
</cp:coreProperties>
</file>