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5.17'!$A$1:$AF$58</definedName>
  </definedNames>
  <calcPr calcId="162913" iterateDelta="1E-4"/>
</workbook>
</file>

<file path=xl/calcChain.xml><?xml version="1.0" encoding="utf-8"?>
<calcChain xmlns="http://schemas.openxmlformats.org/spreadsheetml/2006/main">
  <c r="Z24" i="2" l="1"/>
  <c r="Y54" i="2"/>
  <c r="Z54" i="2" s="1"/>
  <c r="W56" i="2" l="1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AA54" i="2" l="1"/>
  <c r="AB54" i="2" s="1"/>
  <c r="AB31" i="2" l="1"/>
  <c r="AB30" i="2"/>
  <c r="Z31" i="2"/>
  <c r="T31" i="2"/>
  <c r="U31" i="2"/>
  <c r="V31" i="2"/>
  <c r="S31" i="2"/>
  <c r="C54" i="2" l="1"/>
  <c r="D54" i="2"/>
  <c r="E54" i="2"/>
  <c r="B54" i="2"/>
  <c r="AB17" i="2"/>
  <c r="AB34" i="2" l="1"/>
  <c r="AB9" i="2"/>
  <c r="AB11" i="2"/>
  <c r="AB12" i="2"/>
  <c r="AB13" i="2"/>
  <c r="AB14" i="2"/>
  <c r="AB15" i="2"/>
  <c r="AB16" i="2"/>
  <c r="AB18" i="2"/>
  <c r="AB19" i="2"/>
  <c r="AB20" i="2"/>
  <c r="AB21" i="2"/>
  <c r="AB24" i="2"/>
  <c r="AB25" i="2"/>
  <c r="AB26" i="2"/>
  <c r="AB27" i="2"/>
  <c r="AB28" i="2"/>
  <c r="AB29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Z11" i="2"/>
  <c r="Z12" i="2"/>
  <c r="Z13" i="2"/>
  <c r="Z14" i="2"/>
  <c r="Z15" i="2"/>
  <c r="Z16" i="2"/>
  <c r="Z17" i="2"/>
  <c r="Z18" i="2"/>
  <c r="Z19" i="2"/>
  <c r="Z20" i="2"/>
  <c r="Z21" i="2"/>
  <c r="Z25" i="2"/>
  <c r="Z26" i="2"/>
  <c r="Z27" i="2"/>
  <c r="Z28" i="2"/>
  <c r="Z29" i="2"/>
  <c r="Z3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9" i="2"/>
  <c r="U11" i="2" l="1"/>
  <c r="U12" i="2"/>
  <c r="U13" i="2"/>
  <c r="U14" i="2"/>
  <c r="U15" i="2"/>
  <c r="U16" i="2"/>
  <c r="U17" i="2"/>
  <c r="U18" i="2"/>
  <c r="U19" i="2"/>
  <c r="U20" i="2"/>
  <c r="U21" i="2"/>
  <c r="U24" i="2"/>
  <c r="U25" i="2"/>
  <c r="U26" i="2"/>
  <c r="U27" i="2"/>
  <c r="U28" i="2"/>
  <c r="U29" i="2"/>
  <c r="U30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9" i="2"/>
  <c r="V19" i="2"/>
  <c r="V20" i="2"/>
  <c r="V21" i="2"/>
  <c r="V24" i="2"/>
  <c r="V25" i="2"/>
  <c r="V26" i="2"/>
  <c r="V27" i="2"/>
  <c r="V28" i="2"/>
  <c r="V29" i="2"/>
  <c r="V30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6" i="2"/>
  <c r="V11" i="2"/>
  <c r="V12" i="2"/>
  <c r="V13" i="2"/>
  <c r="V14" i="2"/>
  <c r="V15" i="2"/>
  <c r="V16" i="2"/>
  <c r="V17" i="2"/>
  <c r="V18" i="2"/>
  <c r="V9" i="2"/>
</calcChain>
</file>

<file path=xl/sharedStrings.xml><?xml version="1.0" encoding="utf-8"?>
<sst xmlns="http://schemas.openxmlformats.org/spreadsheetml/2006/main" count="110" uniqueCount="106">
  <si>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</si>
  <si>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</si>
  <si>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</si>
  <si>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</si>
  <si>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</si>
  <si>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</si>
  <si>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</si>
  <si>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</si>
  <si>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</si>
  <si>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</si>
  <si>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</si>
  <si>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</si>
  <si>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</si>
  <si>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</si>
  <si>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</si>
  <si>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</si>
  <si>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</si>
  <si>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</si>
  <si>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</si>
  <si>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</si>
  <si>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</si>
  <si>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</si>
  <si>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</si>
  <si>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</si>
  <si>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</si>
  <si>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</si>
  <si>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</si>
  <si>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</si>
  <si>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</si>
  <si>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</si>
  <si>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</si>
  <si>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</si>
  <si>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</si>
  <si>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</si>
  <si>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</si>
  <si>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</si>
  <si>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</si>
  <si>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</si>
  <si>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</si>
  <si>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</si>
  <si>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</si>
  <si>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</si>
  <si>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</si>
  <si>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</si>
  <si>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</si>
  <si>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</si>
  <si>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</si>
  <si>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</si>
  <si>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</si>
  <si>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</si>
  <si>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</si>
  <si>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</si>
  <si>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</si>
  <si>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</si>
  <si>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</si>
  <si>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</si>
  <si>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</si>
  <si>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</si>
  <si>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</si>
  <si>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</si>
  <si>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</si>
  <si>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</si>
  <si>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</si>
  <si>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</si>
  <si>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</si>
  <si>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</si>
  <si>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</si>
  <si>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</si>
  <si>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</si>
  <si>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</si>
  <si>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</si>
  <si>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</si>
  <si>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</si>
  <si>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</si>
  <si>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</si>
  <si>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</si>
  <si>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</si>
  <si>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</si>
  <si>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</si>
  <si>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</si>
  <si>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</si>
  <si>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</si>
  <si>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</si>
  <si>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</si>
  <si>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</si>
  <si>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</si>
  <si>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</si>
  <si>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</si>
  <si>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</si>
  <si>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</si>
  <si>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</si>
  <si>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</si>
  <si>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</si>
  <si>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Ukrayna</t>
  </si>
  <si>
    <t>Ukraine</t>
  </si>
  <si>
    <t xml:space="preserve">  -D-8 Gelişen Sekiz Ülke</t>
  </si>
  <si>
    <t>(1) 2021 yılında en çok ihracat yapılan ülkeler seçilmiştir.</t>
  </si>
  <si>
    <t>(1) Countries are ranked by 2021 figures.</t>
  </si>
  <si>
    <t>Yunanistan</t>
  </si>
  <si>
    <t>Fas</t>
  </si>
  <si>
    <t>Greece</t>
  </si>
  <si>
    <t>Morocco</t>
  </si>
  <si>
    <t>Ocak-Haziran</t>
  </si>
  <si>
    <t>January-June</t>
  </si>
  <si>
    <t>Yıllık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</si>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</sst>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88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2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0" fontId="6" fillId="0" borderId="3" xfId="0" applyFont="1" applyFill="1" applyBorder="1"/>
    <xf numFmtId="166" fontId="17" fillId="0" borderId="0" xfId="0" applyNumberFormat="1" applyFont="1" applyFill="1" applyBorder="1" applyProtection="1"/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6" fillId="2" borderId="0" xfId="0" applyNumberFormat="1" applyFont="1" applyFill="1" applyBorder="1" applyProtection="1"/>
    <xf numFmtId="3" fontId="5" fillId="2" borderId="10" xfId="0" applyNumberFormat="1" applyFont="1" applyFill="1" applyBorder="1" applyProtection="1"/>
    <xf numFmtId="165" fontId="9" fillId="0" borderId="0" xfId="0" applyNumberFormat="1" applyFont="1" applyFill="1" applyBorder="1" applyProtection="1"/>
    <xf numFmtId="168" fontId="21" fillId="0" borderId="0" xfId="7" applyNumberFormat="1" applyFont="1" applyFill="1" applyBorder="1" applyAlignment="1" applyProtection="1">
      <alignment vertical="center"/>
    </xf>
    <xf numFmtId="167" fontId="21" fillId="0" borderId="0" xfId="6" applyNumberFormat="1" applyFont="1" applyFill="1" applyBorder="1" applyAlignment="1">
      <alignment vertical="top" wrapText="1"/>
    </xf>
    <xf numFmtId="168" fontId="21" fillId="0" borderId="0" xfId="7" applyNumberFormat="1" applyFont="1" applyFill="1" applyBorder="1" applyAlignment="1" applyProtection="1">
      <alignment vertical="top"/>
    </xf>
    <xf numFmtId="0" fontId="21" fillId="0" borderId="0" xfId="7" applyFont="1" applyFill="1" applyBorder="1" applyAlignment="1">
      <alignment vertic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8"/>
  <sheetViews>
    <sheetView tabSelected="1" view="pageBreakPreview" zoomScale="60" zoomScaleNormal="55" workbookViewId="0">
      <pane ySplit="7" topLeftCell="A14" activePane="bottomLeft" state="frozen"/>
      <selection pane="bottomLeft" activeCell="AB34" sqref="AB34:AB54"/>
    </sheetView>
  </sheetViews>
  <sheetFormatPr defaultColWidth="8.88671875" defaultRowHeight="18" x14ac:dyDescent="0.25"/>
  <cols>
    <col min="1" max="1" width="38.33203125" style="23" customWidth="1"/>
    <col min="2" max="5" width="10.6640625" style="23" hidden="1" customWidth="1"/>
    <col min="6" max="10" width="10.6640625" style="23" customWidth="1"/>
    <col min="11" max="11" width="3" style="31" customWidth="1"/>
    <col min="12" max="15" width="7.109375" style="23" hidden="1" customWidth="1"/>
    <col min="16" max="16" width="8" style="23" hidden="1" customWidth="1"/>
    <col min="17" max="17" width="8.5546875" style="23" hidden="1" customWidth="1"/>
    <col min="18" max="18" width="13.33203125" style="23" hidden="1" customWidth="1"/>
    <col min="19" max="23" width="7.109375" style="23" customWidth="1"/>
    <col min="24" max="24" width="4.6640625" style="31" customWidth="1"/>
    <col min="25" max="25" width="10.6640625" style="23" bestFit="1" customWidth="1"/>
    <col min="26" max="26" width="10.109375" style="23" customWidth="1"/>
    <col min="27" max="27" width="10.6640625" style="23" bestFit="1" customWidth="1"/>
    <col min="28" max="28" width="10.109375" style="23" customWidth="1"/>
    <col min="29" max="29" width="4.33203125" style="31" customWidth="1"/>
    <col min="30" max="30" width="3.21875" style="23" customWidth="1"/>
    <col min="31" max="31" width="1.6640625" style="23" customWidth="1"/>
    <col min="32" max="32" width="50.44140625" style="23" customWidth="1"/>
    <col min="33" max="33" width="9.77734375" style="23"/>
    <col min="34" max="34" width="16.109375" style="23" bestFit="1" customWidth="1"/>
    <col min="35" max="16384" width="8.88671875" style="23"/>
  </cols>
  <sheetData>
    <row r="1" spans="1:41" ht="21" customHeight="1" x14ac:dyDescent="0.3">
      <c r="A1" s="54" t="s">
        <v>15</v>
      </c>
      <c r="B1" s="4"/>
      <c r="C1" s="4"/>
      <c r="D1" s="4"/>
      <c r="E1" s="4"/>
      <c r="F1" s="4"/>
      <c r="G1" s="4"/>
      <c r="H1" s="4"/>
      <c r="I1" s="4"/>
      <c r="J1" s="4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4"/>
      <c r="Z1" s="4"/>
      <c r="AA1" s="4"/>
      <c r="AB1" s="4"/>
      <c r="AC1" s="3"/>
      <c r="AD1" s="4"/>
      <c r="AE1" s="4"/>
      <c r="AF1" s="26" t="s">
        <v>18</v>
      </c>
      <c r="AH1" s="4"/>
    </row>
    <row r="2" spans="1:41" ht="21" customHeight="1" x14ac:dyDescent="0.3">
      <c r="A2" s="55" t="s">
        <v>16</v>
      </c>
      <c r="B2" s="3"/>
      <c r="C2" s="3"/>
      <c r="D2" s="3"/>
      <c r="E2" s="3"/>
      <c r="F2" s="3"/>
      <c r="G2" s="3"/>
      <c r="H2" s="33"/>
      <c r="I2" s="33"/>
      <c r="J2" s="3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7" t="s">
        <v>19</v>
      </c>
      <c r="AH2" s="3"/>
    </row>
    <row r="3" spans="1:41" ht="21" customHeight="1" x14ac:dyDescent="0.3">
      <c r="A3" s="28"/>
      <c r="B3" s="58"/>
      <c r="C3" s="58"/>
      <c r="D3" s="58"/>
      <c r="E3" s="58"/>
      <c r="F3" s="85" t="s">
        <v>104</v>
      </c>
      <c r="G3" s="85"/>
      <c r="H3" s="85"/>
      <c r="I3" s="85"/>
      <c r="J3" s="85"/>
      <c r="K3" s="6"/>
      <c r="L3" s="83" t="s">
        <v>13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1"/>
      <c r="Y3" s="83" t="s">
        <v>102</v>
      </c>
      <c r="Z3" s="83"/>
      <c r="AA3" s="83"/>
      <c r="AB3" s="83"/>
      <c r="AC3" s="6"/>
      <c r="AD3" s="5"/>
      <c r="AE3" s="29"/>
      <c r="AF3" s="30"/>
      <c r="AH3" s="31"/>
    </row>
    <row r="4" spans="1:41" ht="21" customHeight="1" x14ac:dyDescent="0.3">
      <c r="A4" s="32"/>
      <c r="B4" s="86" t="s">
        <v>105</v>
      </c>
      <c r="C4" s="86"/>
      <c r="D4" s="86"/>
      <c r="E4" s="86"/>
      <c r="F4" s="82" t="s">
        <v>105</v>
      </c>
      <c r="G4" s="82"/>
      <c r="H4" s="82"/>
      <c r="I4" s="82"/>
      <c r="J4" s="82"/>
      <c r="K4" s="6"/>
      <c r="L4" s="87" t="s">
        <v>14</v>
      </c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1"/>
      <c r="Y4" s="84" t="s">
        <v>103</v>
      </c>
      <c r="Z4" s="84"/>
      <c r="AA4" s="84"/>
      <c r="AB4" s="84"/>
      <c r="AC4" s="6"/>
      <c r="AD4" s="56"/>
      <c r="AE4" s="33"/>
      <c r="AF4" s="34"/>
      <c r="AH4" s="31"/>
      <c r="AI4" s="31"/>
      <c r="AJ4" s="31"/>
      <c r="AK4" s="31"/>
      <c r="AL4" s="31"/>
      <c r="AM4" s="31"/>
      <c r="AN4" s="31"/>
      <c r="AO4" s="31"/>
    </row>
    <row r="5" spans="1:41" ht="21" customHeight="1" x14ac:dyDescent="0.3">
      <c r="A5" s="32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59"/>
      <c r="Z5" s="60" t="s">
        <v>90</v>
      </c>
      <c r="AA5" s="59"/>
      <c r="AB5" s="60" t="s">
        <v>90</v>
      </c>
      <c r="AC5" s="8"/>
      <c r="AD5" s="8"/>
      <c r="AE5" s="13"/>
      <c r="AF5" s="35"/>
      <c r="AH5" s="31"/>
      <c r="AI5" s="31"/>
      <c r="AJ5" s="31"/>
      <c r="AK5" s="31"/>
      <c r="AL5" s="31"/>
      <c r="AM5" s="31"/>
      <c r="AN5" s="31"/>
      <c r="AO5" s="31"/>
    </row>
    <row r="6" spans="1:41" ht="21" customHeight="1" x14ac:dyDescent="0.3">
      <c r="A6" s="32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/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9">
        <v>2016</v>
      </c>
      <c r="S6" s="9">
        <v>2017</v>
      </c>
      <c r="T6" s="9">
        <v>2018</v>
      </c>
      <c r="U6" s="9">
        <v>2019</v>
      </c>
      <c r="V6" s="9">
        <v>2020</v>
      </c>
      <c r="W6" s="9">
        <v>2021</v>
      </c>
      <c r="X6" s="9"/>
      <c r="Y6" s="10">
        <v>2021</v>
      </c>
      <c r="Z6" s="61" t="s">
        <v>91</v>
      </c>
      <c r="AA6" s="10">
        <v>2022</v>
      </c>
      <c r="AB6" s="61" t="s">
        <v>91</v>
      </c>
      <c r="AC6" s="9"/>
      <c r="AD6" s="10"/>
      <c r="AE6" s="36"/>
      <c r="AF6" s="35"/>
      <c r="AH6" s="31"/>
      <c r="AI6" s="31"/>
      <c r="AJ6" s="31"/>
      <c r="AK6" s="31"/>
      <c r="AL6" s="31"/>
      <c r="AM6" s="31"/>
      <c r="AN6" s="31"/>
      <c r="AO6" s="31"/>
    </row>
    <row r="7" spans="1:41" s="31" customFormat="1" ht="21" customHeight="1" x14ac:dyDescent="0.3">
      <c r="A7" s="37"/>
      <c r="B7" s="11"/>
      <c r="C7" s="11"/>
      <c r="D7" s="11"/>
      <c r="E7" s="11"/>
      <c r="F7" s="11"/>
      <c r="G7" s="11"/>
      <c r="H7" s="11"/>
      <c r="I7" s="7"/>
      <c r="J7" s="11"/>
      <c r="K7" s="7"/>
      <c r="L7" s="12"/>
      <c r="M7" s="12"/>
      <c r="N7" s="12"/>
      <c r="O7" s="12"/>
      <c r="P7" s="12"/>
      <c r="Q7" s="12"/>
      <c r="R7" s="12"/>
      <c r="S7" s="12"/>
      <c r="T7" s="12"/>
      <c r="U7" s="8"/>
      <c r="V7" s="8"/>
      <c r="W7" s="8"/>
      <c r="X7" s="8"/>
      <c r="Y7" s="12"/>
      <c r="Z7" s="62" t="s">
        <v>92</v>
      </c>
      <c r="AA7" s="12"/>
      <c r="AB7" s="62" t="s">
        <v>92</v>
      </c>
      <c r="AC7" s="8"/>
      <c r="AD7" s="12"/>
      <c r="AE7" s="38"/>
      <c r="AF7" s="34"/>
      <c r="AG7" s="39"/>
      <c r="AH7" s="8"/>
    </row>
    <row r="8" spans="1:41" s="31" customFormat="1" ht="21" customHeight="1" x14ac:dyDescent="0.25">
      <c r="A8" s="3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/>
      <c r="AF8" s="35"/>
      <c r="AG8" s="39"/>
      <c r="AH8" s="14"/>
    </row>
    <row r="9" spans="1:41" s="31" customFormat="1" ht="21" customHeight="1" x14ac:dyDescent="0.25">
      <c r="A9" s="32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70">
        <v>67987.331717000008</v>
      </c>
      <c r="G9" s="70">
        <v>77429.204918000003</v>
      </c>
      <c r="H9" s="70">
        <v>76727.776136</v>
      </c>
      <c r="I9" s="70">
        <v>70019.687669999999</v>
      </c>
      <c r="J9" s="70">
        <v>93082.120162999985</v>
      </c>
      <c r="K9" s="1"/>
      <c r="L9" s="15">
        <v>46.481344889341699</v>
      </c>
      <c r="M9" s="15">
        <v>46.39441855912505</v>
      </c>
      <c r="N9" s="15">
        <v>38.95953058372934</v>
      </c>
      <c r="O9" s="15">
        <v>36.065303817775991</v>
      </c>
      <c r="P9" s="15">
        <v>37.320443404533684</v>
      </c>
      <c r="Q9" s="15">
        <v>37.407509730280744</v>
      </c>
      <c r="R9" s="15">
        <v>40.189361407060517</v>
      </c>
      <c r="S9" s="15">
        <v>41.331036844672667</v>
      </c>
      <c r="T9" s="15">
        <v>43.703645349371598</v>
      </c>
      <c r="U9" s="15">
        <f>H9/$H$56*100</f>
        <v>42.430250130527902</v>
      </c>
      <c r="V9" s="15">
        <f>I9/$I$56*100</f>
        <v>41.276004591103181</v>
      </c>
      <c r="W9" s="15">
        <f>J9/$J$56*100</f>
        <v>41.321289829895882</v>
      </c>
      <c r="X9" s="15"/>
      <c r="Y9" s="63">
        <v>43870.11825</v>
      </c>
      <c r="Z9" s="15">
        <f>Y9/$Y$56*100</f>
        <v>41.829744591148568</v>
      </c>
      <c r="AA9" s="63">
        <v>53371.446675000007</v>
      </c>
      <c r="AB9" s="15">
        <f>AA9/$AA$56*100</f>
        <v>42.436326024028773</v>
      </c>
      <c r="AC9" s="15"/>
      <c r="AD9" s="15"/>
      <c r="AE9" s="40"/>
      <c r="AF9" s="41" t="s">
        <v>88</v>
      </c>
      <c r="AG9" s="39"/>
      <c r="AH9" s="18"/>
    </row>
    <row r="10" spans="1:41" s="31" customFormat="1" ht="21" customHeight="1" x14ac:dyDescent="0.25">
      <c r="A10" s="39"/>
      <c r="B10" s="1"/>
      <c r="C10" s="1"/>
      <c r="D10" s="1"/>
      <c r="E10" s="1"/>
      <c r="F10" s="70"/>
      <c r="G10" s="70"/>
      <c r="H10" s="70"/>
      <c r="I10" s="70"/>
      <c r="J10" s="70"/>
      <c r="K10" s="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63"/>
      <c r="Z10" s="15"/>
      <c r="AA10" s="63"/>
      <c r="AB10" s="15"/>
      <c r="AC10" s="15"/>
      <c r="AD10" s="15"/>
      <c r="AE10" s="40"/>
      <c r="AF10" s="42"/>
      <c r="AG10" s="39"/>
      <c r="AH10" s="19"/>
    </row>
    <row r="11" spans="1:41" s="31" customFormat="1" ht="21" customHeight="1" x14ac:dyDescent="0.25">
      <c r="A11" s="32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70">
        <v>96507.287598999988</v>
      </c>
      <c r="G11" s="70">
        <v>99739.551370000016</v>
      </c>
      <c r="H11" s="70">
        <v>104108.133438</v>
      </c>
      <c r="I11" s="70">
        <v>99618.067639999994</v>
      </c>
      <c r="J11" s="70">
        <v>132182.19405899997</v>
      </c>
      <c r="K11" s="1"/>
      <c r="L11" s="15">
        <v>51.689447794667096</v>
      </c>
      <c r="M11" s="15">
        <v>51.720267639540616</v>
      </c>
      <c r="N11" s="15">
        <v>59.537817479411245</v>
      </c>
      <c r="O11" s="15">
        <v>63.93469618222403</v>
      </c>
      <c r="P11" s="15">
        <v>62.679556595466337</v>
      </c>
      <c r="Q11" s="15">
        <v>62.592490269719249</v>
      </c>
      <c r="R11" s="15">
        <v>59.810638592939512</v>
      </c>
      <c r="S11" s="15">
        <v>58.668963155327326</v>
      </c>
      <c r="T11" s="15">
        <v>56.296354650628423</v>
      </c>
      <c r="U11" s="15">
        <f t="shared" ref="U11:U21" si="0">H11/$H$56*100</f>
        <v>57.57151275396005</v>
      </c>
      <c r="V11" s="15">
        <f t="shared" ref="V11:V21" si="1">I11/$I$56*100</f>
        <v>58.723995408896791</v>
      </c>
      <c r="W11" s="15">
        <f t="shared" ref="W11:W21" si="2">J11/$J$56*100</f>
        <v>58.678710170104097</v>
      </c>
      <c r="X11" s="15"/>
      <c r="Y11" s="63">
        <v>61007.687432999999</v>
      </c>
      <c r="Z11" s="15">
        <f t="shared" ref="Z11:Z21" si="3">Y11/$Y$56*100</f>
        <v>58.170255408851432</v>
      </c>
      <c r="AA11" s="63">
        <v>72396.855333</v>
      </c>
      <c r="AB11" s="15">
        <f t="shared" ref="AB11:AB21" si="4">AA11/$AA$56*100</f>
        <v>57.563673975971227</v>
      </c>
      <c r="AC11" s="15"/>
      <c r="AD11" s="15"/>
      <c r="AE11" s="40"/>
      <c r="AF11" s="41" t="s">
        <v>89</v>
      </c>
      <c r="AG11" s="39"/>
      <c r="AH11" s="19"/>
    </row>
    <row r="12" spans="1:41" s="31" customFormat="1" ht="21" customHeight="1" x14ac:dyDescent="0.25">
      <c r="A12" s="39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70">
        <v>20229.605774</v>
      </c>
      <c r="G12" s="70">
        <v>23921.002365</v>
      </c>
      <c r="H12" s="70">
        <v>24445.879584000002</v>
      </c>
      <c r="I12" s="70">
        <v>24406.434931000003</v>
      </c>
      <c r="J12" s="70">
        <v>31471.859335000001</v>
      </c>
      <c r="K12" s="1"/>
      <c r="L12" s="15">
        <v>9.7680983280132772</v>
      </c>
      <c r="M12" s="15">
        <v>9.4395102298661815</v>
      </c>
      <c r="N12" s="15">
        <v>9.2921133431662266</v>
      </c>
      <c r="O12" s="15">
        <v>14.917666829826079</v>
      </c>
      <c r="P12" s="15">
        <v>15.568232611078276</v>
      </c>
      <c r="Q12" s="15">
        <v>16.758684634138401</v>
      </c>
      <c r="R12" s="15">
        <v>14.778063280276541</v>
      </c>
      <c r="S12" s="15">
        <v>12.298034949786539</v>
      </c>
      <c r="T12" s="15">
        <v>13.501817626418717</v>
      </c>
      <c r="U12" s="15">
        <f t="shared" si="0"/>
        <v>13.518504479673291</v>
      </c>
      <c r="V12" s="15">
        <f t="shared" si="1"/>
        <v>14.387383802856332</v>
      </c>
      <c r="W12" s="15">
        <f t="shared" si="2"/>
        <v>13.971080791777876</v>
      </c>
      <c r="X12" s="15"/>
      <c r="Y12" s="63">
        <v>14151.678875</v>
      </c>
      <c r="Z12" s="15">
        <f t="shared" si="3"/>
        <v>13.493492529558038</v>
      </c>
      <c r="AA12" s="63">
        <v>15773.095487000001</v>
      </c>
      <c r="AB12" s="15">
        <f t="shared" si="4"/>
        <v>12.541391777712549</v>
      </c>
      <c r="AC12" s="15"/>
      <c r="AD12" s="15"/>
      <c r="AE12" s="40"/>
      <c r="AF12" s="42" t="s">
        <v>52</v>
      </c>
      <c r="AG12" s="39"/>
      <c r="AH12" s="19"/>
    </row>
    <row r="13" spans="1:41" s="31" customFormat="1" ht="21" customHeight="1" x14ac:dyDescent="0.25">
      <c r="A13" s="39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70">
        <v>7918.4621089999991</v>
      </c>
      <c r="G13" s="70">
        <v>9915.0771200000017</v>
      </c>
      <c r="H13" s="70">
        <v>10829.020146000001</v>
      </c>
      <c r="I13" s="70">
        <v>9224.0601850000003</v>
      </c>
      <c r="J13" s="70">
        <v>13341.165041000002</v>
      </c>
      <c r="K13" s="1"/>
      <c r="L13" s="15">
        <v>6.1687474777557023</v>
      </c>
      <c r="M13" s="15">
        <v>4.9669857073355379</v>
      </c>
      <c r="N13" s="15">
        <v>6.1940813733481201</v>
      </c>
      <c r="O13" s="15">
        <v>6.7689458139195313</v>
      </c>
      <c r="P13" s="15">
        <v>6.1502659163238409</v>
      </c>
      <c r="Q13" s="15">
        <v>5.9072115640286214</v>
      </c>
      <c r="R13" s="15">
        <v>5.4067725561303837</v>
      </c>
      <c r="S13" s="15">
        <v>4.813812234057548</v>
      </c>
      <c r="T13" s="15">
        <v>5.5964027336074782</v>
      </c>
      <c r="U13" s="15">
        <f t="shared" si="0"/>
        <v>5.9884184920058265</v>
      </c>
      <c r="V13" s="15">
        <f t="shared" si="1"/>
        <v>5.4375042679288788</v>
      </c>
      <c r="W13" s="15">
        <f t="shared" si="2"/>
        <v>5.9224494066344491</v>
      </c>
      <c r="X13" s="15"/>
      <c r="Y13" s="63">
        <v>6220.5852910000003</v>
      </c>
      <c r="Z13" s="15">
        <f t="shared" si="3"/>
        <v>5.9312694907081909</v>
      </c>
      <c r="AA13" s="63">
        <v>7716.5732099999987</v>
      </c>
      <c r="AB13" s="15">
        <f t="shared" si="4"/>
        <v>6.1355469437037913</v>
      </c>
      <c r="AC13" s="15"/>
      <c r="AD13" s="15"/>
      <c r="AE13" s="40"/>
      <c r="AF13" s="42" t="s">
        <v>53</v>
      </c>
      <c r="AG13" s="39"/>
      <c r="AH13" s="19"/>
    </row>
    <row r="14" spans="1:41" s="31" customFormat="1" ht="21" customHeight="1" x14ac:dyDescent="0.25">
      <c r="A14" s="39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70">
        <v>4318.8385280000002</v>
      </c>
      <c r="G14" s="70">
        <v>5173.8719040000005</v>
      </c>
      <c r="H14" s="70">
        <v>5794.3280109999996</v>
      </c>
      <c r="I14" s="70">
        <v>6016.6126790000008</v>
      </c>
      <c r="J14" s="70">
        <v>7875.6035860000011</v>
      </c>
      <c r="K14" s="1"/>
      <c r="L14" s="15">
        <v>1.9826428636092006</v>
      </c>
      <c r="M14" s="15">
        <v>2.6929810071999136</v>
      </c>
      <c r="N14" s="15">
        <v>2.5667072689851356</v>
      </c>
      <c r="O14" s="15">
        <v>2.7283089757884769</v>
      </c>
      <c r="P14" s="15">
        <v>2.5628237542119279</v>
      </c>
      <c r="Q14" s="15">
        <v>2.7899478798717037</v>
      </c>
      <c r="R14" s="15">
        <v>2.568857388712992</v>
      </c>
      <c r="S14" s="15">
        <v>2.6255196345987204</v>
      </c>
      <c r="T14" s="15">
        <v>2.9203071762774675</v>
      </c>
      <c r="U14" s="15">
        <f t="shared" si="0"/>
        <v>3.2042475258148566</v>
      </c>
      <c r="V14" s="15">
        <f t="shared" si="1"/>
        <v>3.5467415069275714</v>
      </c>
      <c r="W14" s="15">
        <f t="shared" si="2"/>
        <v>3.4961612154149382</v>
      </c>
      <c r="X14" s="15"/>
      <c r="Y14" s="63">
        <v>3505.4026789999998</v>
      </c>
      <c r="Z14" s="15">
        <f t="shared" si="3"/>
        <v>3.3423684412270296</v>
      </c>
      <c r="AA14" s="63">
        <v>5212.4716500000004</v>
      </c>
      <c r="AB14" s="15">
        <f t="shared" si="4"/>
        <v>4.1445034772501259</v>
      </c>
      <c r="AC14" s="15"/>
      <c r="AD14" s="15"/>
      <c r="AE14" s="40"/>
      <c r="AF14" s="42" t="s">
        <v>54</v>
      </c>
      <c r="AG14" s="39"/>
      <c r="AH14" s="19"/>
    </row>
    <row r="15" spans="1:41" s="31" customFormat="1" ht="21" customHeight="1" x14ac:dyDescent="0.25">
      <c r="A15" s="39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70">
        <v>10359.398437000002</v>
      </c>
      <c r="G15" s="70">
        <v>10411.461530999999</v>
      </c>
      <c r="H15" s="70">
        <v>9956.7762690000018</v>
      </c>
      <c r="I15" s="70">
        <v>11188.514957999998</v>
      </c>
      <c r="J15" s="70">
        <v>16406.553297999999</v>
      </c>
      <c r="K15" s="1"/>
      <c r="L15" s="15">
        <v>3.7252499915246853</v>
      </c>
      <c r="M15" s="15">
        <v>4.0467171466854062</v>
      </c>
      <c r="N15" s="15">
        <v>4.3699840681993543</v>
      </c>
      <c r="O15" s="15">
        <v>4.7187794068803504</v>
      </c>
      <c r="P15" s="15">
        <v>4.7494986925585829</v>
      </c>
      <c r="Q15" s="15">
        <v>5.1250035100134497</v>
      </c>
      <c r="R15" s="15">
        <v>5.4222936527784853</v>
      </c>
      <c r="S15" s="15">
        <v>6.297712642563237</v>
      </c>
      <c r="T15" s="15">
        <v>5.8765787767203452</v>
      </c>
      <c r="U15" s="15">
        <f t="shared" si="0"/>
        <v>5.5060700161379481</v>
      </c>
      <c r="V15" s="15">
        <f t="shared" si="1"/>
        <v>6.5955334869609903</v>
      </c>
      <c r="W15" s="15">
        <f t="shared" si="2"/>
        <v>7.2832456195574737</v>
      </c>
      <c r="X15" s="15"/>
      <c r="Y15" s="63">
        <v>7486.1817170000004</v>
      </c>
      <c r="Z15" s="15">
        <f t="shared" si="3"/>
        <v>7.1380037637586282</v>
      </c>
      <c r="AA15" s="63">
        <v>9678.1050789999972</v>
      </c>
      <c r="AB15" s="15">
        <f t="shared" si="4"/>
        <v>7.6951862468369656</v>
      </c>
      <c r="AC15" s="15"/>
      <c r="AD15" s="15"/>
      <c r="AE15" s="40"/>
      <c r="AF15" s="42" t="s">
        <v>55</v>
      </c>
      <c r="AG15" s="39"/>
      <c r="AH15" s="19"/>
    </row>
    <row r="16" spans="1:41" s="31" customFormat="1" ht="21" customHeight="1" x14ac:dyDescent="0.25">
      <c r="A16" s="39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70">
        <v>1272.5735789999999</v>
      </c>
      <c r="G16" s="70">
        <v>1648.5085419999998</v>
      </c>
      <c r="H16" s="70">
        <v>1766.8893990000001</v>
      </c>
      <c r="I16" s="70">
        <v>1452.8924230000002</v>
      </c>
      <c r="J16" s="70">
        <v>2443.368696</v>
      </c>
      <c r="K16" s="1"/>
      <c r="L16" s="15">
        <v>0.52507738829709194</v>
      </c>
      <c r="M16" s="15">
        <v>0.46424106825072775</v>
      </c>
      <c r="N16" s="15">
        <v>0.50480190908490041</v>
      </c>
      <c r="O16" s="15">
        <v>0.66946740857581399</v>
      </c>
      <c r="P16" s="15">
        <v>0.62321083169185909</v>
      </c>
      <c r="Q16" s="15">
        <v>0.61932718563552869</v>
      </c>
      <c r="R16" s="15">
        <v>0.64176290761609478</v>
      </c>
      <c r="S16" s="15">
        <v>0.7736262646715153</v>
      </c>
      <c r="T16" s="15">
        <v>0.93047362104875642</v>
      </c>
      <c r="U16" s="15">
        <f t="shared" si="0"/>
        <v>0.97708500008738108</v>
      </c>
      <c r="V16" s="15">
        <f t="shared" si="1"/>
        <v>0.85646760672171729</v>
      </c>
      <c r="W16" s="15">
        <f t="shared" si="2"/>
        <v>1.0846674514064567</v>
      </c>
      <c r="X16" s="15"/>
      <c r="Y16" s="63">
        <v>1055.533095</v>
      </c>
      <c r="Z16" s="15">
        <f t="shared" si="3"/>
        <v>1.0064408652774617</v>
      </c>
      <c r="AA16" s="63">
        <v>1413.716122</v>
      </c>
      <c r="AB16" s="15">
        <f t="shared" si="4"/>
        <v>1.1240639329853359</v>
      </c>
      <c r="AC16" s="15"/>
      <c r="AD16" s="15"/>
      <c r="AE16" s="40"/>
      <c r="AF16" s="42" t="s">
        <v>56</v>
      </c>
      <c r="AG16" s="39"/>
      <c r="AH16" s="19"/>
    </row>
    <row r="17" spans="1:34" s="31" customFormat="1" ht="21" customHeight="1" x14ac:dyDescent="0.25">
      <c r="A17" s="39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70">
        <v>1349.587542</v>
      </c>
      <c r="G17" s="70">
        <v>1872.8362209999996</v>
      </c>
      <c r="H17" s="70">
        <v>1833.0809310000004</v>
      </c>
      <c r="I17" s="70">
        <v>1928.5983659999999</v>
      </c>
      <c r="J17" s="70">
        <v>3593.9935399999999</v>
      </c>
      <c r="K17" s="1"/>
      <c r="L17" s="15">
        <v>1.0865128917727693</v>
      </c>
      <c r="M17" s="15">
        <v>1.3641637397418795</v>
      </c>
      <c r="N17" s="15">
        <v>1.4371368679867527</v>
      </c>
      <c r="O17" s="15">
        <v>1.355108412061093</v>
      </c>
      <c r="P17" s="15">
        <v>1.1992817852120907</v>
      </c>
      <c r="Q17" s="15">
        <v>0.91646831964780684</v>
      </c>
      <c r="R17" s="15">
        <v>0.75579162232419039</v>
      </c>
      <c r="S17" s="15">
        <v>0.8204447948582404</v>
      </c>
      <c r="T17" s="15">
        <v>1.0570917018549115</v>
      </c>
      <c r="U17" s="15">
        <f t="shared" si="0"/>
        <v>1.013688736057843</v>
      </c>
      <c r="V17" s="15">
        <f t="shared" si="1"/>
        <v>1.13689217502061</v>
      </c>
      <c r="W17" s="15">
        <f t="shared" si="2"/>
        <v>1.595456232121208</v>
      </c>
      <c r="X17" s="15"/>
      <c r="Y17" s="63">
        <v>1776.6657289999998</v>
      </c>
      <c r="Z17" s="15">
        <f t="shared" si="3"/>
        <v>1.6940340403098133</v>
      </c>
      <c r="AA17" s="63">
        <v>1737.0934669999999</v>
      </c>
      <c r="AB17" s="15">
        <f t="shared" si="4"/>
        <v>1.3811854332656133</v>
      </c>
      <c r="AC17" s="15"/>
      <c r="AD17" s="15"/>
      <c r="AE17" s="40"/>
      <c r="AF17" s="42" t="s">
        <v>57</v>
      </c>
      <c r="AG17" s="39"/>
      <c r="AH17" s="19"/>
    </row>
    <row r="18" spans="1:34" s="31" customFormat="1" ht="21" customHeight="1" x14ac:dyDescent="0.25">
      <c r="A18" s="39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70">
        <v>38221.057693999996</v>
      </c>
      <c r="G18" s="70">
        <v>32402.888130999996</v>
      </c>
      <c r="H18" s="70">
        <v>35009.406626000004</v>
      </c>
      <c r="I18" s="70">
        <v>31333.150958999999</v>
      </c>
      <c r="J18" s="70">
        <v>38362.798540999996</v>
      </c>
      <c r="K18" s="1"/>
      <c r="L18" s="15">
        <v>20.455052967340777</v>
      </c>
      <c r="M18" s="15">
        <v>20.7067084880618</v>
      </c>
      <c r="N18" s="15">
        <v>27.84380760793772</v>
      </c>
      <c r="O18" s="15">
        <v>24.215571762249677</v>
      </c>
      <c r="P18" s="15">
        <v>23.713969477728313</v>
      </c>
      <c r="Q18" s="15">
        <v>22.688561497483896</v>
      </c>
      <c r="R18" s="15">
        <v>22.69367829521023</v>
      </c>
      <c r="S18" s="15">
        <v>23.235445544012588</v>
      </c>
      <c r="T18" s="15">
        <v>18.289278995855724</v>
      </c>
      <c r="U18" s="15">
        <f t="shared" si="0"/>
        <v>19.360106012059656</v>
      </c>
      <c r="V18" s="15">
        <f t="shared" si="1"/>
        <v>18.470623418555061</v>
      </c>
      <c r="W18" s="15">
        <f t="shared" si="2"/>
        <v>17.030126886051338</v>
      </c>
      <c r="X18" s="15"/>
      <c r="Y18" s="63">
        <v>17842.439260000003</v>
      </c>
      <c r="Z18" s="15">
        <f t="shared" si="3"/>
        <v>17.012597797793308</v>
      </c>
      <c r="AA18" s="63">
        <v>21311.567188999998</v>
      </c>
      <c r="AB18" s="15">
        <f t="shared" si="4"/>
        <v>16.945102103425384</v>
      </c>
      <c r="AC18" s="15"/>
      <c r="AD18" s="15"/>
      <c r="AE18" s="40"/>
      <c r="AF18" s="42" t="s">
        <v>58</v>
      </c>
      <c r="AG18" s="39"/>
      <c r="AH18" s="19"/>
    </row>
    <row r="19" spans="1:34" s="31" customFormat="1" ht="21" customHeight="1" x14ac:dyDescent="0.25">
      <c r="A19" s="39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70">
        <v>11924.636138</v>
      </c>
      <c r="G19" s="70">
        <v>13302.022941000001</v>
      </c>
      <c r="H19" s="70">
        <v>13400.008517</v>
      </c>
      <c r="I19" s="70">
        <v>12775.610334999999</v>
      </c>
      <c r="J19" s="70">
        <v>17233.768971999998</v>
      </c>
      <c r="K19" s="1"/>
      <c r="L19" s="15">
        <v>7.5347647155425346</v>
      </c>
      <c r="M19" s="15">
        <v>7.5602976004524329</v>
      </c>
      <c r="N19" s="15">
        <v>6.935936336603592</v>
      </c>
      <c r="O19" s="15">
        <v>8.0081607463422646</v>
      </c>
      <c r="P19" s="15">
        <v>7.548259777227365</v>
      </c>
      <c r="Q19" s="15">
        <v>7.2707569447686833</v>
      </c>
      <c r="R19" s="15">
        <v>6.8826550133169642</v>
      </c>
      <c r="S19" s="15">
        <v>7.2492560471490854</v>
      </c>
      <c r="T19" s="15">
        <v>7.5081087770219765</v>
      </c>
      <c r="U19" s="15">
        <f t="shared" si="0"/>
        <v>7.4101680220697572</v>
      </c>
      <c r="V19" s="15">
        <f t="shared" si="1"/>
        <v>7.5311125826049441</v>
      </c>
      <c r="W19" s="15">
        <f t="shared" si="2"/>
        <v>7.650465645888306</v>
      </c>
      <c r="X19" s="15"/>
      <c r="Y19" s="63">
        <v>8312.5813309999994</v>
      </c>
      <c r="Z19" s="15">
        <f t="shared" si="3"/>
        <v>7.9259680128370702</v>
      </c>
      <c r="AA19" s="63">
        <v>8796.4775250000002</v>
      </c>
      <c r="AB19" s="15">
        <f t="shared" si="4"/>
        <v>6.9941928010131393</v>
      </c>
      <c r="AC19" s="15"/>
      <c r="AD19" s="15"/>
      <c r="AE19" s="40"/>
      <c r="AF19" s="42" t="s">
        <v>59</v>
      </c>
      <c r="AG19" s="39"/>
      <c r="AH19" s="19"/>
    </row>
    <row r="20" spans="1:34" s="31" customFormat="1" ht="21" customHeight="1" x14ac:dyDescent="0.25">
      <c r="A20" s="39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70">
        <v>674.04699800000003</v>
      </c>
      <c r="G20" s="70">
        <v>825.01998400000002</v>
      </c>
      <c r="H20" s="70">
        <v>782.35882700000002</v>
      </c>
      <c r="I20" s="70">
        <v>837.2885510000001</v>
      </c>
      <c r="J20" s="70">
        <v>1127.6875279999999</v>
      </c>
      <c r="K20" s="1"/>
      <c r="L20" s="15">
        <v>0.35351238038813881</v>
      </c>
      <c r="M20" s="15">
        <v>0.35636093415362974</v>
      </c>
      <c r="N20" s="15">
        <v>0.32161471504158456</v>
      </c>
      <c r="O20" s="15">
        <v>0.42817806629097349</v>
      </c>
      <c r="P20" s="15">
        <v>0.38507884519877361</v>
      </c>
      <c r="Q20" s="15">
        <v>0.41800721374065331</v>
      </c>
      <c r="R20" s="15">
        <v>0.51355157543191843</v>
      </c>
      <c r="S20" s="15">
        <v>0.40976841723019025</v>
      </c>
      <c r="T20" s="15">
        <v>0.46566900467420641</v>
      </c>
      <c r="U20" s="15">
        <f t="shared" si="0"/>
        <v>0.43264228931380799</v>
      </c>
      <c r="V20" s="15">
        <f t="shared" si="1"/>
        <v>0.49357441064338492</v>
      </c>
      <c r="W20" s="15">
        <f t="shared" si="2"/>
        <v>0.50060637961885679</v>
      </c>
      <c r="X20" s="15"/>
      <c r="Y20" s="63">
        <v>514.17672099999993</v>
      </c>
      <c r="Z20" s="15">
        <f t="shared" si="3"/>
        <v>0.49026266105731903</v>
      </c>
      <c r="AA20" s="63">
        <v>543.42141700000002</v>
      </c>
      <c r="AB20" s="15">
        <f t="shared" si="4"/>
        <v>0.43208138165484139</v>
      </c>
      <c r="AC20" s="15"/>
      <c r="AD20" s="15"/>
      <c r="AE20" s="40"/>
      <c r="AF20" s="42" t="s">
        <v>60</v>
      </c>
      <c r="AG20" s="39"/>
      <c r="AH20" s="19"/>
    </row>
    <row r="21" spans="1:34" s="31" customFormat="1" ht="21" customHeight="1" x14ac:dyDescent="0.25">
      <c r="A21" s="39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70">
        <v>239.08080000000001</v>
      </c>
      <c r="G21" s="70">
        <v>266.86263100000008</v>
      </c>
      <c r="H21" s="70">
        <v>290.38512800000001</v>
      </c>
      <c r="I21" s="70">
        <v>454.90425299999998</v>
      </c>
      <c r="J21" s="70">
        <v>325.39552199999991</v>
      </c>
      <c r="K21" s="1"/>
      <c r="L21" s="15">
        <v>8.9788790422923176E-2</v>
      </c>
      <c r="M21" s="15">
        <v>0.12230171779311913</v>
      </c>
      <c r="N21" s="15">
        <v>7.1633989057857839E-2</v>
      </c>
      <c r="O21" s="15">
        <v>0.12450876028974453</v>
      </c>
      <c r="P21" s="15">
        <v>0.1789349042352989</v>
      </c>
      <c r="Q21" s="15">
        <v>9.8521520390514816E-2</v>
      </c>
      <c r="R21" s="15">
        <v>0.14721230114170114</v>
      </c>
      <c r="S21" s="15">
        <v>0.14534262639966192</v>
      </c>
      <c r="T21" s="15">
        <v>0.15062623714883255</v>
      </c>
      <c r="U21" s="15">
        <f t="shared" si="0"/>
        <v>0.16058218073968655</v>
      </c>
      <c r="V21" s="15">
        <f t="shared" si="1"/>
        <v>0.26816215067730481</v>
      </c>
      <c r="W21" s="15">
        <f t="shared" si="2"/>
        <v>0.14445054163320326</v>
      </c>
      <c r="X21" s="15"/>
      <c r="Y21" s="63">
        <v>142.442735</v>
      </c>
      <c r="Z21" s="15">
        <f t="shared" si="3"/>
        <v>0.13581780632457402</v>
      </c>
      <c r="AA21" s="63">
        <v>214.33418699999999</v>
      </c>
      <c r="AB21" s="15">
        <f t="shared" si="4"/>
        <v>0.17041987812347689</v>
      </c>
      <c r="AC21" s="15"/>
      <c r="AD21" s="15"/>
      <c r="AE21" s="40"/>
      <c r="AF21" s="42" t="s">
        <v>61</v>
      </c>
      <c r="AG21" s="39"/>
      <c r="AH21" s="19"/>
    </row>
    <row r="22" spans="1:34" s="31" customFormat="1" ht="21" customHeight="1" x14ac:dyDescent="0.25">
      <c r="A22" s="39"/>
      <c r="B22" s="1"/>
      <c r="C22" s="1"/>
      <c r="D22" s="1"/>
      <c r="E22" s="1"/>
      <c r="F22" s="70"/>
      <c r="G22" s="70"/>
      <c r="H22" s="70"/>
      <c r="I22" s="70"/>
      <c r="J22" s="70"/>
      <c r="K22" s="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3"/>
      <c r="Z22" s="15"/>
      <c r="AA22" s="64"/>
      <c r="AB22" s="15"/>
      <c r="AC22" s="15"/>
      <c r="AD22" s="15"/>
      <c r="AE22" s="40"/>
      <c r="AF22" s="42"/>
      <c r="AG22" s="39"/>
      <c r="AH22" s="19"/>
    </row>
    <row r="23" spans="1:34" s="31" customFormat="1" ht="21" customHeight="1" x14ac:dyDescent="0.25">
      <c r="A23" s="32" t="s">
        <v>10</v>
      </c>
      <c r="B23" s="1"/>
      <c r="C23" s="1"/>
      <c r="D23" s="1"/>
      <c r="E23" s="1"/>
      <c r="F23" s="70"/>
      <c r="G23" s="70"/>
      <c r="H23" s="70"/>
      <c r="I23" s="70"/>
      <c r="J23" s="70"/>
      <c r="K23" s="1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63"/>
      <c r="Z23" s="15"/>
      <c r="AA23" s="63"/>
      <c r="AB23" s="15"/>
      <c r="AC23" s="15"/>
      <c r="AD23" s="15"/>
      <c r="AE23" s="40"/>
      <c r="AF23" s="41" t="s">
        <v>4</v>
      </c>
      <c r="AG23" s="39"/>
      <c r="AH23" s="19"/>
    </row>
    <row r="24" spans="1:34" s="31" customFormat="1" ht="21" customHeight="1" x14ac:dyDescent="0.25">
      <c r="A24" s="39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70">
        <v>88808.003480999992</v>
      </c>
      <c r="G24" s="70">
        <v>101063.783297</v>
      </c>
      <c r="H24" s="70">
        <v>99327.137021999995</v>
      </c>
      <c r="I24" s="70">
        <v>95055.09675099999</v>
      </c>
      <c r="J24" s="70">
        <v>125906.66318300001</v>
      </c>
      <c r="K24" s="1"/>
      <c r="L24" s="15">
        <v>50.39742899545957</v>
      </c>
      <c r="M24" s="15">
        <v>49.748335084088403</v>
      </c>
      <c r="N24" s="15">
        <v>43.479591342318244</v>
      </c>
      <c r="O24" s="15">
        <v>46.760255078654687</v>
      </c>
      <c r="P24" s="15">
        <v>49.624240899181501</v>
      </c>
      <c r="Q24" s="15">
        <v>53.476102832375297</v>
      </c>
      <c r="R24" s="15">
        <v>55.560922570292206</v>
      </c>
      <c r="S24" s="15">
        <v>53.988394179870802</v>
      </c>
      <c r="T24" s="15">
        <v>57.043795652498616</v>
      </c>
      <c r="U24" s="15">
        <f t="shared" ref="U24:U30" si="5">H24/$H$56*100</f>
        <v>54.927634825783556</v>
      </c>
      <c r="V24" s="15">
        <f t="shared" ref="V24:V30" si="6">I24/$I$56*100</f>
        <v>56.034163254102289</v>
      </c>
      <c r="W24" s="15">
        <f t="shared" ref="W24:W31" si="7">J24/$J$56*100</f>
        <v>55.892857960146259</v>
      </c>
      <c r="X24" s="15"/>
      <c r="Y24" s="63">
        <v>58920.64746</v>
      </c>
      <c r="Z24" s="15">
        <f>Y24/$Y$56*100</f>
        <v>56.180282449931774</v>
      </c>
      <c r="AA24" s="63">
        <v>70038.918758</v>
      </c>
      <c r="AB24" s="15">
        <f t="shared" ref="AB24:AB31" si="8">AA24/$AA$56*100</f>
        <v>55.688848175389126</v>
      </c>
      <c r="AC24" s="15"/>
      <c r="AD24" s="15"/>
      <c r="AE24" s="40"/>
      <c r="AF24" s="42" t="s">
        <v>2</v>
      </c>
      <c r="AG24" s="39"/>
      <c r="AH24" s="19"/>
    </row>
    <row r="25" spans="1:34" s="31" customFormat="1" ht="21" customHeight="1" x14ac:dyDescent="0.25">
      <c r="A25" s="39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70">
        <v>1689.5683719999997</v>
      </c>
      <c r="G25" s="70">
        <v>2332.2416269999999</v>
      </c>
      <c r="H25" s="70">
        <v>1794.637749</v>
      </c>
      <c r="I25" s="70">
        <v>1847.5950709999997</v>
      </c>
      <c r="J25" s="70">
        <v>2227.6209309999999</v>
      </c>
      <c r="K25" s="1"/>
      <c r="L25" s="15">
        <v>2.1218058519191287</v>
      </c>
      <c r="M25" s="15">
        <v>1.3989297686377857</v>
      </c>
      <c r="N25" s="15">
        <v>1.7060898414137839</v>
      </c>
      <c r="O25" s="15">
        <v>1.0924628723187133</v>
      </c>
      <c r="P25" s="15">
        <v>2.301083335162442</v>
      </c>
      <c r="Q25" s="15">
        <v>4.1306893905762987</v>
      </c>
      <c r="R25" s="15">
        <v>2.235834356119788</v>
      </c>
      <c r="S25" s="15">
        <v>1.027126831883953</v>
      </c>
      <c r="T25" s="15">
        <v>1.316395551825617</v>
      </c>
      <c r="U25" s="15">
        <f t="shared" si="5"/>
        <v>0.99242976166528141</v>
      </c>
      <c r="V25" s="15">
        <f t="shared" si="6"/>
        <v>1.0891414282296183</v>
      </c>
      <c r="W25" s="15">
        <f t="shared" si="7"/>
        <v>0.98889206605741342</v>
      </c>
      <c r="X25" s="15"/>
      <c r="Y25" s="63">
        <v>1060.7389990000001</v>
      </c>
      <c r="Z25" s="15">
        <f t="shared" ref="Z25:Z31" si="9">Y25/$Y$56*100</f>
        <v>1.0114046457132722</v>
      </c>
      <c r="AA25" s="63">
        <v>1146.9831140000001</v>
      </c>
      <c r="AB25" s="15">
        <f t="shared" si="8"/>
        <v>0.91198107606401613</v>
      </c>
      <c r="AC25" s="15"/>
      <c r="AD25" s="15"/>
      <c r="AE25" s="40"/>
      <c r="AF25" s="42" t="s">
        <v>3</v>
      </c>
      <c r="AG25" s="39"/>
      <c r="AH25" s="19"/>
    </row>
    <row r="26" spans="1:34" s="31" customFormat="1" ht="21" customHeight="1" x14ac:dyDescent="0.25">
      <c r="A26" s="39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70">
        <v>16580.156891000002</v>
      </c>
      <c r="G26" s="70">
        <v>19390.352083999998</v>
      </c>
      <c r="H26" s="70">
        <v>20446.758349999996</v>
      </c>
      <c r="I26" s="70">
        <v>20301.135218999996</v>
      </c>
      <c r="J26" s="70">
        <v>27702.749225000003</v>
      </c>
      <c r="K26" s="1"/>
      <c r="L26" s="15">
        <v>12.693857424809268</v>
      </c>
      <c r="M26" s="15">
        <v>13.170540425476721</v>
      </c>
      <c r="N26" s="15">
        <v>12.325259588246725</v>
      </c>
      <c r="O26" s="15">
        <v>13.450698567123601</v>
      </c>
      <c r="P26" s="15">
        <v>12.486062658396383</v>
      </c>
      <c r="Q26" s="15">
        <v>10.217054382287895</v>
      </c>
      <c r="R26" s="15">
        <v>9.2468513914177812</v>
      </c>
      <c r="S26" s="15">
        <v>10.079452422178582</v>
      </c>
      <c r="T26" s="15">
        <v>10.944566350333041</v>
      </c>
      <c r="U26" s="15">
        <f t="shared" si="5"/>
        <v>11.307001386449771</v>
      </c>
      <c r="V26" s="15">
        <f t="shared" si="6"/>
        <v>11.967344876676316</v>
      </c>
      <c r="W26" s="15">
        <f t="shared" si="7"/>
        <v>12.29788629445261</v>
      </c>
      <c r="X26" s="15"/>
      <c r="Y26" s="63">
        <v>12380.613063000001</v>
      </c>
      <c r="Z26" s="15">
        <f t="shared" si="9"/>
        <v>11.804797957368798</v>
      </c>
      <c r="AA26" s="63">
        <v>15695.469603999998</v>
      </c>
      <c r="AB26" s="15">
        <f t="shared" si="8"/>
        <v>12.47967043635655</v>
      </c>
      <c r="AC26" s="15"/>
      <c r="AD26" s="15"/>
      <c r="AE26" s="40"/>
      <c r="AF26" s="42" t="s">
        <v>5</v>
      </c>
      <c r="AG26" s="39"/>
      <c r="AH26" s="19"/>
    </row>
    <row r="27" spans="1:34" s="31" customFormat="1" ht="21" customHeight="1" x14ac:dyDescent="0.25">
      <c r="A27" s="39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70">
        <v>9121.9156629999998</v>
      </c>
      <c r="G27" s="70">
        <v>8034.4933820000015</v>
      </c>
      <c r="H27" s="70">
        <v>8708.0052330000017</v>
      </c>
      <c r="I27" s="70">
        <v>8684.2482729999974</v>
      </c>
      <c r="J27" s="70">
        <v>11268.685701999999</v>
      </c>
      <c r="K27" s="1"/>
      <c r="L27" s="15">
        <v>6.6884980900418372</v>
      </c>
      <c r="M27" s="15">
        <v>6.8875181483225898</v>
      </c>
      <c r="N27" s="15">
        <v>10.863902637420432</v>
      </c>
      <c r="O27" s="15">
        <v>7.9493642475887043</v>
      </c>
      <c r="P27" s="15">
        <v>7.658684825491946</v>
      </c>
      <c r="Q27" s="15">
        <v>6.9793639982625431</v>
      </c>
      <c r="R27" s="15">
        <v>7.038441002414328</v>
      </c>
      <c r="S27" s="15">
        <v>5.5454188720157926</v>
      </c>
      <c r="T27" s="15">
        <v>4.5349380727939304</v>
      </c>
      <c r="U27" s="15">
        <f t="shared" si="5"/>
        <v>4.8155030522353144</v>
      </c>
      <c r="V27" s="15">
        <f t="shared" si="6"/>
        <v>5.1192897814111005</v>
      </c>
      <c r="W27" s="15">
        <f t="shared" si="7"/>
        <v>5.0024282545235321</v>
      </c>
      <c r="X27" s="15"/>
      <c r="Y27" s="63">
        <v>5334.276507999999</v>
      </c>
      <c r="Z27" s="15">
        <f t="shared" si="9"/>
        <v>5.0861824132011275</v>
      </c>
      <c r="AA27" s="63">
        <v>5785.3592199999994</v>
      </c>
      <c r="AB27" s="15">
        <f t="shared" si="8"/>
        <v>4.6000137774238201</v>
      </c>
      <c r="AC27" s="15"/>
      <c r="AD27" s="15"/>
      <c r="AE27" s="40"/>
      <c r="AF27" s="42" t="s">
        <v>6</v>
      </c>
      <c r="AG27" s="39"/>
      <c r="AH27" s="19"/>
    </row>
    <row r="28" spans="1:34" ht="21" customHeight="1" x14ac:dyDescent="0.25">
      <c r="A28" s="39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70">
        <v>7204.9806760000001</v>
      </c>
      <c r="G28" s="70">
        <v>8502.3467359999995</v>
      </c>
      <c r="H28" s="70">
        <v>9558.0649910000011</v>
      </c>
      <c r="I28" s="70">
        <v>10261.583694999998</v>
      </c>
      <c r="J28" s="70">
        <v>13627.947219</v>
      </c>
      <c r="K28" s="1"/>
      <c r="L28" s="15">
        <v>9.0340540869127857</v>
      </c>
      <c r="M28" s="15">
        <v>9.915459386175721</v>
      </c>
      <c r="N28" s="15">
        <v>9.8875320973156704</v>
      </c>
      <c r="O28" s="15">
        <v>8.3759245096922186</v>
      </c>
      <c r="P28" s="15">
        <v>7.4142908110390788</v>
      </c>
      <c r="Q28" s="15">
        <v>5.3724619047071762</v>
      </c>
      <c r="R28" s="15">
        <v>3.74800943712291</v>
      </c>
      <c r="S28" s="15">
        <v>4.3800707317720686</v>
      </c>
      <c r="T28" s="15">
        <v>4.7990102285184255</v>
      </c>
      <c r="U28" s="15">
        <f t="shared" si="5"/>
        <v>5.2855837710340063</v>
      </c>
      <c r="V28" s="15">
        <f t="shared" si="6"/>
        <v>6.0491154673956498</v>
      </c>
      <c r="W28" s="15">
        <f t="shared" si="7"/>
        <v>6.049758598501108</v>
      </c>
      <c r="X28" s="15"/>
      <c r="Y28" s="63">
        <v>6304.6809969999995</v>
      </c>
      <c r="Z28" s="15">
        <f t="shared" si="9"/>
        <v>6.0114539543822154</v>
      </c>
      <c r="AA28" s="63">
        <v>6843.1732580000007</v>
      </c>
      <c r="AB28" s="15">
        <f t="shared" si="8"/>
        <v>5.4410953704095588</v>
      </c>
      <c r="AC28" s="15"/>
      <c r="AD28" s="15"/>
      <c r="AE28" s="40"/>
      <c r="AF28" s="42" t="s">
        <v>7</v>
      </c>
      <c r="AG28" s="39"/>
      <c r="AH28" s="19"/>
    </row>
    <row r="29" spans="1:34" ht="21" customHeight="1" x14ac:dyDescent="0.25">
      <c r="A29" s="39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70">
        <v>4540.3937859999996</v>
      </c>
      <c r="G29" s="70">
        <v>4417.965083</v>
      </c>
      <c r="H29" s="70">
        <v>5107.509145</v>
      </c>
      <c r="I29" s="70">
        <v>5429.5150380000005</v>
      </c>
      <c r="J29" s="70">
        <v>7207.552432999998</v>
      </c>
      <c r="K29" s="1"/>
      <c r="L29" s="15">
        <v>3.443063733265884</v>
      </c>
      <c r="M29" s="15">
        <v>3.7358244311124751</v>
      </c>
      <c r="N29" s="15">
        <v>3.8309301887331912</v>
      </c>
      <c r="O29" s="15">
        <v>4.6057103904353145</v>
      </c>
      <c r="P29" s="15">
        <v>4.5846880671860566</v>
      </c>
      <c r="Q29" s="15">
        <v>3.8269322662650094</v>
      </c>
      <c r="R29" s="15">
        <v>2.9200654777120363</v>
      </c>
      <c r="S29" s="15">
        <v>2.7602080875835466</v>
      </c>
      <c r="T29" s="15">
        <v>2.4936479634243716</v>
      </c>
      <c r="U29" s="15">
        <f t="shared" si="5"/>
        <v>2.824438573355561</v>
      </c>
      <c r="V29" s="15">
        <f t="shared" si="6"/>
        <v>3.2006524892279882</v>
      </c>
      <c r="W29" s="15">
        <f t="shared" si="7"/>
        <v>3.1995979735595799</v>
      </c>
      <c r="X29" s="15"/>
      <c r="Y29" s="63">
        <v>3447.1694450000005</v>
      </c>
      <c r="Z29" s="15">
        <f t="shared" si="9"/>
        <v>3.2868436010372823</v>
      </c>
      <c r="AA29" s="63">
        <v>3565.7761460000002</v>
      </c>
      <c r="AB29" s="15">
        <f t="shared" si="8"/>
        <v>2.8351946309756046</v>
      </c>
      <c r="AC29" s="15"/>
      <c r="AD29" s="15"/>
      <c r="AE29" s="40"/>
      <c r="AF29" s="42" t="s">
        <v>8</v>
      </c>
      <c r="AG29" s="43"/>
      <c r="AH29" s="19"/>
    </row>
    <row r="30" spans="1:34" ht="21" customHeight="1" x14ac:dyDescent="0.25">
      <c r="A30" s="39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70">
        <v>48627.009051999994</v>
      </c>
      <c r="G30" s="70">
        <v>44841.257072000008</v>
      </c>
      <c r="H30" s="70">
        <v>48768.189632000001</v>
      </c>
      <c r="I30" s="70">
        <v>43736.500576999992</v>
      </c>
      <c r="J30" s="70">
        <v>56678.252413999995</v>
      </c>
      <c r="K30" s="1"/>
      <c r="L30" s="15">
        <v>28.511273115259634</v>
      </c>
      <c r="M30" s="15">
        <v>27.667556434087022</v>
      </c>
      <c r="N30" s="15">
        <v>36.217931070141226</v>
      </c>
      <c r="O30" s="15">
        <v>33.592702545750534</v>
      </c>
      <c r="P30" s="15">
        <v>32.301495460365636</v>
      </c>
      <c r="Q30" s="15">
        <v>30.864542224665787</v>
      </c>
      <c r="R30" s="15">
        <v>29.71391181396713</v>
      </c>
      <c r="S30" s="15">
        <v>29.561458760292808</v>
      </c>
      <c r="T30" s="15">
        <v>25.309912431234466</v>
      </c>
      <c r="U30" s="15">
        <f t="shared" si="5"/>
        <v>26.968675344259129</v>
      </c>
      <c r="V30" s="15">
        <f t="shared" si="6"/>
        <v>25.782291505257703</v>
      </c>
      <c r="W30" s="15">
        <f t="shared" si="7"/>
        <v>25.160777289448106</v>
      </c>
      <c r="X30" s="15"/>
      <c r="Y30" s="63">
        <v>26565.912359999998</v>
      </c>
      <c r="Z30" s="15">
        <f t="shared" si="9"/>
        <v>25.330347242673252</v>
      </c>
      <c r="AA30" s="63">
        <v>31486.189055999999</v>
      </c>
      <c r="AB30" s="15">
        <f t="shared" si="8"/>
        <v>25.03507525608256</v>
      </c>
      <c r="AC30" s="15"/>
      <c r="AD30" s="15"/>
      <c r="AE30" s="40"/>
      <c r="AF30" s="42" t="s">
        <v>63</v>
      </c>
      <c r="AG30" s="44"/>
      <c r="AH30" s="19"/>
    </row>
    <row r="31" spans="1:34" ht="21" customHeight="1" x14ac:dyDescent="0.25">
      <c r="A31" s="39" t="s">
        <v>95</v>
      </c>
      <c r="B31" s="2"/>
      <c r="C31" s="2"/>
      <c r="D31" s="2"/>
      <c r="E31" s="2"/>
      <c r="F31" s="70">
        <v>8012.4610000000002</v>
      </c>
      <c r="G31" s="70">
        <v>7994.8288900000007</v>
      </c>
      <c r="H31" s="70">
        <v>8462.8948719999989</v>
      </c>
      <c r="I31" s="70">
        <v>7565.0936750000001</v>
      </c>
      <c r="J31" s="70">
        <v>10235.864288000001</v>
      </c>
      <c r="K31" s="1"/>
      <c r="L31" s="15"/>
      <c r="M31" s="15"/>
      <c r="N31" s="15"/>
      <c r="O31" s="15"/>
      <c r="P31" s="15"/>
      <c r="Q31" s="15"/>
      <c r="R31" s="15"/>
      <c r="S31" s="15">
        <f>F31/F56*100</f>
        <v>4.8709562861796574</v>
      </c>
      <c r="T31" s="15">
        <f>G31/G56*100</f>
        <v>4.5125501005402207</v>
      </c>
      <c r="U31" s="15">
        <f>H31/H56*100</f>
        <v>4.6799576936890181</v>
      </c>
      <c r="V31" s="15">
        <f>I31/I56*100</f>
        <v>4.4595577565709759</v>
      </c>
      <c r="W31" s="15">
        <f t="shared" si="7"/>
        <v>4.5439351205501923</v>
      </c>
      <c r="X31" s="15"/>
      <c r="Y31" s="63">
        <v>4838.6144299999996</v>
      </c>
      <c r="Z31" s="15">
        <f t="shared" si="9"/>
        <v>4.6135732898770092</v>
      </c>
      <c r="AA31" s="63">
        <v>5597.9545230000003</v>
      </c>
      <c r="AB31" s="15">
        <f t="shared" si="8"/>
        <v>4.4510058843315852</v>
      </c>
      <c r="AC31" s="15"/>
      <c r="AD31" s="15"/>
      <c r="AE31" s="40"/>
      <c r="AF31" s="45"/>
      <c r="AH31" s="19"/>
    </row>
    <row r="32" spans="1:34" ht="21" customHeight="1" x14ac:dyDescent="0.25">
      <c r="A32" s="39"/>
      <c r="B32" s="2"/>
      <c r="C32" s="2"/>
      <c r="D32" s="2"/>
      <c r="E32" s="2"/>
      <c r="F32" s="71"/>
      <c r="G32" s="71"/>
      <c r="H32" s="71"/>
      <c r="I32" s="71"/>
      <c r="J32" s="71"/>
      <c r="K32" s="1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63"/>
      <c r="Z32" s="15"/>
      <c r="AA32" s="63"/>
      <c r="AB32" s="15"/>
      <c r="AC32" s="15"/>
      <c r="AD32" s="15"/>
      <c r="AE32" s="40"/>
      <c r="AF32" s="45"/>
      <c r="AH32" s="19"/>
    </row>
    <row r="33" spans="1:40" ht="21" customHeight="1" x14ac:dyDescent="0.25">
      <c r="A33" s="32" t="s">
        <v>69</v>
      </c>
      <c r="B33" s="2"/>
      <c r="C33" s="2"/>
      <c r="D33" s="2"/>
      <c r="E33" s="2"/>
      <c r="F33" s="71"/>
      <c r="G33" s="71"/>
      <c r="H33" s="71"/>
      <c r="I33" s="71"/>
      <c r="J33" s="71"/>
      <c r="K33" s="1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63"/>
      <c r="Z33" s="15"/>
      <c r="AA33" s="63"/>
      <c r="AB33" s="15"/>
      <c r="AC33" s="15"/>
      <c r="AD33" s="15"/>
      <c r="AE33" s="40"/>
      <c r="AF33" s="35" t="s">
        <v>67</v>
      </c>
      <c r="AG33" s="19"/>
      <c r="AH33" s="19"/>
    </row>
    <row r="34" spans="1:40" s="79" customFormat="1" ht="21" customHeight="1" x14ac:dyDescent="0.25">
      <c r="A34" s="67" t="s">
        <v>24</v>
      </c>
      <c r="B34" s="68">
        <v>14832.546203</v>
      </c>
      <c r="C34" s="68">
        <v>16275.36717</v>
      </c>
      <c r="D34" s="68">
        <v>14490.425592</v>
      </c>
      <c r="E34" s="68">
        <v>15164.954449999999</v>
      </c>
      <c r="F34" s="70">
        <v>16356.392392000002</v>
      </c>
      <c r="G34" s="70">
        <v>17353.443488000001</v>
      </c>
      <c r="H34" s="70">
        <v>16617.244222999998</v>
      </c>
      <c r="I34" s="70">
        <v>15978.698127</v>
      </c>
      <c r="J34" s="70">
        <v>19317.750597999999</v>
      </c>
      <c r="K34" s="70"/>
      <c r="L34" s="70">
        <v>10.07968127986739</v>
      </c>
      <c r="M34" s="70">
        <v>10.341078692279069</v>
      </c>
      <c r="N34" s="70">
        <v>8.6083072994242471</v>
      </c>
      <c r="O34" s="70">
        <v>9.1853246127396968</v>
      </c>
      <c r="P34" s="70">
        <v>9.7747098760624507</v>
      </c>
      <c r="Q34" s="70">
        <v>9.5974451745045908</v>
      </c>
      <c r="R34" s="70">
        <v>10.1609777917723</v>
      </c>
      <c r="S34" s="1">
        <v>9.9434209216161591</v>
      </c>
      <c r="T34" s="1">
        <v>9.7948666861953839</v>
      </c>
      <c r="U34" s="1">
        <f t="shared" ref="U34:U54" si="10">H34/$H$56*100</f>
        <v>9.1892905590306189</v>
      </c>
      <c r="V34" s="1">
        <f t="shared" ref="V34:V54" si="11">I34/$I$56*100</f>
        <v>9.4193053296420644</v>
      </c>
      <c r="W34" s="1">
        <f t="shared" ref="W34:W54" si="12">J34/$J$56*100</f>
        <v>8.5755929272322202</v>
      </c>
      <c r="X34" s="70"/>
      <c r="Y34" s="70">
        <v>9380.6321559999997</v>
      </c>
      <c r="Z34" s="1">
        <f t="shared" ref="Z34:Z53" si="13">Y34/$Y$56*100</f>
        <v>8.944344415779991</v>
      </c>
      <c r="AA34" s="70">
        <v>10622.234687999999</v>
      </c>
      <c r="AB34" s="1">
        <f>AA34/$AA$56*100</f>
        <v>8.4458758831969654</v>
      </c>
      <c r="AC34" s="70"/>
      <c r="AD34" s="70"/>
      <c r="AE34" s="70"/>
      <c r="AF34" s="70" t="s">
        <v>70</v>
      </c>
      <c r="AG34" s="74"/>
      <c r="AH34" s="74"/>
      <c r="AI34" s="74"/>
      <c r="AJ34" s="75"/>
      <c r="AK34" s="76"/>
      <c r="AL34" s="75"/>
      <c r="AM34" s="77"/>
      <c r="AN34" s="78"/>
    </row>
    <row r="35" spans="1:40" s="79" customFormat="1" ht="21" customHeight="1" x14ac:dyDescent="0.25">
      <c r="A35" s="67" t="s">
        <v>36</v>
      </c>
      <c r="B35" s="68">
        <v>9126.7326630000007</v>
      </c>
      <c r="C35" s="68">
        <v>10216.478795999999</v>
      </c>
      <c r="D35" s="68">
        <v>10822.849964999999</v>
      </c>
      <c r="E35" s="68">
        <v>11961.673291999999</v>
      </c>
      <c r="F35" s="70">
        <v>9259.5827870000012</v>
      </c>
      <c r="G35" s="70">
        <v>9072.7562549999984</v>
      </c>
      <c r="H35" s="70">
        <v>8970.6579180000008</v>
      </c>
      <c r="I35" s="70">
        <v>10182.965822999999</v>
      </c>
      <c r="J35" s="70">
        <v>14719.306234999998</v>
      </c>
      <c r="K35" s="70"/>
      <c r="L35" s="70">
        <v>6.3537553476681135</v>
      </c>
      <c r="M35" s="70">
        <v>6.0422646583487527</v>
      </c>
      <c r="N35" s="70">
        <v>5.7021511784297729</v>
      </c>
      <c r="O35" s="70">
        <v>5.6518955691096062</v>
      </c>
      <c r="P35" s="70">
        <v>6.1358441344364358</v>
      </c>
      <c r="Q35" s="70">
        <v>7.1682994064938184</v>
      </c>
      <c r="R35" s="70">
        <v>8.0146826074012942</v>
      </c>
      <c r="S35" s="1">
        <v>6.0382148487904272</v>
      </c>
      <c r="T35" s="1">
        <v>6.4762700215315299</v>
      </c>
      <c r="U35" s="1">
        <f t="shared" si="10"/>
        <v>4.9607492679245491</v>
      </c>
      <c r="V35" s="1">
        <f t="shared" si="11"/>
        <v>6.0027709069784647</v>
      </c>
      <c r="W35" s="1">
        <f t="shared" si="12"/>
        <v>6.534237917726279</v>
      </c>
      <c r="X35" s="70"/>
      <c r="Y35" s="70">
        <v>6774.6479669999999</v>
      </c>
      <c r="Z35" s="1">
        <f t="shared" si="13"/>
        <v>6.4595630342198564</v>
      </c>
      <c r="AA35" s="70">
        <v>8622.9153020000012</v>
      </c>
      <c r="AB35" s="1">
        <f t="shared" ref="AB35:AB53" si="14">AA35/$AA$56*100</f>
        <v>6.8561912376391181</v>
      </c>
      <c r="AC35" s="70"/>
      <c r="AD35" s="70"/>
      <c r="AE35" s="70"/>
      <c r="AF35" s="70" t="s">
        <v>74</v>
      </c>
      <c r="AG35" s="74"/>
      <c r="AH35" s="74"/>
      <c r="AI35" s="74"/>
      <c r="AJ35" s="75"/>
      <c r="AK35" s="76"/>
      <c r="AL35" s="75"/>
      <c r="AM35" s="77"/>
      <c r="AN35" s="78"/>
    </row>
    <row r="36" spans="1:40" s="79" customFormat="1" ht="21" customHeight="1" x14ac:dyDescent="0.25">
      <c r="A36" s="67" t="s">
        <v>66</v>
      </c>
      <c r="B36" s="68">
        <v>6646.6010650000007</v>
      </c>
      <c r="C36" s="68">
        <v>6921.0456220000005</v>
      </c>
      <c r="D36" s="68">
        <v>7019.677522</v>
      </c>
      <c r="E36" s="68">
        <v>7262.3056639999995</v>
      </c>
      <c r="F36" s="70">
        <v>9932.5385289999995</v>
      </c>
      <c r="G36" s="70">
        <v>11473.927050999999</v>
      </c>
      <c r="H36" s="70">
        <v>11278.615170000001</v>
      </c>
      <c r="I36" s="70">
        <v>11235.581735</v>
      </c>
      <c r="J36" s="70">
        <v>13705.147994000001</v>
      </c>
      <c r="K36" s="70"/>
      <c r="L36" s="70">
        <v>5.7122347819211949</v>
      </c>
      <c r="M36" s="70">
        <v>5.81992603052249</v>
      </c>
      <c r="N36" s="70">
        <v>4.1801173943072678</v>
      </c>
      <c r="O36" s="70">
        <v>8.0194557981653602</v>
      </c>
      <c r="P36" s="70">
        <v>7.9001484840696756</v>
      </c>
      <c r="Q36" s="70">
        <v>6.6012160761286225</v>
      </c>
      <c r="R36" s="70">
        <v>5.692627624645497</v>
      </c>
      <c r="S36" s="1">
        <v>6.1459922324745859</v>
      </c>
      <c r="T36" s="1">
        <v>5.3265640193689094</v>
      </c>
      <c r="U36" s="1">
        <f t="shared" si="10"/>
        <v>6.2370433093333579</v>
      </c>
      <c r="V36" s="1">
        <f t="shared" si="11"/>
        <v>6.6232789478190348</v>
      </c>
      <c r="W36" s="1">
        <f t="shared" si="12"/>
        <v>6.0840297946586661</v>
      </c>
      <c r="X36" s="70"/>
      <c r="Y36" s="70">
        <v>6239.9743479999997</v>
      </c>
      <c r="Z36" s="1">
        <f t="shared" si="13"/>
        <v>5.9497567739553299</v>
      </c>
      <c r="AA36" s="70">
        <v>6486.0824549999998</v>
      </c>
      <c r="AB36" s="1">
        <f t="shared" si="14"/>
        <v>5.1571678645923242</v>
      </c>
      <c r="AC36" s="70"/>
      <c r="AD36" s="70"/>
      <c r="AE36" s="70"/>
      <c r="AF36" s="70" t="s">
        <v>71</v>
      </c>
      <c r="AH36" s="74"/>
      <c r="AI36" s="74"/>
      <c r="AJ36" s="75"/>
      <c r="AK36" s="76"/>
      <c r="AL36" s="75"/>
      <c r="AM36" s="77"/>
      <c r="AN36" s="78"/>
    </row>
    <row r="37" spans="1:40" s="79" customFormat="1" ht="21" customHeight="1" x14ac:dyDescent="0.25">
      <c r="A37" s="67" t="s">
        <v>25</v>
      </c>
      <c r="B37" s="68">
        <v>12949.890577</v>
      </c>
      <c r="C37" s="68">
        <v>13154.131314999999</v>
      </c>
      <c r="D37" s="68">
        <v>9966.6555659999995</v>
      </c>
      <c r="E37" s="68">
        <v>8496.0759089999992</v>
      </c>
      <c r="F37" s="70">
        <v>8787.949208</v>
      </c>
      <c r="G37" s="70">
        <v>10047.452617000003</v>
      </c>
      <c r="H37" s="70">
        <v>9753.0178559999986</v>
      </c>
      <c r="I37" s="70">
        <v>8082.5603710000005</v>
      </c>
      <c r="J37" s="70">
        <v>11474.599426999999</v>
      </c>
      <c r="K37" s="70"/>
      <c r="L37" s="70">
        <v>5.3004844429688172</v>
      </c>
      <c r="M37" s="70">
        <v>6.1599010102827538</v>
      </c>
      <c r="N37" s="70">
        <v>7.0982688397417375</v>
      </c>
      <c r="O37" s="70">
        <v>4.6285934921741116</v>
      </c>
      <c r="P37" s="70">
        <v>4.4962673289488375</v>
      </c>
      <c r="Q37" s="70">
        <v>4.7375325967987356</v>
      </c>
      <c r="R37" s="70">
        <v>5.2648745239784551</v>
      </c>
      <c r="S37" s="1">
        <v>5.3423931095995529</v>
      </c>
      <c r="T37" s="1">
        <v>5.6711199127385505</v>
      </c>
      <c r="U37" s="1">
        <f t="shared" si="10"/>
        <v>5.3933921716183137</v>
      </c>
      <c r="V37" s="1">
        <f t="shared" si="11"/>
        <v>4.7645999301451134</v>
      </c>
      <c r="W37" s="1">
        <f t="shared" si="12"/>
        <v>5.0938380837772987</v>
      </c>
      <c r="X37" s="70"/>
      <c r="Y37" s="70">
        <v>5472.7677989999993</v>
      </c>
      <c r="Z37" s="1">
        <f t="shared" si="13"/>
        <v>5.2182325548856312</v>
      </c>
      <c r="AA37" s="70">
        <v>6607.9383930000013</v>
      </c>
      <c r="AB37" s="1">
        <f t="shared" si="14"/>
        <v>5.2540570934794655</v>
      </c>
      <c r="AC37" s="70"/>
      <c r="AD37" s="70"/>
      <c r="AE37" s="70"/>
      <c r="AF37" s="70" t="s">
        <v>73</v>
      </c>
      <c r="AH37" s="74"/>
      <c r="AI37" s="74"/>
      <c r="AJ37" s="75"/>
      <c r="AK37" s="76"/>
      <c r="AL37" s="75"/>
      <c r="AM37" s="77"/>
      <c r="AN37" s="78"/>
    </row>
    <row r="38" spans="1:40" s="79" customFormat="1" ht="21" customHeight="1" x14ac:dyDescent="0.25">
      <c r="A38" s="67" t="s">
        <v>27</v>
      </c>
      <c r="B38" s="68">
        <v>7474.2951090000006</v>
      </c>
      <c r="C38" s="68">
        <v>7486.503702</v>
      </c>
      <c r="D38" s="68">
        <v>7152.8268550000003</v>
      </c>
      <c r="E38" s="68">
        <v>7857.6672419999995</v>
      </c>
      <c r="F38" s="70">
        <v>10109.826525999999</v>
      </c>
      <c r="G38" s="70">
        <v>9437.0072259999997</v>
      </c>
      <c r="H38" s="70">
        <v>10223.29227</v>
      </c>
      <c r="I38" s="70">
        <v>9142.0469369999992</v>
      </c>
      <c r="J38" s="70">
        <v>11131.281830000002</v>
      </c>
      <c r="K38" s="70"/>
      <c r="L38" s="70">
        <v>3.3041913584478917</v>
      </c>
      <c r="M38" s="70">
        <v>3.3979210790048548</v>
      </c>
      <c r="N38" s="70">
        <v>3.6758270601364065</v>
      </c>
      <c r="O38" s="70">
        <v>4.1160288677245642</v>
      </c>
      <c r="P38" s="70">
        <v>4.1566627829289207</v>
      </c>
      <c r="Q38" s="70">
        <v>4.6493437844428804</v>
      </c>
      <c r="R38" s="70">
        <v>4.8659642738963971</v>
      </c>
      <c r="S38" s="1">
        <v>5.6291098307671765</v>
      </c>
      <c r="T38" s="1">
        <v>5.1209685302817229</v>
      </c>
      <c r="U38" s="1">
        <f t="shared" si="10"/>
        <v>5.6534526349978247</v>
      </c>
      <c r="V38" s="1">
        <f t="shared" si="11"/>
        <v>5.3891581625173046</v>
      </c>
      <c r="W38" s="1">
        <f t="shared" si="12"/>
        <v>4.9414315216523921</v>
      </c>
      <c r="X38" s="70"/>
      <c r="Y38" s="70">
        <v>4886.6817320000009</v>
      </c>
      <c r="Z38" s="1">
        <f t="shared" si="13"/>
        <v>4.6594050096455248</v>
      </c>
      <c r="AA38" s="70">
        <v>6349.972471000001</v>
      </c>
      <c r="AB38" s="1">
        <f t="shared" si="14"/>
        <v>5.0489450597783252</v>
      </c>
      <c r="AC38" s="70"/>
      <c r="AD38" s="70"/>
      <c r="AE38" s="70"/>
      <c r="AF38" s="70" t="s">
        <v>72</v>
      </c>
      <c r="AH38" s="74"/>
      <c r="AI38" s="74"/>
      <c r="AJ38" s="75"/>
      <c r="AK38" s="76"/>
      <c r="AL38" s="75"/>
      <c r="AM38" s="77"/>
      <c r="AN38" s="78"/>
    </row>
    <row r="39" spans="1:40" s="79" customFormat="1" ht="21" customHeight="1" x14ac:dyDescent="0.25">
      <c r="A39" s="67" t="s">
        <v>28</v>
      </c>
      <c r="B39" s="68">
        <v>6654.6513409999998</v>
      </c>
      <c r="C39" s="68">
        <v>6856.4392960000005</v>
      </c>
      <c r="D39" s="68">
        <v>6101.3810109999995</v>
      </c>
      <c r="E39" s="68">
        <v>6309.3886840000005</v>
      </c>
      <c r="F39" s="70">
        <v>6584.9205439999996</v>
      </c>
      <c r="G39" s="70">
        <v>8121.0960710000008</v>
      </c>
      <c r="H39" s="70">
        <v>8138.744012000001</v>
      </c>
      <c r="I39" s="70">
        <v>6683.4883499999996</v>
      </c>
      <c r="J39" s="70">
        <v>9627.0560850000002</v>
      </c>
      <c r="K39" s="70"/>
      <c r="L39" s="70">
        <v>3.105114996166896</v>
      </c>
      <c r="M39" s="70">
        <v>2.9038987347164866</v>
      </c>
      <c r="N39" s="70">
        <v>2.4382151660780305</v>
      </c>
      <c r="O39" s="70">
        <v>2.820383283934663</v>
      </c>
      <c r="P39" s="70">
        <v>2.9893964160207305</v>
      </c>
      <c r="Q39" s="70">
        <v>3.277478921555768</v>
      </c>
      <c r="R39" s="70">
        <v>3.5033290095074165</v>
      </c>
      <c r="S39" s="1">
        <v>4.0031221515824376</v>
      </c>
      <c r="T39" s="1">
        <v>4.5838195408442113</v>
      </c>
      <c r="U39" s="1">
        <f t="shared" si="10"/>
        <v>4.5007031556003989</v>
      </c>
      <c r="V39" s="1">
        <f t="shared" si="11"/>
        <v>3.9398589882225421</v>
      </c>
      <c r="W39" s="1">
        <f t="shared" si="12"/>
        <v>4.2736711841150523</v>
      </c>
      <c r="X39" s="70"/>
      <c r="Y39" s="70">
        <v>4389.7585140000001</v>
      </c>
      <c r="Z39" s="1">
        <f t="shared" si="13"/>
        <v>4.1855934012085756</v>
      </c>
      <c r="AA39" s="70">
        <v>5282.3602609999998</v>
      </c>
      <c r="AB39" s="1">
        <f t="shared" si="14"/>
        <v>4.2000728137873669</v>
      </c>
      <c r="AC39" s="70"/>
      <c r="AD39" s="70"/>
      <c r="AE39" s="70"/>
      <c r="AF39" s="70" t="s">
        <v>75</v>
      </c>
      <c r="AH39" s="74"/>
      <c r="AI39" s="74"/>
      <c r="AJ39" s="75"/>
      <c r="AK39" s="76"/>
      <c r="AL39" s="75"/>
      <c r="AM39" s="77"/>
      <c r="AN39" s="78"/>
    </row>
    <row r="40" spans="1:40" s="79" customFormat="1" ht="21" customHeight="1" x14ac:dyDescent="0.25">
      <c r="A40" s="67" t="s">
        <v>26</v>
      </c>
      <c r="B40" s="68">
        <v>4554.380725</v>
      </c>
      <c r="C40" s="68">
        <v>4977.4903709999999</v>
      </c>
      <c r="D40" s="68">
        <v>4948.406954</v>
      </c>
      <c r="E40" s="68">
        <v>5228.613421</v>
      </c>
      <c r="F40" s="70">
        <v>6895.2513470000004</v>
      </c>
      <c r="G40" s="70">
        <v>7655.3395400000009</v>
      </c>
      <c r="H40" s="70">
        <v>7945.6067659999999</v>
      </c>
      <c r="I40" s="70">
        <v>7195.1675919999998</v>
      </c>
      <c r="J40" s="70">
        <v>9120.1027140000006</v>
      </c>
      <c r="K40" s="70"/>
      <c r="L40" s="70">
        <v>5.3164103424384281</v>
      </c>
      <c r="M40" s="70">
        <v>5.0448294553305599</v>
      </c>
      <c r="N40" s="70">
        <v>4.0656340167500504</v>
      </c>
      <c r="O40" s="70">
        <v>4.1210141478828151</v>
      </c>
      <c r="P40" s="70">
        <v>4.1178613177323413</v>
      </c>
      <c r="Q40" s="70">
        <v>4.0411283554131723</v>
      </c>
      <c r="R40" s="70">
        <v>4.2274810985524232</v>
      </c>
      <c r="S40" s="1">
        <v>4.1917792665023139</v>
      </c>
      <c r="T40" s="1">
        <v>4.3209309024869595</v>
      </c>
      <c r="U40" s="1">
        <f t="shared" si="10"/>
        <v>4.3938987873521134</v>
      </c>
      <c r="V40" s="1">
        <f t="shared" si="11"/>
        <v>4.2414895073631342</v>
      </c>
      <c r="W40" s="1">
        <f t="shared" si="12"/>
        <v>4.0486229456708607</v>
      </c>
      <c r="X40" s="70"/>
      <c r="Y40" s="70">
        <v>4542.460153</v>
      </c>
      <c r="Z40" s="1">
        <f t="shared" si="13"/>
        <v>4.3311929758807901</v>
      </c>
      <c r="AA40" s="70">
        <v>4811.7540429999999</v>
      </c>
      <c r="AB40" s="1">
        <f t="shared" si="14"/>
        <v>3.8258877365569655</v>
      </c>
      <c r="AC40" s="70"/>
      <c r="AD40" s="70"/>
      <c r="AE40" s="70"/>
      <c r="AF40" s="70" t="s">
        <v>76</v>
      </c>
      <c r="AH40" s="74"/>
      <c r="AI40" s="74"/>
      <c r="AJ40" s="75"/>
      <c r="AK40" s="76"/>
      <c r="AL40" s="75"/>
      <c r="AM40" s="77"/>
      <c r="AN40" s="78"/>
    </row>
    <row r="41" spans="1:40" s="79" customFormat="1" ht="21" customHeight="1" x14ac:dyDescent="0.25">
      <c r="A41" s="67" t="s">
        <v>30</v>
      </c>
      <c r="B41" s="68">
        <v>3783.68091</v>
      </c>
      <c r="C41" s="68">
        <v>3654.0591420000001</v>
      </c>
      <c r="D41" s="68">
        <v>3352.6226779999997</v>
      </c>
      <c r="E41" s="68">
        <v>3843.717999</v>
      </c>
      <c r="F41" s="70">
        <v>4190.3054649999995</v>
      </c>
      <c r="G41" s="70">
        <v>5100.7439420000001</v>
      </c>
      <c r="H41" s="70">
        <v>5761.9214520000005</v>
      </c>
      <c r="I41" s="70">
        <v>5195.1195320000006</v>
      </c>
      <c r="J41" s="70">
        <v>6768.7663099999991</v>
      </c>
      <c r="K41" s="70"/>
      <c r="L41" s="70">
        <v>2.1613114755942986</v>
      </c>
      <c r="M41" s="70">
        <v>2.403939541497103</v>
      </c>
      <c r="N41" s="70">
        <v>2.128028094681881</v>
      </c>
      <c r="O41" s="70">
        <v>2.3431133747182931</v>
      </c>
      <c r="P41" s="70">
        <v>2.194566034053024</v>
      </c>
      <c r="Q41" s="70">
        <v>2.2205429466937194</v>
      </c>
      <c r="R41" s="70">
        <v>2.5754072229128564</v>
      </c>
      <c r="S41" s="1">
        <v>2.5473814781444455</v>
      </c>
      <c r="T41" s="1">
        <v>2.8790312969790168</v>
      </c>
      <c r="U41" s="1">
        <f t="shared" si="10"/>
        <v>3.1863267874136492</v>
      </c>
      <c r="V41" s="1">
        <f t="shared" si="11"/>
        <v>3.06247835129999</v>
      </c>
      <c r="W41" s="1">
        <f t="shared" si="12"/>
        <v>3.0048107412740568</v>
      </c>
      <c r="X41" s="70"/>
      <c r="Y41" s="70">
        <v>3243.1329559999999</v>
      </c>
      <c r="Z41" s="1">
        <f t="shared" si="13"/>
        <v>3.0922967303516824</v>
      </c>
      <c r="AA41" s="70">
        <v>4240.1485050000001</v>
      </c>
      <c r="AB41" s="1">
        <f t="shared" si="14"/>
        <v>3.3713967965714344</v>
      </c>
      <c r="AC41" s="70"/>
      <c r="AD41" s="70"/>
      <c r="AE41" s="70"/>
      <c r="AF41" s="70" t="s">
        <v>77</v>
      </c>
      <c r="AG41" s="80"/>
      <c r="AH41" s="74"/>
      <c r="AI41" s="74"/>
      <c r="AJ41" s="75"/>
      <c r="AK41" s="76"/>
      <c r="AL41" s="75"/>
      <c r="AM41" s="77"/>
      <c r="AN41" s="78"/>
    </row>
    <row r="42" spans="1:40" s="79" customFormat="1" ht="21" customHeight="1" x14ac:dyDescent="0.25">
      <c r="A42" s="67" t="s">
        <v>34</v>
      </c>
      <c r="B42" s="68">
        <v>2810.2893360000003</v>
      </c>
      <c r="C42" s="68">
        <v>3063.4441979999997</v>
      </c>
      <c r="D42" s="68">
        <v>2806.578685</v>
      </c>
      <c r="E42" s="68">
        <v>3054.6044059999999</v>
      </c>
      <c r="F42" s="70">
        <v>3504.8495810000004</v>
      </c>
      <c r="G42" s="70">
        <v>4022.8781720000002</v>
      </c>
      <c r="H42" s="70">
        <v>4463.8200790000001</v>
      </c>
      <c r="I42" s="70">
        <v>4704.0877549999987</v>
      </c>
      <c r="J42" s="70">
        <v>6356.1395559999992</v>
      </c>
      <c r="K42" s="70"/>
      <c r="L42" s="70">
        <v>1.7214488666960965</v>
      </c>
      <c r="M42" s="70">
        <v>1.8168311037509981</v>
      </c>
      <c r="N42" s="70">
        <v>1.5476505380494257</v>
      </c>
      <c r="O42" s="70">
        <v>1.7403228989544446</v>
      </c>
      <c r="P42" s="70">
        <v>1.8398527015815898</v>
      </c>
      <c r="Q42" s="70">
        <v>1.8588815688127025</v>
      </c>
      <c r="R42" s="70">
        <v>2.0466772672710412</v>
      </c>
      <c r="S42" s="1">
        <v>2.13067734104242</v>
      </c>
      <c r="T42" s="1">
        <v>2.2706476335254817</v>
      </c>
      <c r="U42" s="1">
        <f t="shared" si="10"/>
        <v>2.4684802822113534</v>
      </c>
      <c r="V42" s="1">
        <f t="shared" si="11"/>
        <v>2.7730193354678843</v>
      </c>
      <c r="W42" s="1">
        <f t="shared" si="12"/>
        <v>2.8216362533729891</v>
      </c>
      <c r="X42" s="70"/>
      <c r="Y42" s="70">
        <v>2900.133691</v>
      </c>
      <c r="Z42" s="1">
        <f t="shared" si="13"/>
        <v>2.7652501614744334</v>
      </c>
      <c r="AA42" s="70">
        <v>3717.4690840000003</v>
      </c>
      <c r="AB42" s="1">
        <f t="shared" si="14"/>
        <v>2.9558076436171774</v>
      </c>
      <c r="AC42" s="70"/>
      <c r="AD42" s="70"/>
      <c r="AE42" s="70"/>
      <c r="AF42" s="70" t="s">
        <v>78</v>
      </c>
      <c r="AG42" s="80"/>
      <c r="AH42" s="74"/>
      <c r="AI42" s="74"/>
      <c r="AJ42" s="75"/>
      <c r="AK42" s="76"/>
      <c r="AL42" s="75"/>
      <c r="AM42" s="77"/>
      <c r="AN42" s="78"/>
    </row>
    <row r="43" spans="1:40" s="79" customFormat="1" ht="21" customHeight="1" x14ac:dyDescent="0.25">
      <c r="A43" s="67" t="s">
        <v>41</v>
      </c>
      <c r="B43" s="68">
        <v>7213.8942879999995</v>
      </c>
      <c r="C43" s="68">
        <v>6170.4523589999999</v>
      </c>
      <c r="D43" s="68">
        <v>3684.2629109999998</v>
      </c>
      <c r="E43" s="68">
        <v>1792.916121</v>
      </c>
      <c r="F43" s="70">
        <v>2869.8474000000006</v>
      </c>
      <c r="G43" s="70">
        <v>3652.6033509999997</v>
      </c>
      <c r="H43" s="70">
        <v>4152.1370360000001</v>
      </c>
      <c r="I43" s="70">
        <v>4506.6805770000001</v>
      </c>
      <c r="J43" s="70">
        <v>5775.8968160000004</v>
      </c>
      <c r="K43" s="70"/>
      <c r="L43" s="70">
        <v>1.8265621405021273</v>
      </c>
      <c r="M43" s="70">
        <v>1.7724436722441128</v>
      </c>
      <c r="N43" s="70">
        <v>1.5279443543267517</v>
      </c>
      <c r="O43" s="70">
        <v>4.4673355370278029</v>
      </c>
      <c r="P43" s="70">
        <v>3.7058691815239797</v>
      </c>
      <c r="Q43" s="70">
        <v>2.4401982586560309</v>
      </c>
      <c r="R43" s="70">
        <v>1.201307985992107</v>
      </c>
      <c r="S43" s="1">
        <v>1.7446451512720431</v>
      </c>
      <c r="T43" s="1">
        <v>2.0616520810601853</v>
      </c>
      <c r="U43" s="1">
        <f t="shared" si="10"/>
        <v>2.2961204127881456</v>
      </c>
      <c r="V43" s="1">
        <f t="shared" si="11"/>
        <v>2.656649499260578</v>
      </c>
      <c r="W43" s="1">
        <f t="shared" si="12"/>
        <v>2.5640531816805221</v>
      </c>
      <c r="X43" s="70"/>
      <c r="Y43" s="70">
        <v>2630.7591729999999</v>
      </c>
      <c r="Z43" s="1">
        <f t="shared" si="13"/>
        <v>2.5084040954781615</v>
      </c>
      <c r="AA43" s="70">
        <v>2910.0895579999997</v>
      </c>
      <c r="AB43" s="1">
        <f t="shared" si="14"/>
        <v>2.3138497630467265</v>
      </c>
      <c r="AC43" s="70"/>
      <c r="AD43" s="70"/>
      <c r="AE43" s="70"/>
      <c r="AF43" s="70" t="s">
        <v>79</v>
      </c>
      <c r="AG43" s="80"/>
      <c r="AH43" s="74"/>
      <c r="AI43" s="74"/>
      <c r="AJ43" s="75"/>
      <c r="AK43" s="76"/>
      <c r="AL43" s="75"/>
      <c r="AM43" s="77"/>
      <c r="AN43" s="78"/>
    </row>
    <row r="44" spans="1:40" s="79" customFormat="1" ht="21" customHeight="1" x14ac:dyDescent="0.25">
      <c r="A44" s="67" t="s">
        <v>37</v>
      </c>
      <c r="B44" s="68">
        <v>2783.7980120000002</v>
      </c>
      <c r="C44" s="68">
        <v>3141.5126460000001</v>
      </c>
      <c r="D44" s="68">
        <v>2924.6573599999997</v>
      </c>
      <c r="E44" s="68">
        <v>2801.6854229999999</v>
      </c>
      <c r="F44" s="70">
        <v>9267.0123739999999</v>
      </c>
      <c r="G44" s="70">
        <v>3254.0190909999997</v>
      </c>
      <c r="H44" s="70">
        <v>3627.2372149999992</v>
      </c>
      <c r="I44" s="70">
        <v>2828.0432340000002</v>
      </c>
      <c r="J44" s="70">
        <v>5493.4642179999992</v>
      </c>
      <c r="K44" s="70"/>
      <c r="L44" s="70">
        <v>2.2824961189411117</v>
      </c>
      <c r="M44" s="70">
        <v>2.1338872408547322</v>
      </c>
      <c r="N44" s="70">
        <v>1.6367559429025786</v>
      </c>
      <c r="O44" s="70">
        <v>1.7239176636677314</v>
      </c>
      <c r="P44" s="70">
        <v>1.8867392892513948</v>
      </c>
      <c r="Q44" s="70">
        <v>1.9370886305995074</v>
      </c>
      <c r="R44" s="70">
        <v>1.877213905026611</v>
      </c>
      <c r="S44" s="1">
        <v>2.0153425131988771</v>
      </c>
      <c r="T44" s="1">
        <v>2.3352527898736684</v>
      </c>
      <c r="U44" s="1">
        <f t="shared" si="10"/>
        <v>2.0058522488963249</v>
      </c>
      <c r="V44" s="1">
        <f t="shared" si="11"/>
        <v>1.6671072007714127</v>
      </c>
      <c r="W44" s="1">
        <f t="shared" si="12"/>
        <v>2.4386748682199793</v>
      </c>
      <c r="X44" s="70"/>
      <c r="Y44" s="70">
        <v>2995.5465639999998</v>
      </c>
      <c r="Z44" s="1">
        <f t="shared" si="13"/>
        <v>2.8562254373000848</v>
      </c>
      <c r="AA44" s="70">
        <v>2550.969204</v>
      </c>
      <c r="AB44" s="1">
        <f t="shared" si="14"/>
        <v>2.028308535037497</v>
      </c>
      <c r="AC44" s="70"/>
      <c r="AD44" s="70"/>
      <c r="AE44" s="70"/>
      <c r="AF44" s="70" t="s">
        <v>81</v>
      </c>
      <c r="AG44" s="80"/>
      <c r="AH44" s="74"/>
      <c r="AI44" s="74"/>
      <c r="AJ44" s="75"/>
      <c r="AK44" s="76"/>
      <c r="AL44" s="75"/>
      <c r="AM44" s="77"/>
      <c r="AN44" s="78"/>
    </row>
    <row r="45" spans="1:40" s="79" customFormat="1" ht="21" customHeight="1" x14ac:dyDescent="0.25">
      <c r="A45" s="67" t="s">
        <v>29</v>
      </c>
      <c r="B45" s="68">
        <v>2835.4463179999998</v>
      </c>
      <c r="C45" s="68">
        <v>3190.5144230000001</v>
      </c>
      <c r="D45" s="68">
        <v>2724.2705660000001</v>
      </c>
      <c r="E45" s="68">
        <v>2728.0801549999996</v>
      </c>
      <c r="F45" s="70">
        <v>3315.1299949999998</v>
      </c>
      <c r="G45" s="70">
        <v>4137.3383239999994</v>
      </c>
      <c r="H45" s="70">
        <v>4073.0749970000002</v>
      </c>
      <c r="I45" s="70">
        <v>3893.9809789999999</v>
      </c>
      <c r="J45" s="70">
        <v>5176.2549960000006</v>
      </c>
      <c r="K45" s="70"/>
      <c r="L45" s="70">
        <v>4.0639463795999111</v>
      </c>
      <c r="M45" s="70">
        <v>4.4420520948799798</v>
      </c>
      <c r="N45" s="70">
        <v>4.3819369872455276</v>
      </c>
      <c r="O45" s="70">
        <v>3.2471736555843629</v>
      </c>
      <c r="P45" s="70">
        <v>2.9667193478601095</v>
      </c>
      <c r="Q45" s="70">
        <v>3.268712741463395</v>
      </c>
      <c r="R45" s="70">
        <v>3.713472971897791</v>
      </c>
      <c r="S45" s="1">
        <v>5.633626444763971</v>
      </c>
      <c r="T45" s="1">
        <v>1.8366777298534334</v>
      </c>
      <c r="U45" s="1">
        <f t="shared" si="10"/>
        <v>2.2523993216847948</v>
      </c>
      <c r="V45" s="1">
        <f t="shared" si="11"/>
        <v>2.2954683477649462</v>
      </c>
      <c r="W45" s="1">
        <f t="shared" si="12"/>
        <v>2.2978584130723676</v>
      </c>
      <c r="X45" s="70"/>
      <c r="Y45" s="70">
        <v>2339.2246249999998</v>
      </c>
      <c r="Z45" s="1">
        <f t="shared" si="13"/>
        <v>2.2304286495757344</v>
      </c>
      <c r="AA45" s="70">
        <v>3675.4137499999997</v>
      </c>
      <c r="AB45" s="1">
        <f t="shared" si="14"/>
        <v>2.9223689048184891</v>
      </c>
      <c r="AC45" s="70"/>
      <c r="AD45" s="70"/>
      <c r="AE45" s="70"/>
      <c r="AF45" s="70" t="s">
        <v>80</v>
      </c>
      <c r="AG45" s="80"/>
      <c r="AH45" s="74"/>
      <c r="AI45" s="74"/>
      <c r="AJ45" s="75"/>
      <c r="AK45" s="76"/>
      <c r="AL45" s="75"/>
      <c r="AM45" s="77"/>
      <c r="AN45" s="78"/>
    </row>
    <row r="46" spans="1:40" s="79" customFormat="1" ht="21" customHeight="1" x14ac:dyDescent="0.25">
      <c r="A46" s="67" t="s">
        <v>35</v>
      </c>
      <c r="B46" s="68">
        <v>2137.8019380000001</v>
      </c>
      <c r="C46" s="68">
        <v>2484.4893520000001</v>
      </c>
      <c r="D46" s="68">
        <v>2420.2661370000001</v>
      </c>
      <c r="E46" s="68">
        <v>2752.8510899999997</v>
      </c>
      <c r="F46" s="70">
        <v>3364.086519</v>
      </c>
      <c r="G46" s="70">
        <v>4152.5501370000002</v>
      </c>
      <c r="H46" s="70">
        <v>3396.1925099999999</v>
      </c>
      <c r="I46" s="70">
        <v>3634.6722949999998</v>
      </c>
      <c r="J46" s="70">
        <v>4895.8927650000005</v>
      </c>
      <c r="K46" s="70"/>
      <c r="L46" s="70">
        <v>1.3208971872928434</v>
      </c>
      <c r="M46" s="70">
        <v>1.3033077820638053</v>
      </c>
      <c r="N46" s="70">
        <v>1.2158459174579652</v>
      </c>
      <c r="O46" s="70">
        <v>2.066121800930496</v>
      </c>
      <c r="P46" s="70">
        <v>2.0673790506118239</v>
      </c>
      <c r="Q46" s="70">
        <v>2.1519749379291517</v>
      </c>
      <c r="R46" s="70">
        <v>1.8975748061837934</v>
      </c>
      <c r="S46" s="1">
        <v>1.5488709306081117</v>
      </c>
      <c r="T46" s="1">
        <v>1.8145130599518364</v>
      </c>
      <c r="U46" s="1">
        <f t="shared" si="10"/>
        <v>1.878085159607725</v>
      </c>
      <c r="V46" s="1">
        <f t="shared" si="11"/>
        <v>2.1426081053465449</v>
      </c>
      <c r="W46" s="1">
        <f t="shared" si="12"/>
        <v>2.1733991830481654</v>
      </c>
      <c r="X46" s="70"/>
      <c r="Y46" s="70">
        <v>2224.1879529999997</v>
      </c>
      <c r="Z46" s="1">
        <f t="shared" si="13"/>
        <v>2.1207422662166984</v>
      </c>
      <c r="AA46" s="70">
        <v>2519.8728190000002</v>
      </c>
      <c r="AB46" s="1">
        <f t="shared" si="14"/>
        <v>2.0035833980168656</v>
      </c>
      <c r="AC46" s="70"/>
      <c r="AD46" s="70"/>
      <c r="AE46" s="70"/>
      <c r="AF46" s="70" t="s">
        <v>84</v>
      </c>
      <c r="AG46" s="80"/>
      <c r="AH46" s="74"/>
      <c r="AI46" s="74"/>
      <c r="AJ46" s="75"/>
      <c r="AK46" s="76"/>
      <c r="AL46" s="75"/>
      <c r="AM46" s="77"/>
      <c r="AN46" s="78"/>
    </row>
    <row r="47" spans="1:40" s="79" customFormat="1" ht="21" customHeight="1" x14ac:dyDescent="0.25">
      <c r="A47" s="67" t="s">
        <v>38</v>
      </c>
      <c r="B47" s="68">
        <v>3336.3923829999999</v>
      </c>
      <c r="C47" s="68">
        <v>3442.2866309999999</v>
      </c>
      <c r="D47" s="68">
        <v>3249.0972489999999</v>
      </c>
      <c r="E47" s="68">
        <v>2832.073457</v>
      </c>
      <c r="F47" s="70">
        <v>3186.7569399999998</v>
      </c>
      <c r="G47" s="70">
        <v>3488.0426449999995</v>
      </c>
      <c r="H47" s="70">
        <v>3448.8290929999998</v>
      </c>
      <c r="I47" s="70">
        <v>3474.7258479999996</v>
      </c>
      <c r="J47" s="70">
        <v>4674.0899509999999</v>
      </c>
      <c r="K47" s="70"/>
      <c r="L47" s="70">
        <v>2.9265816806733298</v>
      </c>
      <c r="M47" s="70">
        <v>2.7475647549650422</v>
      </c>
      <c r="N47" s="70">
        <v>5.3617434228759961</v>
      </c>
      <c r="O47" s="70">
        <v>1.3238728192400577</v>
      </c>
      <c r="P47" s="70">
        <v>1.4921422264887927</v>
      </c>
      <c r="Q47" s="70">
        <v>1.6030151364492458</v>
      </c>
      <c r="R47" s="70">
        <v>1.8444934260614392</v>
      </c>
      <c r="S47" s="1">
        <v>1.9373016292272309</v>
      </c>
      <c r="T47" s="1">
        <v>1.9687684883501393</v>
      </c>
      <c r="U47" s="1">
        <f t="shared" si="10"/>
        <v>1.9071930458932291</v>
      </c>
      <c r="V47" s="1">
        <f t="shared" si="11"/>
        <v>2.0483210483716925</v>
      </c>
      <c r="W47" s="1">
        <f t="shared" si="12"/>
        <v>2.0749358224550574</v>
      </c>
      <c r="X47" s="70"/>
      <c r="Y47" s="70">
        <v>2180.5989290000002</v>
      </c>
      <c r="Z47" s="1">
        <f t="shared" si="13"/>
        <v>2.0791805423456347</v>
      </c>
      <c r="AA47" s="70">
        <v>2853.2094300000003</v>
      </c>
      <c r="AB47" s="1">
        <f t="shared" si="14"/>
        <v>2.2686236392207237</v>
      </c>
      <c r="AC47" s="70"/>
      <c r="AD47" s="70"/>
      <c r="AE47" s="70"/>
      <c r="AF47" s="70" t="s">
        <v>83</v>
      </c>
      <c r="AG47" s="80"/>
      <c r="AH47" s="74"/>
      <c r="AI47" s="74"/>
      <c r="AJ47" s="75"/>
      <c r="AK47" s="76"/>
      <c r="AL47" s="75"/>
      <c r="AM47" s="77"/>
      <c r="AN47" s="78"/>
    </row>
    <row r="48" spans="1:40" s="79" customFormat="1" ht="21" customHeight="1" x14ac:dyDescent="0.25">
      <c r="A48" s="67" t="s">
        <v>31</v>
      </c>
      <c r="B48" s="68">
        <v>3755.6492289999997</v>
      </c>
      <c r="C48" s="68">
        <v>2970.6333439999999</v>
      </c>
      <c r="D48" s="68">
        <v>2500.6182239999998</v>
      </c>
      <c r="E48" s="68">
        <v>2378.5377230000004</v>
      </c>
      <c r="F48" s="70">
        <v>2547.8093409999997</v>
      </c>
      <c r="G48" s="70">
        <v>3214.7502210000002</v>
      </c>
      <c r="H48" s="70">
        <v>3508.7911410000006</v>
      </c>
      <c r="I48" s="70">
        <v>3136.1599380000002</v>
      </c>
      <c r="J48" s="70">
        <v>4519.3513499999999</v>
      </c>
      <c r="K48" s="70"/>
      <c r="L48" s="70">
        <v>1.9762146654493182</v>
      </c>
      <c r="M48" s="70">
        <v>2.0453453007475009</v>
      </c>
      <c r="N48" s="70">
        <v>2.4131922837793724</v>
      </c>
      <c r="O48" s="70">
        <v>1.755901818634473</v>
      </c>
      <c r="P48" s="70">
        <v>1.9161689266035649</v>
      </c>
      <c r="Q48" s="70">
        <v>1.8043664233117158</v>
      </c>
      <c r="R48" s="70">
        <v>1.8278961509923781</v>
      </c>
      <c r="S48" s="1">
        <v>2.0451042915497859</v>
      </c>
      <c r="T48" s="1">
        <v>2.343838848340587</v>
      </c>
      <c r="U48" s="1">
        <f t="shared" si="10"/>
        <v>1.9403518942673714</v>
      </c>
      <c r="V48" s="1">
        <f t="shared" si="11"/>
        <v>1.8487393518435253</v>
      </c>
      <c r="W48" s="1">
        <f t="shared" si="12"/>
        <v>2.0062438054640728</v>
      </c>
      <c r="X48" s="70"/>
      <c r="Y48" s="70">
        <v>2079.829968</v>
      </c>
      <c r="Z48" s="1">
        <f t="shared" si="13"/>
        <v>1.9830982870545761</v>
      </c>
      <c r="AA48" s="70">
        <v>2575.1934990000004</v>
      </c>
      <c r="AB48" s="1">
        <f t="shared" si="14"/>
        <v>2.0475695846129773</v>
      </c>
      <c r="AC48" s="70"/>
      <c r="AD48" s="70"/>
      <c r="AE48" s="70"/>
      <c r="AF48" s="70" t="s">
        <v>82</v>
      </c>
      <c r="AG48" s="80"/>
      <c r="AH48" s="74"/>
      <c r="AI48" s="74"/>
      <c r="AJ48" s="75"/>
      <c r="AK48" s="76"/>
      <c r="AL48" s="75"/>
      <c r="AM48" s="77"/>
      <c r="AN48" s="78"/>
    </row>
    <row r="49" spans="1:40" s="79" customFormat="1" ht="21.6" customHeight="1" x14ac:dyDescent="0.25">
      <c r="A49" s="67" t="s">
        <v>40</v>
      </c>
      <c r="B49" s="68">
        <v>5243.5657209999999</v>
      </c>
      <c r="C49" s="68">
        <v>4939.7319500000003</v>
      </c>
      <c r="D49" s="68">
        <v>4935.1715899999999</v>
      </c>
      <c r="E49" s="68">
        <v>5542.2469790000005</v>
      </c>
      <c r="F49" s="70">
        <v>2919.7932509999996</v>
      </c>
      <c r="G49" s="70">
        <v>2816.99208</v>
      </c>
      <c r="H49" s="70">
        <v>2668.2296409999999</v>
      </c>
      <c r="I49" s="70">
        <v>2634.4437470000003</v>
      </c>
      <c r="J49" s="70">
        <v>3954.0323970000004</v>
      </c>
      <c r="K49" s="70"/>
      <c r="L49" s="70">
        <v>1.9925459512465264</v>
      </c>
      <c r="M49" s="70">
        <v>1.8281619893705157</v>
      </c>
      <c r="N49" s="70">
        <v>1.8583385744844294</v>
      </c>
      <c r="O49" s="70">
        <v>2.0202123148857765</v>
      </c>
      <c r="P49" s="70">
        <v>1.8845921014987623</v>
      </c>
      <c r="Q49" s="70">
        <v>2.372975800002882</v>
      </c>
      <c r="R49" s="70">
        <v>2.1870607610998127</v>
      </c>
      <c r="S49" s="1">
        <v>1.722125599475131</v>
      </c>
      <c r="T49" s="1">
        <v>1.5614457396218533</v>
      </c>
      <c r="U49" s="1">
        <f t="shared" si="10"/>
        <v>1.4755236861374352</v>
      </c>
      <c r="V49" s="1">
        <f t="shared" si="11"/>
        <v>1.5529819657102604</v>
      </c>
      <c r="W49" s="1">
        <f t="shared" si="12"/>
        <v>1.7552857453947481</v>
      </c>
      <c r="X49" s="70"/>
      <c r="Y49" s="70">
        <v>1770.1632569999999</v>
      </c>
      <c r="Z49" s="1">
        <f t="shared" si="13"/>
        <v>1.6878339944968277</v>
      </c>
      <c r="AA49" s="70">
        <v>2422.7262609999998</v>
      </c>
      <c r="AB49" s="1">
        <f t="shared" si="14"/>
        <v>1.9263409160488565</v>
      </c>
      <c r="AC49" s="70"/>
      <c r="AD49" s="70"/>
      <c r="AE49" s="70"/>
      <c r="AF49" s="70" t="s">
        <v>86</v>
      </c>
      <c r="AG49" s="80"/>
      <c r="AH49" s="74"/>
      <c r="AI49" s="74"/>
      <c r="AJ49" s="75"/>
      <c r="AK49" s="76"/>
      <c r="AL49" s="75"/>
      <c r="AM49" s="77"/>
      <c r="AN49" s="78"/>
    </row>
    <row r="50" spans="1:40" s="79" customFormat="1" ht="20.25" customHeight="1" x14ac:dyDescent="0.25">
      <c r="A50" s="67" t="s">
        <v>32</v>
      </c>
      <c r="B50" s="68">
        <v>2136.157181</v>
      </c>
      <c r="C50" s="68">
        <v>2117.3348450000003</v>
      </c>
      <c r="D50" s="68">
        <v>1762.803015</v>
      </c>
      <c r="E50" s="68">
        <v>2488.1434049999998</v>
      </c>
      <c r="F50" s="70">
        <v>3037.6750410000004</v>
      </c>
      <c r="G50" s="70">
        <v>3078.6442130000005</v>
      </c>
      <c r="H50" s="70">
        <v>2726.0775000000003</v>
      </c>
      <c r="I50" s="70">
        <v>2865.8658089999994</v>
      </c>
      <c r="J50" s="70">
        <v>3662.823198</v>
      </c>
      <c r="K50" s="70"/>
      <c r="L50" s="70">
        <v>1.3148417762767057</v>
      </c>
      <c r="M50" s="70">
        <v>1.2028870709651622</v>
      </c>
      <c r="N50" s="70">
        <v>1.1051879213471119</v>
      </c>
      <c r="O50" s="70">
        <v>2.7595802582760629</v>
      </c>
      <c r="P50" s="70">
        <v>2.4878517187684865</v>
      </c>
      <c r="Q50" s="70">
        <v>2.7256243142667622</v>
      </c>
      <c r="R50" s="70">
        <v>3.659808141518949</v>
      </c>
      <c r="S50" s="1">
        <v>2.346925578510088</v>
      </c>
      <c r="T50" s="1">
        <v>1.5611461693075832</v>
      </c>
      <c r="U50" s="1">
        <f t="shared" si="10"/>
        <v>1.5075133937830072</v>
      </c>
      <c r="V50" s="1">
        <f t="shared" si="11"/>
        <v>1.6894032839345514</v>
      </c>
      <c r="W50" s="1">
        <f t="shared" si="12"/>
        <v>1.6260112972844225</v>
      </c>
      <c r="X50" s="70"/>
      <c r="Y50" s="70">
        <v>1843.559002</v>
      </c>
      <c r="Z50" s="1">
        <f t="shared" si="13"/>
        <v>1.7578161461275013</v>
      </c>
      <c r="AA50" s="70">
        <v>1569.177925</v>
      </c>
      <c r="AB50" s="1">
        <f t="shared" si="14"/>
        <v>1.2476736188266149</v>
      </c>
      <c r="AC50" s="70"/>
      <c r="AD50" s="70"/>
      <c r="AE50" s="70"/>
      <c r="AF50" s="70" t="s">
        <v>85</v>
      </c>
      <c r="AG50" s="80"/>
      <c r="AH50" s="74"/>
      <c r="AI50" s="74"/>
      <c r="AJ50" s="75"/>
      <c r="AK50" s="76"/>
      <c r="AL50" s="75"/>
      <c r="AM50" s="77"/>
      <c r="AN50" s="78"/>
    </row>
    <row r="51" spans="1:40" s="79" customFormat="1" ht="20.45" customHeight="1" x14ac:dyDescent="0.25">
      <c r="A51" s="67" t="s">
        <v>98</v>
      </c>
      <c r="B51" s="68">
        <v>3262.257325</v>
      </c>
      <c r="C51" s="68">
        <v>3137.9374739999998</v>
      </c>
      <c r="D51" s="68">
        <v>3582.7690219999999</v>
      </c>
      <c r="E51" s="68">
        <v>3264.122558</v>
      </c>
      <c r="F51" s="70">
        <v>1724.1836700000001</v>
      </c>
      <c r="G51" s="70">
        <v>2323.000708</v>
      </c>
      <c r="H51" s="70">
        <v>2245.317959</v>
      </c>
      <c r="I51" s="70">
        <v>1799.836186</v>
      </c>
      <c r="J51" s="70">
        <v>3117.083149</v>
      </c>
      <c r="K51" s="70"/>
      <c r="L51" s="70">
        <v>1.947297987262699</v>
      </c>
      <c r="M51" s="70">
        <v>2.0484320353490193</v>
      </c>
      <c r="N51" s="70">
        <v>2.4114979360362403</v>
      </c>
      <c r="O51" s="70">
        <v>2.3257542452807796</v>
      </c>
      <c r="P51" s="70">
        <v>1.7841120745515706</v>
      </c>
      <c r="Q51" s="70">
        <v>1.6562347430607502</v>
      </c>
      <c r="R51" s="70">
        <v>1.5936921577958092</v>
      </c>
      <c r="S51" s="1">
        <v>1.8466713705477007</v>
      </c>
      <c r="T51" s="1">
        <v>1.7376902550444346</v>
      </c>
      <c r="U51" s="1">
        <f t="shared" si="10"/>
        <v>1.2416546838796858</v>
      </c>
      <c r="V51" s="1">
        <f t="shared" si="11"/>
        <v>1.0609879756490157</v>
      </c>
      <c r="W51" s="1">
        <f t="shared" si="12"/>
        <v>1.3837447621322241</v>
      </c>
      <c r="X51" s="70"/>
      <c r="Y51" s="70">
        <v>1329.6479669999999</v>
      </c>
      <c r="Z51" s="1">
        <f t="shared" si="13"/>
        <v>1.2678068141690031</v>
      </c>
      <c r="AA51" s="70">
        <v>1752.4694809999999</v>
      </c>
      <c r="AB51" s="1">
        <f t="shared" si="14"/>
        <v>1.3934111004285696</v>
      </c>
      <c r="AC51" s="70"/>
      <c r="AD51" s="70"/>
      <c r="AE51" s="70"/>
      <c r="AF51" s="70" t="s">
        <v>100</v>
      </c>
      <c r="AG51" s="80"/>
      <c r="AH51" s="74"/>
      <c r="AI51" s="74"/>
      <c r="AJ51" s="75"/>
      <c r="AK51" s="76"/>
      <c r="AL51" s="75"/>
      <c r="AM51" s="77"/>
      <c r="AN51" s="78"/>
    </row>
    <row r="52" spans="1:40" s="79" customFormat="1" ht="21" customHeight="1" x14ac:dyDescent="0.25">
      <c r="A52" s="67" t="s">
        <v>99</v>
      </c>
      <c r="B52" s="68">
        <v>4456.1954429999996</v>
      </c>
      <c r="C52" s="68">
        <v>4142.3940659999998</v>
      </c>
      <c r="D52" s="68">
        <v>4115.2052030000004</v>
      </c>
      <c r="E52" s="68">
        <v>5462.1538300000002</v>
      </c>
      <c r="F52" s="70">
        <v>1686.7126419999997</v>
      </c>
      <c r="G52" s="70">
        <v>2036.3005100000003</v>
      </c>
      <c r="H52" s="70">
        <v>2347.4109479999997</v>
      </c>
      <c r="I52" s="70">
        <v>2057.1575519999997</v>
      </c>
      <c r="J52" s="70">
        <v>2977.1208689999999</v>
      </c>
      <c r="K52" s="70"/>
      <c r="L52" s="70">
        <v>2.673069107821366</v>
      </c>
      <c r="M52" s="70">
        <v>2.6608241827355736</v>
      </c>
      <c r="N52" s="70">
        <v>6.5076015767811963</v>
      </c>
      <c r="O52" s="70">
        <v>1.3228542734861923</v>
      </c>
      <c r="P52" s="70">
        <v>1.2716354478626894</v>
      </c>
      <c r="Q52" s="70">
        <v>1.1675575146153301</v>
      </c>
      <c r="R52" s="70">
        <v>1.6671312772027289</v>
      </c>
      <c r="S52" s="1">
        <v>1.7750083638851271</v>
      </c>
      <c r="T52" s="1">
        <v>1.5900049980713225</v>
      </c>
      <c r="U52" s="1">
        <f t="shared" si="10"/>
        <v>1.2981118272766878</v>
      </c>
      <c r="V52" s="1">
        <f t="shared" si="11"/>
        <v>1.2126767111724046</v>
      </c>
      <c r="W52" s="1">
        <f t="shared" si="12"/>
        <v>1.3216122932219172</v>
      </c>
      <c r="X52" s="70"/>
      <c r="Y52" s="70">
        <v>1290.3482940000001</v>
      </c>
      <c r="Z52" s="1">
        <f t="shared" si="13"/>
        <v>1.2303349460801667</v>
      </c>
      <c r="AA52" s="70">
        <v>1729.8246270000004</v>
      </c>
      <c r="AB52" s="1">
        <f t="shared" si="14"/>
        <v>1.3754058847752972</v>
      </c>
      <c r="AC52" s="70"/>
      <c r="AD52" s="70"/>
      <c r="AE52" s="70"/>
      <c r="AF52" s="70" t="s">
        <v>101</v>
      </c>
      <c r="AG52" s="80"/>
      <c r="AH52" s="74"/>
      <c r="AI52" s="74"/>
      <c r="AJ52" s="75"/>
      <c r="AK52" s="76"/>
      <c r="AL52" s="75"/>
      <c r="AM52" s="77"/>
      <c r="AN52" s="78"/>
    </row>
    <row r="53" spans="1:40" ht="21" customHeight="1" x14ac:dyDescent="0.25">
      <c r="A53" s="67" t="s">
        <v>93</v>
      </c>
      <c r="B53" s="68">
        <v>2387.613155</v>
      </c>
      <c r="C53" s="68">
        <v>1855.8673679999999</v>
      </c>
      <c r="D53" s="68">
        <v>1181.1466250000001</v>
      </c>
      <c r="E53" s="68">
        <v>1330.6511720000001</v>
      </c>
      <c r="F53" s="70">
        <v>1465.923303</v>
      </c>
      <c r="G53" s="70">
        <v>1684.156403</v>
      </c>
      <c r="H53" s="70">
        <v>2156.453677</v>
      </c>
      <c r="I53" s="70">
        <v>2090.3268200000002</v>
      </c>
      <c r="J53" s="70">
        <v>2900.9548279999999</v>
      </c>
      <c r="K53" s="70"/>
      <c r="L53" s="70">
        <v>1.2782195835613639</v>
      </c>
      <c r="M53" s="70">
        <v>1.1513958180716306</v>
      </c>
      <c r="N53" s="70">
        <v>0.9191820745161785</v>
      </c>
      <c r="O53" s="70">
        <v>0.81155135355681085</v>
      </c>
      <c r="P53" s="70">
        <v>0.86935576739025167</v>
      </c>
      <c r="Q53" s="70">
        <v>0.90833109816272328</v>
      </c>
      <c r="R53" s="70">
        <v>0.99820934984073562</v>
      </c>
      <c r="S53" s="1">
        <v>1.0253907690194808</v>
      </c>
      <c r="T53" s="1">
        <v>1.1493564399638576</v>
      </c>
      <c r="U53" s="1">
        <f t="shared" si="10"/>
        <v>1.1925129792348583</v>
      </c>
      <c r="V53" s="1">
        <f t="shared" si="11"/>
        <v>1.2322297098190718</v>
      </c>
      <c r="W53" s="1">
        <f t="shared" si="12"/>
        <v>1.2878004392391609</v>
      </c>
      <c r="X53" s="70"/>
      <c r="Y53" s="70">
        <v>1239.833267</v>
      </c>
      <c r="Z53" s="1">
        <f t="shared" si="13"/>
        <v>1.1821693435763492</v>
      </c>
      <c r="AA53" s="70">
        <v>1027.5328380000001</v>
      </c>
      <c r="AB53" s="1">
        <f t="shared" si="14"/>
        <v>0.81700462007878549</v>
      </c>
      <c r="AC53" s="70"/>
      <c r="AD53" s="70"/>
      <c r="AE53" s="70"/>
      <c r="AF53" s="70" t="s">
        <v>94</v>
      </c>
      <c r="AG53" s="46"/>
      <c r="AH53" s="19"/>
      <c r="AI53" s="19"/>
      <c r="AJ53" s="51"/>
      <c r="AK53" s="50"/>
      <c r="AL53" s="51"/>
      <c r="AM53" s="52"/>
      <c r="AN53" s="53"/>
    </row>
    <row r="54" spans="1:40" ht="21" customHeight="1" x14ac:dyDescent="0.25">
      <c r="A54" s="67" t="s">
        <v>39</v>
      </c>
      <c r="B54" s="68">
        <f>B56-B53-B52-B51-B50-B49-B48-B47-B46-B45-B44-B43-B42-B41-B40-B39-B38-B37-B36-B35-B34</f>
        <v>53099.075780000006</v>
      </c>
      <c r="C54" s="68">
        <f t="shared" ref="C54:E54" si="15">C56-C53-C52-C51-C50-C49-C48-C47-C46-C45-C44-C43-C42-C41-C40-C39-C38-C37-C36-C35-C34</f>
        <v>56306.747724999994</v>
      </c>
      <c r="D54" s="1">
        <f t="shared" si="15"/>
        <v>51240.421035999971</v>
      </c>
      <c r="E54" s="1">
        <f t="shared" si="15"/>
        <v>46694.536282999965</v>
      </c>
      <c r="F54" s="70">
        <v>53488.072460999967</v>
      </c>
      <c r="G54" s="70">
        <v>61045.714242999835</v>
      </c>
      <c r="H54" s="70">
        <v>63330.050238999975</v>
      </c>
      <c r="I54" s="70">
        <v>58316.146103000028</v>
      </c>
      <c r="J54" s="70">
        <v>75897.198936000103</v>
      </c>
      <c r="K54" s="70"/>
      <c r="L54" s="70">
        <v>33.342694368034529</v>
      </c>
      <c r="M54" s="70">
        <v>32.733107752019862</v>
      </c>
      <c r="N54" s="70">
        <v>31.216573420647826</v>
      </c>
      <c r="O54" s="70">
        <v>33.549592214025907</v>
      </c>
      <c r="P54" s="70">
        <v>34.062125791754575</v>
      </c>
      <c r="Q54" s="70">
        <v>33.812051570638488</v>
      </c>
      <c r="R54" s="70">
        <v>31.180117646450149</v>
      </c>
      <c r="S54" s="1">
        <v>30.386896177422923</v>
      </c>
      <c r="T54" s="1">
        <v>33.595434856609323</v>
      </c>
      <c r="U54" s="1">
        <f t="shared" si="10"/>
        <v>35.021344391068553</v>
      </c>
      <c r="V54" s="1">
        <f t="shared" si="11"/>
        <v>34.376867340900453</v>
      </c>
      <c r="W54" s="1">
        <f t="shared" si="12"/>
        <v>33.692508819307584</v>
      </c>
      <c r="X54" s="70"/>
      <c r="Y54" s="70">
        <f t="shared" ref="Y54" si="16">Y56-Y34-Y35-Y36-Y37-Y38-Y39-Y40-Y41-Y42-Y43-Y44-Y45-Y46-Y47-Y48-Y49-Y50-Y51-Y52-Y53</f>
        <v>35123.917368000009</v>
      </c>
      <c r="Z54" s="1">
        <f>Y54/$Y$56*100</f>
        <v>33.490324420177458</v>
      </c>
      <c r="AA54" s="70">
        <f>AA56-AA34-AA35-AA36-AA37-AA38-AA39-AA40-AA41-AA42-AA43-AA44-AA45-AA46-AA47-AA48-AA49-AA50-AA51-AA52-AA53</f>
        <v>43440.947414000024</v>
      </c>
      <c r="AB54" s="1">
        <f>AA54/$AA$56*100</f>
        <v>34.540457905869467</v>
      </c>
      <c r="AC54" s="70"/>
      <c r="AD54" s="70"/>
      <c r="AE54" s="70"/>
      <c r="AF54" s="70" t="s">
        <v>33</v>
      </c>
      <c r="AH54" s="19"/>
      <c r="AI54" s="19"/>
      <c r="AJ54" s="51"/>
      <c r="AK54" s="50"/>
      <c r="AL54" s="51"/>
      <c r="AM54" s="52"/>
      <c r="AN54" s="53"/>
    </row>
    <row r="55" spans="1:40" ht="21" customHeight="1" x14ac:dyDescent="0.25">
      <c r="A55" s="39"/>
      <c r="B55" s="17"/>
      <c r="C55" s="17"/>
      <c r="D55" s="17"/>
      <c r="E55" s="17"/>
      <c r="F55" s="72"/>
      <c r="G55" s="72"/>
      <c r="H55" s="72"/>
      <c r="I55" s="72"/>
      <c r="J55" s="72"/>
      <c r="K55" s="17"/>
      <c r="L55" s="18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65"/>
      <c r="Z55" s="15"/>
      <c r="AA55" s="65"/>
      <c r="AB55" s="15"/>
      <c r="AC55" s="18"/>
      <c r="AD55" s="19"/>
      <c r="AE55" s="40"/>
      <c r="AF55" s="45"/>
      <c r="AH55" s="46"/>
    </row>
    <row r="56" spans="1:40" ht="21" customHeight="1" x14ac:dyDescent="0.25">
      <c r="A56" s="47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73">
        <v>164494.61931600003</v>
      </c>
      <c r="G56" s="73">
        <v>177168.75628799998</v>
      </c>
      <c r="H56" s="73">
        <v>180832.72170199998</v>
      </c>
      <c r="I56" s="73">
        <v>169637.75531000004</v>
      </c>
      <c r="J56" s="73">
        <v>225264.31422200002</v>
      </c>
      <c r="K56" s="17"/>
      <c r="L56" s="21">
        <v>100</v>
      </c>
      <c r="M56" s="21">
        <v>100</v>
      </c>
      <c r="N56" s="21">
        <v>100</v>
      </c>
      <c r="O56" s="21">
        <v>100</v>
      </c>
      <c r="P56" s="21">
        <v>100</v>
      </c>
      <c r="Q56" s="21">
        <v>100</v>
      </c>
      <c r="R56" s="21">
        <v>100</v>
      </c>
      <c r="S56" s="21">
        <v>100</v>
      </c>
      <c r="T56" s="21">
        <v>100</v>
      </c>
      <c r="U56" s="21">
        <v>100</v>
      </c>
      <c r="V56" s="21">
        <f>I56/$I$56*100</f>
        <v>100</v>
      </c>
      <c r="W56" s="21">
        <f>J56/$J$56*100</f>
        <v>100</v>
      </c>
      <c r="X56" s="18"/>
      <c r="Y56" s="66">
        <v>104877.805683</v>
      </c>
      <c r="Z56" s="21">
        <v>100</v>
      </c>
      <c r="AA56" s="66">
        <v>125768.30200800001</v>
      </c>
      <c r="AB56" s="21">
        <v>100</v>
      </c>
      <c r="AC56" s="18"/>
      <c r="AD56" s="21"/>
      <c r="AE56" s="48"/>
      <c r="AF56" s="49" t="s">
        <v>9</v>
      </c>
      <c r="AH56" s="46"/>
    </row>
    <row r="57" spans="1:40" ht="21" customHeight="1" x14ac:dyDescent="0.25">
      <c r="A57" s="25" t="s">
        <v>64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7" t="s">
        <v>65</v>
      </c>
      <c r="AH57" s="46"/>
    </row>
    <row r="58" spans="1:40" ht="21" customHeight="1" x14ac:dyDescent="0.25">
      <c r="A58" s="57" t="s">
        <v>96</v>
      </c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40"/>
      <c r="AF58" s="69" t="s">
        <v>97</v>
      </c>
      <c r="AH58" s="46"/>
    </row>
    <row r="60" spans="1:40" ht="21" customHeight="1" x14ac:dyDescent="0.25">
      <c r="AF60" s="4"/>
      <c r="AH60" s="46"/>
    </row>
    <row r="61" spans="1:40" ht="21" customHeight="1" x14ac:dyDescent="0.25">
      <c r="AH61" s="46"/>
    </row>
    <row r="62" spans="1:40" ht="21" customHeight="1" x14ac:dyDescent="0.25">
      <c r="AH62" s="46"/>
    </row>
    <row r="63" spans="1:40" ht="2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H63" s="46"/>
    </row>
    <row r="64" spans="1:40" ht="2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H64" s="46"/>
    </row>
    <row r="65" spans="2:34" ht="21" customHeight="1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H65" s="46"/>
    </row>
    <row r="66" spans="2:34" ht="21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3"/>
      <c r="Y66" s="4"/>
      <c r="Z66" s="4"/>
      <c r="AA66" s="4"/>
      <c r="AB66" s="4"/>
      <c r="AC66" s="3"/>
      <c r="AD66" s="4"/>
      <c r="AE66" s="4"/>
      <c r="AH66" s="46"/>
    </row>
    <row r="67" spans="2:34" x14ac:dyDescent="0.25">
      <c r="AH67" s="46"/>
    </row>
    <row r="68" spans="2:34" x14ac:dyDescent="0.25">
      <c r="AH68" s="46"/>
    </row>
    <row r="69" spans="2:34" x14ac:dyDescent="0.25">
      <c r="AH69" s="46"/>
    </row>
    <row r="70" spans="2:34" x14ac:dyDescent="0.25">
      <c r="AH70" s="46"/>
    </row>
    <row r="71" spans="2:34" x14ac:dyDescent="0.25">
      <c r="AH71" s="46"/>
    </row>
    <row r="72" spans="2:34" x14ac:dyDescent="0.25">
      <c r="AH72" s="46"/>
    </row>
    <row r="73" spans="2:34" x14ac:dyDescent="0.25">
      <c r="AH73" s="46"/>
    </row>
    <row r="74" spans="2:34" x14ac:dyDescent="0.25">
      <c r="AH74" s="46"/>
    </row>
    <row r="75" spans="2:34" x14ac:dyDescent="0.25">
      <c r="AH75" s="46"/>
    </row>
    <row r="76" spans="2:34" x14ac:dyDescent="0.25">
      <c r="AH76" s="46"/>
    </row>
    <row r="77" spans="2:34" x14ac:dyDescent="0.25">
      <c r="AH77" s="46"/>
    </row>
    <row r="78" spans="2:34" x14ac:dyDescent="0.25">
      <c r="AH78" s="46"/>
    </row>
    <row r="79" spans="2:34" x14ac:dyDescent="0.25">
      <c r="AH79" s="46"/>
    </row>
    <row r="80" spans="2:34" x14ac:dyDescent="0.25">
      <c r="AH80" s="46"/>
    </row>
    <row r="81" spans="34:34" x14ac:dyDescent="0.25">
      <c r="AH81" s="46"/>
    </row>
    <row r="82" spans="34:34" x14ac:dyDescent="0.25">
      <c r="AH82" s="46"/>
    </row>
    <row r="83" spans="34:34" x14ac:dyDescent="0.25">
      <c r="AH83" s="46"/>
    </row>
    <row r="84" spans="34:34" x14ac:dyDescent="0.25">
      <c r="AH84" s="46"/>
    </row>
    <row r="85" spans="34:34" x14ac:dyDescent="0.25">
      <c r="AH85" s="46"/>
    </row>
    <row r="86" spans="34:34" x14ac:dyDescent="0.25">
      <c r="AH86" s="46" t="s">
        <v>12</v>
      </c>
    </row>
    <row r="87" spans="34:34" x14ac:dyDescent="0.25">
      <c r="AH87" s="46" t="s">
        <v>17</v>
      </c>
    </row>
    <row r="88" spans="34:34" x14ac:dyDescent="0.25">
      <c r="AH88" s="46"/>
    </row>
  </sheetData>
  <mergeCells count="6">
    <mergeCell ref="Y3:AB3"/>
    <mergeCell ref="Y4:AB4"/>
    <mergeCell ref="L3:W3"/>
    <mergeCell ref="L4:W4"/>
    <mergeCell ref="F3:J3"/>
    <mergeCell ref="F4:J4"/>
  </mergeCells>
  <phoneticPr fontId="0" type="noConversion"/>
  <printOptions horizontalCentered="1" verticalCentered="1"/>
  <pageMargins left="0" right="0" top="0.31496062992125984" bottom="0.31496062992125984" header="0" footer="0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2020-02-20T13:31:34Z</cp:lastPrinted>
  <dcterms:created xsi:type="dcterms:W3CDTF">1996-10-07T09:23:06Z</dcterms:created>
  <dcterms:modified xsi:type="dcterms:W3CDTF">2022-10-14T11:22:00Z</dcterms:modified>
</cp:coreProperties>
</file>