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Mainecon 2022 - 1. çeyrek\Mainecon PPGM Katkı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10" i="1" l="1"/>
  <c r="F11" i="1"/>
  <c r="F12" i="1"/>
  <c r="F13" i="1"/>
  <c r="F14" i="1"/>
  <c r="F15" i="1"/>
  <c r="F16" i="1"/>
  <c r="F17" i="1"/>
  <c r="F19" i="1"/>
  <c r="F20" i="1"/>
  <c r="F21" i="1"/>
  <c r="F22" i="1"/>
  <c r="F23" i="1"/>
  <c r="F24" i="1"/>
  <c r="F25" i="1"/>
  <c r="F26" i="1"/>
  <c r="F27" i="1"/>
  <c r="F29" i="1"/>
  <c r="F30" i="1"/>
  <c r="F32" i="1"/>
  <c r="F33" i="1"/>
  <c r="F35" i="1"/>
  <c r="F37" i="1"/>
  <c r="F38" i="1"/>
  <c r="F39" i="1"/>
  <c r="F40" i="1"/>
  <c r="F41" i="1"/>
  <c r="F42" i="1"/>
  <c r="F43" i="1"/>
  <c r="F47" i="1"/>
  <c r="F50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<sst xmlns="http://schemas.openxmlformats.org/spreadsheetml/2006/main" count="111" uniqueCount="108">
  <si>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</si>
  <si>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</si>
  <si>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</si>
  <si>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</si>
  <si>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</si>
  <si>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</si>
  <si>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</si>
  <si>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</si>
  <si>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</si>
  <si>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</si>
  <si>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</si>
  <si>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</si>
  <si>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</si>
  <si>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</si>
  <si>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</si>
  <si>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</si>
  <si>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</si>
  <si>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</si>
  <si>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</si>
  <si>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</si>
  <si>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</si>
  <si>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</si>
  <si>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</si>
  <si>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</si>
  <si>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</si>
  <si>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</si>
  <si>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</si>
  <si>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</si>
  <si>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</si>
  <si>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</si>
  <si>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</si>
  <si>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</si>
  <si>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</si>
  <si>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</si>
  <si>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</si>
  <si>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</si>
  <si>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</si>
  <si>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</si>
  <si>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</si>
  <si>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</si>
  <si>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</si>
  <si>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</si>
  <si>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</si>
  <si>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</si>
  <si>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</si>
  <si>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</si>
  <si>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</si>
  <si>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</si>
  <si>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</si>
  <si>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</si>
  <si>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</si>
  <si>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</si>
  <si>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</si>
  <si>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</si>
  <si>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</si>
  <si>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</si>
  <si>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</si>
  <si>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</si>
  <si>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</si>
  <si>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</si>
  <si>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</si>
  <si>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</si>
  <si>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</si>
  <si>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</si>
  <si>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</si>
  <si>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</si>
  <si>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</si>
  <si>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</si>
  <si>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</si>
  <si>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</si>
  <si>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</si>
  <si>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</si>
  <si>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</si>
  <si>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</si>
  <si>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</si>
  <si>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</si>
  <si>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</si>
  <si>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</si>
  <si>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</si>
  <si>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</si>
  <si>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</si>
  <si>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</si>
  <si>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</si>
  <si>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</si>
  <si>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</si>
  <si>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</si>
  <si>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</si>
  <si>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</si>
  <si>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</si>
  <si>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</si>
  <si>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</si>
  <si>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</si>
  <si>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</si>
  <si>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</si>
  <si>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</si>
  <si>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</si>
  <si>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</si>
  <si>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</si>
  <si>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</si>
  <si>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</si>
  <si>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</si>
  <si>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</si>
  <si>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</si>
  <si>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</si>
  <si>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</si>
  <si>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</si>
  <si>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Ocak-Mart</t>
  </si>
  <si>
    <t>Jan.Mar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</si>
</sst>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2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6" fillId="0" borderId="0"/>
    <xf numFmtId="0" fontId="12" fillId="0" borderId="0">
      <alignment vertical="center"/>
    </xf>
    <xf numFmtId="0" fontId="17" fillId="0" borderId="0" applyFont="0" applyFill="0" applyBorder="0" applyAlignment="0" applyProtection="0"/>
  </cellStyleXfs>
  <cellXfs count="72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1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4" fillId="2" borderId="6" xfId="3" applyNumberFormat="1" applyFont="1" applyFill="1" applyBorder="1" applyAlignment="1" applyProtection="1">
      <alignment vertical="center"/>
    </xf>
    <xf numFmtId="169" fontId="14" fillId="3" borderId="9" xfId="3" applyNumberFormat="1" applyFont="1" applyFill="1" applyBorder="1" applyAlignment="1" applyProtection="1">
      <alignment vertical="center"/>
    </xf>
    <xf numFmtId="1" fontId="13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4" fillId="2" borderId="7" xfId="3" applyNumberFormat="1" applyFont="1" applyFill="1" applyBorder="1" applyAlignment="1" applyProtection="1">
      <alignment vertical="center"/>
    </xf>
    <xf numFmtId="169" fontId="14" fillId="3" borderId="10" xfId="4" applyNumberFormat="1" applyFont="1" applyFill="1" applyBorder="1" applyAlignment="1" applyProtection="1">
      <alignment vertical="center"/>
    </xf>
    <xf numFmtId="169" fontId="14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0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9" fillId="2" borderId="0" xfId="1" applyNumberFormat="1" applyFont="1" applyFill="1" applyBorder="1"/>
    <xf numFmtId="165" fontId="19" fillId="2" borderId="0" xfId="1" applyNumberFormat="1" applyFont="1" applyFill="1" applyBorder="1"/>
    <xf numFmtId="1" fontId="18" fillId="2" borderId="0" xfId="1" applyNumberFormat="1" applyFont="1" applyFill="1" applyAlignment="1"/>
    <xf numFmtId="3" fontId="20" fillId="2" borderId="0" xfId="1" applyNumberFormat="1" applyFont="1" applyFill="1" applyBorder="1"/>
    <xf numFmtId="167" fontId="18" fillId="2" borderId="0" xfId="1" applyNumberFormat="1" applyFont="1" applyFill="1" applyAlignment="1"/>
    <xf numFmtId="3" fontId="14" fillId="2" borderId="0" xfId="2" applyNumberFormat="1" applyFont="1" applyFill="1" applyBorder="1" applyAlignment="1">
      <alignment vertical="center"/>
    </xf>
    <xf numFmtId="167" fontId="5" fillId="2" borderId="5" xfId="1" applyNumberFormat="1" applyFont="1" applyFill="1" applyBorder="1" applyAlignment="1"/>
    <xf numFmtId="3" fontId="14" fillId="2" borderId="0" xfId="3" applyNumberFormat="1" applyFont="1" applyFill="1" applyBorder="1" applyAlignment="1" applyProtection="1">
      <alignment vertical="center"/>
    </xf>
    <xf numFmtId="3" fontId="13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/>
    <xf numFmtId="3" fontId="14" fillId="2" borderId="5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 vertical="center"/>
    </xf>
    <xf numFmtId="1" fontId="18" fillId="2" borderId="0" xfId="1" applyNumberFormat="1" applyFont="1" applyFill="1" applyBorder="1" applyAlignment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65" fontId="14" fillId="2" borderId="5" xfId="3" applyNumberFormat="1" applyFont="1" applyFill="1" applyBorder="1" applyAlignment="1" applyProtection="1">
      <alignment vertic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8" activePane="bottomLeft" state="frozen"/>
      <selection pane="bottomLeft" activeCell="I45" sqref="I45:J45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3.140625" style="25" customWidth="1"/>
    <col min="5" max="6" width="13.140625" style="23" customWidth="1"/>
    <col min="7" max="7" width="2.140625" style="23" customWidth="1"/>
    <col min="8" max="19" width="13.140625" style="23" customWidth="1"/>
    <col min="20" max="20" width="14.140625" style="23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67">
        <v>2021</v>
      </c>
      <c r="E5" s="50">
        <v>2022</v>
      </c>
      <c r="F5" s="26"/>
      <c r="G5" s="26"/>
      <c r="H5" s="69">
        <v>2022</v>
      </c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36"/>
      <c r="U5" s="37"/>
    </row>
    <row r="6" spans="2:21" ht="18" x14ac:dyDescent="0.25">
      <c r="B6" s="9"/>
      <c r="C6" s="10"/>
      <c r="D6" s="70" t="s">
        <v>106</v>
      </c>
      <c r="E6" s="70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7"/>
    </row>
    <row r="7" spans="2:21" ht="15.75" customHeight="1" x14ac:dyDescent="0.25">
      <c r="B7" s="9"/>
      <c r="C7" s="33"/>
      <c r="D7" s="70" t="s">
        <v>107</v>
      </c>
      <c r="E7" s="70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344115.40800000005</v>
      </c>
      <c r="E9" s="62">
        <v>602524.11599999992</v>
      </c>
      <c r="F9" s="56">
        <f>(E9/D9-1)*100</f>
        <v>75.093617429650166</v>
      </c>
      <c r="G9" s="68"/>
      <c r="H9" s="62">
        <v>176002.41100000002</v>
      </c>
      <c r="I9" s="62">
        <v>270554.58599999995</v>
      </c>
      <c r="J9" s="62">
        <v>155967.11900000001</v>
      </c>
      <c r="K9" s="62"/>
      <c r="L9" s="62"/>
      <c r="M9" s="62"/>
      <c r="N9" s="62"/>
      <c r="O9" s="62"/>
      <c r="P9" s="62"/>
      <c r="Q9" s="62"/>
      <c r="R9" s="62"/>
      <c r="S9" s="62"/>
      <c r="T9" s="1"/>
      <c r="U9" s="37" t="s">
        <v>10</v>
      </c>
    </row>
    <row r="10" spans="2:21" x14ac:dyDescent="0.25">
      <c r="B10" s="16" t="s">
        <v>11</v>
      </c>
      <c r="C10" s="15"/>
      <c r="D10" s="55">
        <v>334534.56800000003</v>
      </c>
      <c r="E10" s="55">
        <v>587502.6540000001</v>
      </c>
      <c r="F10" s="56">
        <f t="shared" ref="F10:F50" si="0">(E10/D10-1)*100</f>
        <v>75.617921194918196</v>
      </c>
      <c r="G10" s="57"/>
      <c r="H10" s="55">
        <v>173491.93100000001</v>
      </c>
      <c r="I10" s="55">
        <v>262634.49599999998</v>
      </c>
      <c r="J10" s="55">
        <v>151376.22700000001</v>
      </c>
      <c r="K10" s="55"/>
      <c r="L10" s="55"/>
      <c r="M10" s="55"/>
      <c r="N10" s="60"/>
      <c r="O10" s="60"/>
      <c r="P10" s="60"/>
      <c r="Q10" s="55"/>
      <c r="R10" s="55"/>
      <c r="S10" s="55"/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255097.69699999999</v>
      </c>
      <c r="E11" s="58">
        <v>455156.94</v>
      </c>
      <c r="F11" s="56">
        <f t="shared" si="0"/>
        <v>78.424558650562815</v>
      </c>
      <c r="G11" s="30"/>
      <c r="H11" s="58">
        <v>147418.402</v>
      </c>
      <c r="I11" s="58">
        <v>180328.83299999998</v>
      </c>
      <c r="J11" s="58">
        <v>127409.705</v>
      </c>
      <c r="K11" s="58"/>
      <c r="L11" s="58"/>
      <c r="M11" s="58"/>
      <c r="N11" s="63"/>
      <c r="O11" s="63"/>
      <c r="P11" s="63"/>
      <c r="Q11" s="58"/>
      <c r="R11" s="58"/>
      <c r="S11" s="58"/>
      <c r="T11" s="1"/>
      <c r="U11" s="39" t="s">
        <v>14</v>
      </c>
    </row>
    <row r="12" spans="2:21" x14ac:dyDescent="0.25">
      <c r="B12" s="17" t="s">
        <v>15</v>
      </c>
      <c r="C12" s="18"/>
      <c r="D12" s="58">
        <v>72062.254000000001</v>
      </c>
      <c r="E12" s="58">
        <v>117819.86600000001</v>
      </c>
      <c r="F12" s="56">
        <f t="shared" si="0"/>
        <v>63.497336622304388</v>
      </c>
      <c r="G12" s="30"/>
      <c r="H12" s="58">
        <v>25255.807000000001</v>
      </c>
      <c r="I12" s="58">
        <v>73814.33</v>
      </c>
      <c r="J12" s="58">
        <v>18749.728999999999</v>
      </c>
      <c r="K12" s="58"/>
      <c r="L12" s="58"/>
      <c r="M12" s="58"/>
      <c r="N12" s="58"/>
      <c r="O12" s="58"/>
      <c r="P12" s="58"/>
      <c r="Q12" s="58"/>
      <c r="R12" s="58"/>
      <c r="S12" s="58"/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63">
        <v>927.17399999999998</v>
      </c>
      <c r="E13" s="58">
        <v>2129.194</v>
      </c>
      <c r="F13" s="56">
        <f t="shared" si="0"/>
        <v>129.64341105337294</v>
      </c>
      <c r="G13" s="52"/>
      <c r="H13" s="58">
        <v>344.375</v>
      </c>
      <c r="I13" s="58">
        <v>1033.0609999999999</v>
      </c>
      <c r="J13" s="58">
        <v>751.75800000000004</v>
      </c>
      <c r="K13" s="58"/>
      <c r="L13" s="58"/>
      <c r="M13" s="58"/>
      <c r="N13" s="63"/>
      <c r="O13" s="63"/>
      <c r="P13" s="63"/>
      <c r="Q13" s="58"/>
      <c r="R13" s="58"/>
      <c r="S13" s="58"/>
      <c r="T13" s="1"/>
      <c r="U13" s="39" t="s">
        <v>18</v>
      </c>
    </row>
    <row r="14" spans="2:21" x14ac:dyDescent="0.25">
      <c r="B14" s="17" t="s">
        <v>19</v>
      </c>
      <c r="C14" s="18"/>
      <c r="D14" s="63">
        <v>6064.9830000000002</v>
      </c>
      <c r="E14" s="58">
        <v>12038.849999999999</v>
      </c>
      <c r="F14" s="56">
        <f t="shared" si="0"/>
        <v>98.497670974510541</v>
      </c>
      <c r="H14" s="58">
        <v>421.601</v>
      </c>
      <c r="I14" s="58">
        <v>7290.6080000000002</v>
      </c>
      <c r="J14" s="58">
        <v>4326.6409999999996</v>
      </c>
      <c r="K14" s="58"/>
      <c r="L14" s="58"/>
      <c r="M14" s="58"/>
      <c r="N14" s="63"/>
      <c r="O14" s="63"/>
      <c r="P14" s="63"/>
      <c r="Q14" s="58"/>
      <c r="R14" s="58"/>
      <c r="S14" s="58"/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63">
        <v>382.46000000000004</v>
      </c>
      <c r="E15" s="58">
        <v>357.80399999999997</v>
      </c>
      <c r="F15" s="56">
        <f t="shared" si="0"/>
        <v>-6.4466872352664462</v>
      </c>
      <c r="G15" s="31"/>
      <c r="H15" s="58">
        <v>51.746000000000002</v>
      </c>
      <c r="I15" s="58">
        <v>167.66399999999999</v>
      </c>
      <c r="J15" s="58">
        <v>138.39400000000001</v>
      </c>
      <c r="K15" s="58"/>
      <c r="L15" s="58"/>
      <c r="M15" s="58"/>
      <c r="N15" s="63"/>
      <c r="O15" s="63"/>
      <c r="P15" s="63"/>
      <c r="Q15" s="58"/>
      <c r="R15" s="58"/>
      <c r="S15" s="58"/>
      <c r="T15" s="1"/>
      <c r="U15" s="39" t="s">
        <v>22</v>
      </c>
    </row>
    <row r="16" spans="2:21" x14ac:dyDescent="0.25">
      <c r="B16" s="16" t="s">
        <v>23</v>
      </c>
      <c r="C16" s="18"/>
      <c r="D16" s="62">
        <v>5933.902</v>
      </c>
      <c r="E16" s="55">
        <v>9961.8119999999999</v>
      </c>
      <c r="F16" s="56">
        <f t="shared" si="0"/>
        <v>67.879617829886627</v>
      </c>
      <c r="G16" s="59"/>
      <c r="H16" s="55">
        <v>1858.1130000000001</v>
      </c>
      <c r="I16" s="55">
        <v>4239.6859999999997</v>
      </c>
      <c r="J16" s="55">
        <v>3864.0129999999999</v>
      </c>
      <c r="K16" s="55"/>
      <c r="L16" s="55"/>
      <c r="M16" s="55"/>
      <c r="N16" s="60"/>
      <c r="O16" s="60"/>
      <c r="P16" s="60"/>
      <c r="Q16" s="55"/>
      <c r="R16" s="55"/>
      <c r="S16" s="55"/>
      <c r="T16" s="1"/>
      <c r="U16" s="40" t="s">
        <v>24</v>
      </c>
    </row>
    <row r="17" spans="2:21" x14ac:dyDescent="0.25">
      <c r="B17" s="16" t="s">
        <v>25</v>
      </c>
      <c r="C17" s="1"/>
      <c r="D17" s="62">
        <v>3646.9380000000001</v>
      </c>
      <c r="E17" s="55">
        <v>5059.6499999999996</v>
      </c>
      <c r="F17" s="56">
        <f t="shared" si="0"/>
        <v>38.736934930070092</v>
      </c>
      <c r="G17" s="59"/>
      <c r="H17" s="55">
        <v>652.36699999999996</v>
      </c>
      <c r="I17" s="55">
        <v>3680.404</v>
      </c>
      <c r="J17" s="55">
        <v>726.87900000000002</v>
      </c>
      <c r="K17" s="55"/>
      <c r="L17" s="55"/>
      <c r="M17" s="55"/>
      <c r="N17" s="60"/>
      <c r="O17" s="60"/>
      <c r="P17" s="60"/>
      <c r="Q17" s="55"/>
      <c r="R17" s="55"/>
      <c r="S17" s="55"/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55">
        <v>321335.66899999999</v>
      </c>
      <c r="E19" s="55">
        <v>571715.20099999988</v>
      </c>
      <c r="F19" s="56">
        <f t="shared" si="0"/>
        <v>77.918375130648784</v>
      </c>
      <c r="G19" s="59"/>
      <c r="H19" s="55">
        <v>145958.21699999998</v>
      </c>
      <c r="I19" s="55">
        <v>200818.03099999993</v>
      </c>
      <c r="J19" s="55">
        <v>224938.95299999998</v>
      </c>
      <c r="K19" s="55"/>
      <c r="L19" s="55"/>
      <c r="M19" s="55"/>
      <c r="N19" s="62"/>
      <c r="O19" s="62"/>
      <c r="P19" s="62"/>
      <c r="Q19" s="55"/>
      <c r="R19" s="55"/>
      <c r="S19" s="55"/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58">
        <v>87754.046000000002</v>
      </c>
      <c r="E20" s="63">
        <v>130419.696</v>
      </c>
      <c r="F20" s="56">
        <f t="shared" si="0"/>
        <v>48.619581597411468</v>
      </c>
      <c r="G20" s="31"/>
      <c r="H20" s="63">
        <v>47624.425000000003</v>
      </c>
      <c r="I20" s="63">
        <v>41740.779000000002</v>
      </c>
      <c r="J20" s="63">
        <v>41054.491999999998</v>
      </c>
      <c r="K20" s="63"/>
      <c r="L20" s="63"/>
      <c r="M20" s="63"/>
      <c r="N20" s="63"/>
      <c r="O20" s="63"/>
      <c r="P20" s="63"/>
      <c r="Q20" s="63"/>
      <c r="R20" s="63"/>
      <c r="S20" s="63"/>
      <c r="T20" s="1"/>
      <c r="U20" s="39" t="s">
        <v>30</v>
      </c>
    </row>
    <row r="21" spans="2:21" x14ac:dyDescent="0.25">
      <c r="B21" s="19" t="s">
        <v>31</v>
      </c>
      <c r="C21" s="18"/>
      <c r="D21" s="58">
        <v>14771.462</v>
      </c>
      <c r="E21" s="58">
        <v>21275.796999999999</v>
      </c>
      <c r="F21" s="56">
        <f t="shared" si="0"/>
        <v>44.033116017899921</v>
      </c>
      <c r="G21" s="31"/>
      <c r="H21" s="58">
        <v>7602.8249999999998</v>
      </c>
      <c r="I21" s="58">
        <v>6828.2120000000004</v>
      </c>
      <c r="J21" s="58">
        <v>6844.76</v>
      </c>
      <c r="K21" s="58"/>
      <c r="L21" s="58"/>
      <c r="M21" s="58"/>
      <c r="N21" s="63"/>
      <c r="O21" s="63"/>
      <c r="P21" s="63"/>
      <c r="Q21" s="58"/>
      <c r="R21" s="58"/>
      <c r="S21" s="58"/>
      <c r="T21" s="1"/>
      <c r="U21" s="39" t="s">
        <v>32</v>
      </c>
    </row>
    <row r="22" spans="2:21" x14ac:dyDescent="0.25">
      <c r="B22" s="19" t="s">
        <v>33</v>
      </c>
      <c r="C22" s="18"/>
      <c r="D22" s="58">
        <v>16911.768</v>
      </c>
      <c r="E22" s="63">
        <v>30463.525000000001</v>
      </c>
      <c r="F22" s="56">
        <f t="shared" si="0"/>
        <v>80.132112739484128</v>
      </c>
      <c r="G22" s="31"/>
      <c r="H22" s="63">
        <v>5762.5069999999996</v>
      </c>
      <c r="I22" s="63">
        <v>10866.1</v>
      </c>
      <c r="J22" s="63">
        <v>13834.918</v>
      </c>
      <c r="K22" s="63"/>
      <c r="L22" s="63"/>
      <c r="M22" s="63"/>
      <c r="N22" s="63"/>
      <c r="O22" s="63"/>
      <c r="P22" s="63"/>
      <c r="Q22" s="63"/>
      <c r="R22" s="63"/>
      <c r="S22" s="63"/>
      <c r="T22" s="1"/>
      <c r="U22" s="39" t="s">
        <v>34</v>
      </c>
    </row>
    <row r="23" spans="2:21" x14ac:dyDescent="0.25">
      <c r="B23" s="19" t="s">
        <v>35</v>
      </c>
      <c r="C23" s="18"/>
      <c r="D23" s="58">
        <v>48927.789000000004</v>
      </c>
      <c r="E23" s="58">
        <v>84838.864999999991</v>
      </c>
      <c r="F23" s="56">
        <f t="shared" si="0"/>
        <v>73.39607354830602</v>
      </c>
      <c r="G23" s="31"/>
      <c r="H23" s="58">
        <v>14231.395</v>
      </c>
      <c r="I23" s="58">
        <v>43669.437999999995</v>
      </c>
      <c r="J23" s="58">
        <v>26938.031999999999</v>
      </c>
      <c r="K23" s="58"/>
      <c r="L23" s="58"/>
      <c r="M23" s="58"/>
      <c r="N23" s="63"/>
      <c r="O23" s="63"/>
      <c r="P23" s="63"/>
      <c r="Q23" s="58"/>
      <c r="R23" s="58"/>
      <c r="S23" s="58"/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133781.734</v>
      </c>
      <c r="E24" s="63">
        <v>223999.158</v>
      </c>
      <c r="F24" s="56">
        <f t="shared" si="0"/>
        <v>67.436279455011402</v>
      </c>
      <c r="G24" s="31"/>
      <c r="H24" s="63">
        <v>64135.606</v>
      </c>
      <c r="I24" s="63">
        <v>74083.202999999994</v>
      </c>
      <c r="J24" s="63">
        <v>85780.349000000002</v>
      </c>
      <c r="K24" s="63"/>
      <c r="L24" s="63"/>
      <c r="M24" s="63"/>
      <c r="N24" s="63"/>
      <c r="O24" s="63"/>
      <c r="P24" s="63"/>
      <c r="Q24" s="63"/>
      <c r="R24" s="63"/>
      <c r="S24" s="63"/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10005.888999999999</v>
      </c>
      <c r="E25" s="63">
        <v>16354.633999999998</v>
      </c>
      <c r="F25" s="56">
        <f t="shared" si="0"/>
        <v>63.450084245387892</v>
      </c>
      <c r="G25" s="31"/>
      <c r="H25" s="63">
        <v>4346.6149999999998</v>
      </c>
      <c r="I25" s="63">
        <v>3178.5680000000002</v>
      </c>
      <c r="J25" s="63">
        <v>8829.4509999999991</v>
      </c>
      <c r="K25" s="63"/>
      <c r="L25" s="63"/>
      <c r="M25" s="63"/>
      <c r="N25" s="63"/>
      <c r="O25" s="63"/>
      <c r="P25" s="63"/>
      <c r="Q25" s="63"/>
      <c r="R25" s="63"/>
      <c r="S25" s="63"/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1160.116</v>
      </c>
      <c r="E26" s="63">
        <v>906.14499999999998</v>
      </c>
      <c r="F26" s="56">
        <f t="shared" si="0"/>
        <v>-21.891862537884144</v>
      </c>
      <c r="G26" s="31"/>
      <c r="H26" s="63">
        <v>1.0980000000000001</v>
      </c>
      <c r="I26" s="63">
        <v>249.84</v>
      </c>
      <c r="J26" s="63">
        <v>655.20699999999999</v>
      </c>
      <c r="K26" s="63"/>
      <c r="L26" s="63"/>
      <c r="M26" s="63"/>
      <c r="N26" s="63"/>
      <c r="O26" s="63"/>
      <c r="P26" s="63"/>
      <c r="Q26" s="63"/>
      <c r="R26" s="63"/>
      <c r="S26" s="63"/>
      <c r="T26" s="1"/>
      <c r="U26" s="39" t="s">
        <v>42</v>
      </c>
    </row>
    <row r="27" spans="2:21" x14ac:dyDescent="0.25">
      <c r="B27" s="19" t="s">
        <v>43</v>
      </c>
      <c r="C27" s="18"/>
      <c r="D27" s="58">
        <v>8022.8649999999998</v>
      </c>
      <c r="E27" s="63">
        <v>63457.380999999994</v>
      </c>
      <c r="F27" s="56">
        <f t="shared" si="0"/>
        <v>690.95660964007243</v>
      </c>
      <c r="G27" s="31"/>
      <c r="H27" s="63">
        <v>2253.7460000000001</v>
      </c>
      <c r="I27" s="63">
        <v>20201.891</v>
      </c>
      <c r="J27" s="63">
        <v>41001.743999999999</v>
      </c>
      <c r="K27" s="63"/>
      <c r="L27" s="63"/>
      <c r="M27" s="63"/>
      <c r="N27" s="63"/>
      <c r="O27" s="63"/>
      <c r="P27" s="63"/>
      <c r="Q27" s="63"/>
      <c r="R27" s="63"/>
      <c r="S27" s="63"/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8">
        <v>0</v>
      </c>
      <c r="F28" s="56"/>
      <c r="G28" s="31"/>
      <c r="H28" s="58">
        <v>0</v>
      </c>
      <c r="I28" s="58">
        <v>0</v>
      </c>
      <c r="J28" s="58">
        <v>0</v>
      </c>
      <c r="K28" s="58"/>
      <c r="L28" s="58"/>
      <c r="M28" s="58"/>
      <c r="N28" s="58"/>
      <c r="O28" s="58"/>
      <c r="P28" s="58"/>
      <c r="Q28" s="58"/>
      <c r="R28" s="58"/>
      <c r="S28" s="58"/>
      <c r="T28" s="1"/>
      <c r="U28" s="39" t="s">
        <v>46</v>
      </c>
    </row>
    <row r="29" spans="2:21" x14ac:dyDescent="0.25">
      <c r="B29" s="9" t="s">
        <v>47</v>
      </c>
      <c r="C29" s="15"/>
      <c r="D29" s="55">
        <v>22779.739000000045</v>
      </c>
      <c r="E29" s="55">
        <v>30808.915000000095</v>
      </c>
      <c r="F29" s="56">
        <f t="shared" si="0"/>
        <v>35.247006122414469</v>
      </c>
      <c r="G29" s="31"/>
      <c r="H29" s="55">
        <v>30044.194000000047</v>
      </c>
      <c r="I29" s="55">
        <v>69736.555000000022</v>
      </c>
      <c r="J29" s="55">
        <v>-68971.833999999973</v>
      </c>
      <c r="K29" s="55"/>
      <c r="L29" s="55"/>
      <c r="M29" s="55"/>
      <c r="N29" s="60"/>
      <c r="O29" s="60"/>
      <c r="P29" s="60"/>
      <c r="Q29" s="55"/>
      <c r="R29" s="55"/>
      <c r="S29" s="55"/>
      <c r="T29" s="2"/>
      <c r="U29" s="37" t="s">
        <v>48</v>
      </c>
    </row>
    <row r="30" spans="2:21" x14ac:dyDescent="0.25">
      <c r="B30" s="20" t="s">
        <v>49</v>
      </c>
      <c r="C30" s="1"/>
      <c r="D30" s="58">
        <v>912.64795721000382</v>
      </c>
      <c r="E30" s="63">
        <v>-47289.637698230028</v>
      </c>
      <c r="F30" s="56">
        <f t="shared" si="0"/>
        <v>-5281.5858814603689</v>
      </c>
      <c r="G30" s="31"/>
      <c r="H30" s="63">
        <v>-34226.686572589999</v>
      </c>
      <c r="I30" s="63">
        <v>-21365.624834440001</v>
      </c>
      <c r="J30" s="63">
        <v>8302.67370879997</v>
      </c>
      <c r="K30" s="63"/>
      <c r="L30" s="63"/>
      <c r="M30" s="63"/>
      <c r="N30" s="63"/>
      <c r="O30" s="63"/>
      <c r="P30" s="63"/>
      <c r="Q30" s="63"/>
      <c r="R30" s="63"/>
      <c r="S30" s="63"/>
      <c r="T30" s="2"/>
      <c r="U30" s="39" t="s">
        <v>50</v>
      </c>
    </row>
    <row r="31" spans="2:21" x14ac:dyDescent="0.25">
      <c r="B31" s="20" t="s">
        <v>51</v>
      </c>
      <c r="C31" s="1"/>
      <c r="D31" s="58">
        <v>0</v>
      </c>
      <c r="E31" s="58">
        <v>0</v>
      </c>
      <c r="F31" s="56"/>
      <c r="G31" s="31"/>
      <c r="H31" s="58">
        <v>0</v>
      </c>
      <c r="I31" s="58">
        <v>0</v>
      </c>
      <c r="J31" s="58">
        <v>0</v>
      </c>
      <c r="K31" s="58"/>
      <c r="L31" s="58"/>
      <c r="M31" s="58"/>
      <c r="N31" s="58"/>
      <c r="O31" s="58"/>
      <c r="P31" s="58"/>
      <c r="Q31" s="58"/>
      <c r="R31" s="58"/>
      <c r="S31" s="58"/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58">
        <v>5514.9286640899991</v>
      </c>
      <c r="E32" s="63">
        <v>-682.20910894999997</v>
      </c>
      <c r="F32" s="56">
        <f t="shared" si="0"/>
        <v>-112.37022544628996</v>
      </c>
      <c r="G32" s="31"/>
      <c r="H32" s="63">
        <v>9904.7579492900004</v>
      </c>
      <c r="I32" s="63">
        <v>-5722.86957024</v>
      </c>
      <c r="J32" s="63">
        <v>-4864.0974880000003</v>
      </c>
      <c r="K32" s="63"/>
      <c r="L32" s="63"/>
      <c r="M32" s="63"/>
      <c r="N32" s="63"/>
      <c r="O32" s="63"/>
      <c r="P32" s="63"/>
      <c r="Q32" s="63"/>
      <c r="R32" s="63"/>
      <c r="S32" s="63"/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55">
        <v>29207.315621300047</v>
      </c>
      <c r="E33" s="55">
        <v>-17162.931807179928</v>
      </c>
      <c r="F33" s="56">
        <f t="shared" si="0"/>
        <v>-158.76244167630216</v>
      </c>
      <c r="G33" s="31"/>
      <c r="H33" s="55">
        <v>5722.2653767000484</v>
      </c>
      <c r="I33" s="55">
        <v>42648.060595320021</v>
      </c>
      <c r="J33" s="55">
        <v>-65533.257779200001</v>
      </c>
      <c r="K33" s="55"/>
      <c r="L33" s="55"/>
      <c r="M33" s="55"/>
      <c r="N33" s="55"/>
      <c r="O33" s="55"/>
      <c r="P33" s="55"/>
      <c r="Q33" s="55"/>
      <c r="R33" s="55"/>
      <c r="S33" s="55"/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55">
        <v>-29207.315621300047</v>
      </c>
      <c r="E35" s="55">
        <v>17162.931807179928</v>
      </c>
      <c r="F35" s="56">
        <f t="shared" si="0"/>
        <v>-158.76244167630216</v>
      </c>
      <c r="G35" s="31"/>
      <c r="H35" s="55">
        <v>-5722.2653767000484</v>
      </c>
      <c r="I35" s="55">
        <v>-42648.060595320021</v>
      </c>
      <c r="J35" s="55">
        <v>65533.257779200001</v>
      </c>
      <c r="K35" s="55"/>
      <c r="L35" s="55"/>
      <c r="M35" s="55"/>
      <c r="N35" s="55"/>
      <c r="O35" s="55"/>
      <c r="P35" s="55"/>
      <c r="Q35" s="55"/>
      <c r="R35" s="55"/>
      <c r="S35" s="55"/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-3673.758014760002</v>
      </c>
      <c r="E37" s="63">
        <v>19615.851436589997</v>
      </c>
      <c r="F37" s="56">
        <f t="shared" si="0"/>
        <v>-633.94511445173271</v>
      </c>
      <c r="G37" s="31"/>
      <c r="H37" s="63">
        <v>-888.66969219999999</v>
      </c>
      <c r="I37" s="63">
        <v>12347.312893370003</v>
      </c>
      <c r="J37" s="63">
        <v>8157.208235419992</v>
      </c>
      <c r="K37" s="63"/>
      <c r="L37" s="63"/>
      <c r="M37" s="63"/>
      <c r="N37" s="63"/>
      <c r="O37" s="63"/>
      <c r="P37" s="63"/>
      <c r="Q37" s="63"/>
      <c r="R37" s="63"/>
      <c r="S37" s="63"/>
      <c r="T37" s="2"/>
      <c r="U37" s="42" t="s">
        <v>60</v>
      </c>
    </row>
    <row r="38" spans="2:21" x14ac:dyDescent="0.25">
      <c r="B38" s="20" t="s">
        <v>61</v>
      </c>
      <c r="C38" s="1"/>
      <c r="D38" s="58">
        <v>26492.501940860002</v>
      </c>
      <c r="E38" s="63">
        <v>76790.779707420006</v>
      </c>
      <c r="F38" s="56">
        <f t="shared" si="0"/>
        <v>189.8585414048184</v>
      </c>
      <c r="G38" s="31"/>
      <c r="H38" s="63">
        <v>270.38036213000009</v>
      </c>
      <c r="I38" s="63">
        <v>41398.749617410002</v>
      </c>
      <c r="J38" s="63">
        <v>35121.649727879994</v>
      </c>
      <c r="K38" s="63"/>
      <c r="L38" s="63"/>
      <c r="M38" s="63"/>
      <c r="N38" s="63"/>
      <c r="O38" s="63"/>
      <c r="P38" s="63"/>
      <c r="Q38" s="63"/>
      <c r="R38" s="63"/>
      <c r="S38" s="63"/>
      <c r="T38" s="2"/>
      <c r="U38" s="39" t="s">
        <v>62</v>
      </c>
    </row>
    <row r="39" spans="2:21" x14ac:dyDescent="0.25">
      <c r="B39" s="20" t="s">
        <v>63</v>
      </c>
      <c r="C39" s="1"/>
      <c r="D39" s="58">
        <v>-30166.25995562</v>
      </c>
      <c r="E39" s="63">
        <v>-57174.928270830002</v>
      </c>
      <c r="F39" s="56">
        <f t="shared" si="0"/>
        <v>89.532704269420933</v>
      </c>
      <c r="G39" s="31"/>
      <c r="H39" s="63">
        <v>-1159.05005433</v>
      </c>
      <c r="I39" s="63">
        <v>-29051.436724040002</v>
      </c>
      <c r="J39" s="63">
        <v>-26964.441492460002</v>
      </c>
      <c r="K39" s="63"/>
      <c r="L39" s="63"/>
      <c r="M39" s="63"/>
      <c r="N39" s="63"/>
      <c r="O39" s="63"/>
      <c r="P39" s="63"/>
      <c r="Q39" s="63"/>
      <c r="R39" s="63"/>
      <c r="S39" s="63"/>
      <c r="T39" s="2"/>
      <c r="U39" s="39" t="s">
        <v>64</v>
      </c>
    </row>
    <row r="40" spans="2:21" x14ac:dyDescent="0.25">
      <c r="B40" s="21" t="s">
        <v>65</v>
      </c>
      <c r="C40" s="1"/>
      <c r="D40" s="58">
        <v>28598.142529660003</v>
      </c>
      <c r="E40" s="63">
        <v>53044.474451470014</v>
      </c>
      <c r="F40" s="56">
        <f t="shared" si="0"/>
        <v>85.482236814702134</v>
      </c>
      <c r="G40" s="31"/>
      <c r="H40" s="63">
        <v>17096.033081870002</v>
      </c>
      <c r="I40" s="63">
        <v>19317.680173200002</v>
      </c>
      <c r="J40" s="63">
        <v>16630.761196400006</v>
      </c>
      <c r="K40" s="63"/>
      <c r="L40" s="63"/>
      <c r="M40" s="63"/>
      <c r="N40" s="63"/>
      <c r="O40" s="63"/>
      <c r="P40" s="63"/>
      <c r="Q40" s="63"/>
      <c r="R40" s="63"/>
      <c r="S40" s="63"/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28598.142529659992</v>
      </c>
      <c r="E41" s="64">
        <v>44988.164886290011</v>
      </c>
      <c r="F41" s="56">
        <f t="shared" si="0"/>
        <v>57.311492659467092</v>
      </c>
      <c r="G41" s="31"/>
      <c r="H41" s="64">
        <v>17096.033081870002</v>
      </c>
      <c r="I41" s="64">
        <v>15119.053384420004</v>
      </c>
      <c r="J41" s="64">
        <v>12773.078420000005</v>
      </c>
      <c r="K41" s="64"/>
      <c r="L41" s="64"/>
      <c r="M41" s="64"/>
      <c r="N41" s="64"/>
      <c r="O41" s="64"/>
      <c r="P41" s="64"/>
      <c r="Q41" s="64"/>
      <c r="R41" s="64"/>
      <c r="S41" s="64"/>
      <c r="T41" s="2"/>
      <c r="U41" s="39" t="s">
        <v>68</v>
      </c>
    </row>
    <row r="42" spans="2:21" x14ac:dyDescent="0.25">
      <c r="B42" s="22" t="s">
        <v>69</v>
      </c>
      <c r="C42" s="1"/>
      <c r="D42" s="58">
        <v>112179.52837946999</v>
      </c>
      <c r="E42" s="64">
        <v>136227.24323926002</v>
      </c>
      <c r="F42" s="56">
        <f t="shared" si="0"/>
        <v>21.436812230520118</v>
      </c>
      <c r="G42" s="31"/>
      <c r="H42" s="64">
        <v>60432.815692260003</v>
      </c>
      <c r="I42" s="64">
        <v>45585.144420000004</v>
      </c>
      <c r="J42" s="64">
        <v>30209.283127000002</v>
      </c>
      <c r="K42" s="64"/>
      <c r="L42" s="64"/>
      <c r="M42" s="64"/>
      <c r="N42" s="64"/>
      <c r="O42" s="64"/>
      <c r="P42" s="64"/>
      <c r="Q42" s="64"/>
      <c r="R42" s="64"/>
      <c r="S42" s="64"/>
      <c r="T42" s="1"/>
      <c r="U42" s="43" t="s">
        <v>70</v>
      </c>
    </row>
    <row r="43" spans="2:21" x14ac:dyDescent="0.25">
      <c r="B43" s="22" t="s">
        <v>63</v>
      </c>
      <c r="C43" s="1"/>
      <c r="D43" s="58">
        <v>-83581.385849810002</v>
      </c>
      <c r="E43" s="64">
        <v>-91239.078352969998</v>
      </c>
      <c r="F43" s="56">
        <f t="shared" si="0"/>
        <v>9.1619592392501623</v>
      </c>
      <c r="G43" s="31"/>
      <c r="H43" s="64">
        <v>-43336.782610390001</v>
      </c>
      <c r="I43" s="64">
        <v>-30466.091035580001</v>
      </c>
      <c r="J43" s="64">
        <v>-17436.204706999997</v>
      </c>
      <c r="K43" s="64"/>
      <c r="L43" s="64"/>
      <c r="M43" s="64"/>
      <c r="N43" s="64"/>
      <c r="O43" s="64"/>
      <c r="P43" s="64"/>
      <c r="Q43" s="64"/>
      <c r="R43" s="64"/>
      <c r="S43" s="64"/>
      <c r="T43" s="1"/>
      <c r="U43" s="43" t="s">
        <v>71</v>
      </c>
    </row>
    <row r="44" spans="2:21" x14ac:dyDescent="0.25">
      <c r="B44" s="20" t="s">
        <v>72</v>
      </c>
      <c r="C44" s="1"/>
      <c r="D44" s="58">
        <v>0</v>
      </c>
      <c r="E44" s="64">
        <v>8056.3095651800004</v>
      </c>
      <c r="F44" s="56"/>
      <c r="G44" s="31"/>
      <c r="H44" s="64">
        <v>0</v>
      </c>
      <c r="I44" s="64">
        <v>4198.6267887800004</v>
      </c>
      <c r="J44" s="64">
        <v>3857.6827764</v>
      </c>
      <c r="K44" s="64"/>
      <c r="L44" s="64"/>
      <c r="M44" s="64"/>
      <c r="N44" s="64"/>
      <c r="O44" s="64"/>
      <c r="P44" s="64"/>
      <c r="Q44" s="64"/>
      <c r="R44" s="64"/>
      <c r="S44" s="64"/>
      <c r="T44" s="66"/>
      <c r="U44" s="42" t="s">
        <v>73</v>
      </c>
    </row>
    <row r="45" spans="2:21" x14ac:dyDescent="0.25">
      <c r="B45" s="22" t="s">
        <v>69</v>
      </c>
      <c r="D45" s="58">
        <v>0</v>
      </c>
      <c r="E45" s="64">
        <v>8056.3095651800004</v>
      </c>
      <c r="F45" s="56"/>
      <c r="G45" s="31"/>
      <c r="H45" s="64">
        <v>0</v>
      </c>
      <c r="I45" s="64">
        <v>4198.6267887800004</v>
      </c>
      <c r="J45" s="64">
        <v>3857.6827764</v>
      </c>
      <c r="K45" s="64"/>
      <c r="L45" s="64"/>
      <c r="M45" s="64"/>
      <c r="N45" s="64"/>
      <c r="O45" s="64"/>
      <c r="P45" s="64"/>
      <c r="Q45" s="64"/>
      <c r="R45" s="64"/>
      <c r="S45" s="64"/>
      <c r="T45" s="66"/>
      <c r="U45" s="39" t="s">
        <v>74</v>
      </c>
    </row>
    <row r="46" spans="2:21" x14ac:dyDescent="0.25">
      <c r="B46" s="22" t="s">
        <v>63</v>
      </c>
      <c r="C46" s="1"/>
      <c r="D46" s="58">
        <v>0</v>
      </c>
      <c r="E46" s="64">
        <v>0</v>
      </c>
      <c r="F46" s="56"/>
      <c r="G46" s="31"/>
      <c r="H46" s="64">
        <v>0</v>
      </c>
      <c r="I46" s="64">
        <v>0</v>
      </c>
      <c r="J46" s="64">
        <v>0</v>
      </c>
      <c r="K46" s="64"/>
      <c r="L46" s="64"/>
      <c r="M46" s="64"/>
      <c r="N46" s="64"/>
      <c r="O46" s="64"/>
      <c r="P46" s="64"/>
      <c r="Q46" s="64"/>
      <c r="R46" s="64"/>
      <c r="S46" s="64"/>
      <c r="T46" s="66"/>
      <c r="U46" s="39" t="s">
        <v>75</v>
      </c>
    </row>
    <row r="47" spans="2:21" ht="15.75" customHeight="1" x14ac:dyDescent="0.25">
      <c r="B47" s="44" t="s">
        <v>76</v>
      </c>
      <c r="C47" s="1"/>
      <c r="D47" s="60">
        <v>-267.57965322000001</v>
      </c>
      <c r="E47" s="62">
        <v>-172.88874810999997</v>
      </c>
      <c r="F47" s="56">
        <f t="shared" si="0"/>
        <v>-35.387931769291356</v>
      </c>
      <c r="G47" s="31"/>
      <c r="H47" s="62">
        <v>-2.3796258300000002</v>
      </c>
      <c r="I47" s="62">
        <v>-141.33010651999996</v>
      </c>
      <c r="J47" s="62">
        <v>-29.179015759999999</v>
      </c>
      <c r="K47" s="62"/>
      <c r="L47" s="62"/>
      <c r="M47" s="62"/>
      <c r="N47" s="62"/>
      <c r="O47" s="62"/>
      <c r="P47" s="62"/>
      <c r="Q47" s="62"/>
      <c r="R47" s="62"/>
      <c r="S47" s="62"/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/>
      <c r="L48" s="55"/>
      <c r="M48" s="55"/>
      <c r="N48" s="55"/>
      <c r="O48" s="55"/>
      <c r="P48" s="55"/>
      <c r="Q48" s="55"/>
      <c r="R48" s="55"/>
      <c r="S48" s="55"/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/>
      <c r="L49" s="55"/>
      <c r="M49" s="55"/>
      <c r="N49" s="55"/>
      <c r="O49" s="55"/>
      <c r="P49" s="55"/>
      <c r="Q49" s="55"/>
      <c r="R49" s="55"/>
      <c r="S49" s="55"/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5">
        <v>-54399.279789420048</v>
      </c>
      <c r="E50" s="65">
        <v>-55670.282828990072</v>
      </c>
      <c r="F50" s="71">
        <f t="shared" si="0"/>
        <v>2.3364335786982604</v>
      </c>
      <c r="G50" s="61"/>
      <c r="H50" s="65">
        <v>-21932.008392200049</v>
      </c>
      <c r="I50" s="65">
        <v>-74454.383768410029</v>
      </c>
      <c r="J50" s="65">
        <v>40716.109331620006</v>
      </c>
      <c r="K50" s="65"/>
      <c r="L50" s="65"/>
      <c r="M50" s="65"/>
      <c r="N50" s="65"/>
      <c r="O50" s="65"/>
      <c r="P50" s="65"/>
      <c r="Q50" s="65"/>
      <c r="R50" s="65"/>
      <c r="S50" s="65"/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2020-02-20T13:17:25Z</cp:lastPrinted>
  <dcterms:created xsi:type="dcterms:W3CDTF">2014-01-21T12:33:12Z</dcterms:created>
  <dcterms:modified xsi:type="dcterms:W3CDTF">2022-06-15T08:58:36Z</dcterms:modified>
</cp:coreProperties>
</file>