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2" sheetId="1" r:id="rId1"/>
    <sheet name="2023" sheetId="4" r:id="rId2"/>
    <sheet name="2024" sheetId="5" r:id="rId3"/>
  </sheets>
  <definedNames>
    <definedName name="BaslaSatir" localSheetId="1">'2023'!$B$8</definedName>
    <definedName name="BaslaSatir" localSheetId="2">'2024'!$B$8</definedName>
    <definedName name="BaslaSatir">'2022'!$B$8</definedName>
    <definedName name="ButceYil" localSheetId="1">'2023'!#REF!</definedName>
    <definedName name="ButceYil" localSheetId="2">'2024'!#REF!</definedName>
    <definedName name="ButceYil">'2022'!#REF!</definedName>
    <definedName name="cetvelNo" localSheetId="1">'2023'!#REF!</definedName>
    <definedName name="cetvelNo" localSheetId="2">'2024'!#REF!</definedName>
    <definedName name="cetvelNo">'2022'!#REF!</definedName>
    <definedName name="cetvelYil" localSheetId="1">'2023'!#REF!</definedName>
    <definedName name="cetvelYil" localSheetId="2">'2024'!#REF!</definedName>
    <definedName name="cetvelYil">'2022'!#REF!</definedName>
    <definedName name="FormatSatir" localSheetId="1">'2023'!#REF!</definedName>
    <definedName name="FormatSatir" localSheetId="2">'2024'!#REF!</definedName>
    <definedName name="FormatSatir">'2022'!#REF!</definedName>
    <definedName name="Siniflandirma" localSheetId="1">'2023'!#REF!</definedName>
    <definedName name="Siniflandirma" localSheetId="2">'2024'!#REF!</definedName>
    <definedName name="Siniflandirma">'2022'!#REF!</definedName>
    <definedName name="ToplamSatir" localSheetId="1">'2023'!#REF!</definedName>
    <definedName name="ToplamSatir" localSheetId="2">'2024'!#REF!</definedName>
    <definedName name="ToplamSatir">'2022'!#REF!</definedName>
    <definedName name="_xlnm.Print_Area" localSheetId="0">'2022'!$A$1:$M$57</definedName>
  </definedNames>
  <calcPr calcId="145621"/>
</workbook>
</file>

<file path=xl/calcChain.xml><?xml version="1.0" encoding="utf-8"?>
<calcChain xmlns="http://schemas.openxmlformats.org/spreadsheetml/2006/main">
  <c r="L56" i="5" l="1"/>
  <c r="L55" i="5"/>
  <c r="L53" i="5"/>
  <c r="K52" i="5"/>
  <c r="K54" i="5" s="1"/>
  <c r="K57" i="5" s="1"/>
  <c r="J52" i="5"/>
  <c r="J54" i="5" s="1"/>
  <c r="J57" i="5" s="1"/>
  <c r="I52" i="5"/>
  <c r="I54" i="5" s="1"/>
  <c r="I57" i="5" s="1"/>
  <c r="H52" i="5"/>
  <c r="H54" i="5" s="1"/>
  <c r="H57" i="5" s="1"/>
  <c r="G52" i="5"/>
  <c r="G54" i="5" s="1"/>
  <c r="G57" i="5" s="1"/>
  <c r="F52" i="5"/>
  <c r="F54" i="5" s="1"/>
  <c r="F57" i="5" s="1"/>
  <c r="E52" i="5"/>
  <c r="E54" i="5" s="1"/>
  <c r="E57" i="5" s="1"/>
  <c r="D52" i="5"/>
  <c r="D54" i="5" s="1"/>
  <c r="D57" i="5" s="1"/>
  <c r="C52" i="5"/>
  <c r="C54" i="5" s="1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56" i="4"/>
  <c r="L55" i="4"/>
  <c r="L53" i="4"/>
  <c r="K52" i="4"/>
  <c r="K54" i="4" s="1"/>
  <c r="K57" i="4" s="1"/>
  <c r="J52" i="4"/>
  <c r="J54" i="4" s="1"/>
  <c r="J57" i="4" s="1"/>
  <c r="I52" i="4"/>
  <c r="I54" i="4" s="1"/>
  <c r="I57" i="4" s="1"/>
  <c r="H52" i="4"/>
  <c r="H54" i="4" s="1"/>
  <c r="H57" i="4" s="1"/>
  <c r="G52" i="4"/>
  <c r="G54" i="4" s="1"/>
  <c r="G57" i="4" s="1"/>
  <c r="F52" i="4"/>
  <c r="F54" i="4" s="1"/>
  <c r="F57" i="4" s="1"/>
  <c r="E52" i="4"/>
  <c r="E54" i="4" s="1"/>
  <c r="E57" i="4" s="1"/>
  <c r="D52" i="4"/>
  <c r="D54" i="4" s="1"/>
  <c r="D57" i="4" s="1"/>
  <c r="C52" i="4"/>
  <c r="C54" i="4" s="1"/>
  <c r="C57" i="4" s="1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56" i="1"/>
  <c r="L55" i="1"/>
  <c r="L53" i="1"/>
  <c r="K52" i="1"/>
  <c r="K54" i="1" s="1"/>
  <c r="K57" i="1" s="1"/>
  <c r="J52" i="1"/>
  <c r="J54" i="1" s="1"/>
  <c r="J57" i="1" s="1"/>
  <c r="I52" i="1"/>
  <c r="I54" i="1" s="1"/>
  <c r="I57" i="1" s="1"/>
  <c r="H52" i="1"/>
  <c r="H54" i="1" s="1"/>
  <c r="H57" i="1" s="1"/>
  <c r="G52" i="1"/>
  <c r="G54" i="1" s="1"/>
  <c r="G57" i="1" s="1"/>
  <c r="F52" i="1"/>
  <c r="F54" i="1" s="1"/>
  <c r="F57" i="1" s="1"/>
  <c r="E52" i="1"/>
  <c r="E54" i="1" s="1"/>
  <c r="E57" i="1" s="1"/>
  <c r="D52" i="1"/>
  <c r="D54" i="1" s="1"/>
  <c r="D57" i="1" s="1"/>
  <c r="C52" i="1"/>
  <c r="C54" i="1" s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C57" i="5" l="1"/>
  <c r="L57" i="5" s="1"/>
  <c r="L54" i="5"/>
  <c r="L52" i="5"/>
  <c r="L57" i="4"/>
  <c r="L52" i="4"/>
  <c r="L54" i="4"/>
  <c r="C57" i="1"/>
  <c r="L57" i="1" s="1"/>
  <c r="L54" i="1"/>
  <c r="L52" i="1"/>
</calcChain>
</file>

<file path=xl/sharedStrings.xml><?xml version="1.0" encoding="utf-8"?>
<sst xmlns="http://schemas.openxmlformats.org/spreadsheetml/2006/main" count="315" uniqueCount="68">
  <si>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</si>
  <si>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</si>
  <si>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</si>
  <si>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</si>
  <si>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</si>
  <si>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</si>
  <si>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</si>
  <si>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</si>
  <si>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</si>
  <si>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</si>
  <si>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</si>
  <si>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</si>
  <si>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</si>
  <si>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</si>
  <si>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</si>
  <si>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</si>
  <si>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</si>
  <si>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</si>
  <si>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</si>
  <si>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SERMAYE GİDERLERİ</t>
  </si>
  <si>
    <t>SERMAYE
TRANSFERLERİ</t>
  </si>
  <si>
    <t>CARİ TRANSFERLER</t>
  </si>
  <si>
    <t>TÜRKİYE BÜYÜK MİLLET MECLİSİ</t>
  </si>
  <si>
    <t>CUMHURBAŞKANLIĞI</t>
  </si>
  <si>
    <t>ANAYASA MAHKEMESİ</t>
  </si>
  <si>
    <t>YARGITAY</t>
  </si>
  <si>
    <t>DANIŞTAY</t>
  </si>
  <si>
    <t>HAKİMLER VE SAVCILAR KURULU</t>
  </si>
  <si>
    <t>SAYIŞTAY</t>
  </si>
  <si>
    <t>ADALET BAKANLIĞI</t>
  </si>
  <si>
    <t>MİLLİ SAVUNMA BAKANLIĞI</t>
  </si>
  <si>
    <t>İÇİŞLERİ BAKANLIĞI</t>
  </si>
  <si>
    <t>DIŞİŞLERİ BAKANLIĞI</t>
  </si>
  <si>
    <t>HAZİNE VE MALİYE BAKANLIĞI</t>
  </si>
  <si>
    <t>MİLLİ EĞİTİM BAKANLIĞI</t>
  </si>
  <si>
    <t>SAĞLIK BAKANLIĞI</t>
  </si>
  <si>
    <t>ULAŞTIRMA VE ALTYAPI BAKANLIĞI</t>
  </si>
  <si>
    <t>AİLE VE SOSYAL HİZMETLER BAKANLIĞI</t>
  </si>
  <si>
    <t>ENERJİ VE TABİİ KAYNAKLAR BAKANLIĞI</t>
  </si>
  <si>
    <t>KÜLTÜR VE TURİZM BAKANLIĞI</t>
  </si>
  <si>
    <t>SANAYİ VE TEKNOLOJİ BAKANLIĞI</t>
  </si>
  <si>
    <t>ÇEVRE, ŞEHİRCİLİK VE İKLİM DEĞİŞİKLİĞİ BAKANLIĞI</t>
  </si>
  <si>
    <t>TİCARET BAKANLIĞI</t>
  </si>
  <si>
    <t>GENÇLİK VE SPOR BAKANLIĞI</t>
  </si>
  <si>
    <t>TARIM VE ORMAN BAKANLIĞI</t>
  </si>
  <si>
    <t>MİLLİ GÜVENLİK KURULU GENEL SEKRETERLİĞİ</t>
  </si>
  <si>
    <t>MİLLİ İSTİHBARAT TEŞKİLATI BAŞKANLIĞI</t>
  </si>
  <si>
    <t>JANDARMA GENEL KOMUTANLIĞI</t>
  </si>
  <si>
    <t xml:space="preserve">SAHİL GÜVENLİK KOMUTANLIĞI </t>
  </si>
  <si>
    <t xml:space="preserve">EMNİYET GENEL MÜDÜRLÜĞÜ </t>
  </si>
  <si>
    <t>DİYANET İŞLERİ BAŞKANLIĞI</t>
  </si>
  <si>
    <t>AFET VE ACİL DURUM YÖNETİMİ BAŞKANLIĞI</t>
  </si>
  <si>
    <t>GELİR İDARESİ BAŞKANLIĞI</t>
  </si>
  <si>
    <t>TAPU VE KADASTRO GENEL MÜDÜRLÜĞÜ</t>
  </si>
  <si>
    <t>METEOROLOJİ GENEL MÜDÜRLÜĞÜ</t>
  </si>
  <si>
    <t>GÖÇ İDARESİ BAŞKANLIĞI</t>
  </si>
  <si>
    <t>AVRUPA BİRLİĞİ BAŞKANLIĞI</t>
  </si>
  <si>
    <t>DEVLET ARŞİVLERİ BAŞKANLIĞI</t>
  </si>
  <si>
    <t>İLETİŞİM BAŞKANLIĞI</t>
  </si>
  <si>
    <t>MİLLİ SARAYLAR İDARESİ BAŞKANLIĞI</t>
  </si>
  <si>
    <t>STRATEJİ VE BÜTÇE BAŞKANLIĞI</t>
  </si>
  <si>
    <t>ÇALIŞMA VE SOSYAL GÜVENLİK BAKANLIĞI</t>
  </si>
  <si>
    <t>İKLİM DEĞİŞİKLİĞİ BAŞKANLIĞI</t>
  </si>
  <si>
    <t xml:space="preserve">(I) SAYILI CETVEL - GENEL BÜTÇELİ İDARELER 2023 YILI BÜTÇE GİDER TAHMİNLERİ </t>
  </si>
  <si>
    <t xml:space="preserve">(I) SAYILI CETVEL - GENEL BÜTÇELİ İDARELER 2024 YILI BÜTÇE GİDER TAHMİNLERİ </t>
  </si>
  <si>
    <t xml:space="preserve">2022 YILI MERKEZİ YÖNETİM BÜTÇE KANUNU İCMALİ </t>
  </si>
  <si>
    <t>TL</t>
  </si>
  <si>
    <t xml:space="preserve">(I) SAYILI CETVEL - GENEL BÜTÇELİ İDARELER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</si>
</sst>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7"/>
  <sheetViews>
    <sheetView tabSelected="1" zoomScale="80" zoomScaleNormal="80" workbookViewId="0">
      <selection activeCell="O15" sqref="O15"/>
    </sheetView>
  </sheetViews>
  <sheetFormatPr defaultColWidth="9.140625" defaultRowHeight="14.25" x14ac:dyDescent="0.2"/>
  <cols>
    <col min="1" max="1" width="5.140625" style="1" customWidth="1"/>
    <col min="2" max="2" width="75.7109375" style="16" customWidth="1"/>
    <col min="3" max="11" width="22.140625" style="1" customWidth="1"/>
    <col min="12" max="12" width="25.28515625" style="1" customWidth="1"/>
    <col min="13" max="13" width="7.5703125" style="1" customWidth="1"/>
    <col min="14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4" t="s">
        <v>65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</row>
    <row r="3" spans="2:12" ht="24.75" customHeight="1" x14ac:dyDescent="0.2">
      <c r="B3" s="34" t="s">
        <v>67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  <c r="L3" s="34" t="s">
        <v>0</v>
      </c>
    </row>
    <row r="4" spans="2:12" ht="24.75" customHeight="1" x14ac:dyDescent="0.2">
      <c r="B4" s="35" t="s">
        <v>1</v>
      </c>
      <c r="C4" s="35" t="s">
        <v>0</v>
      </c>
      <c r="D4" s="35" t="s">
        <v>0</v>
      </c>
      <c r="E4" s="35" t="s">
        <v>0</v>
      </c>
      <c r="F4" s="35" t="s">
        <v>0</v>
      </c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  <c r="L4" s="35" t="s">
        <v>0</v>
      </c>
    </row>
    <row r="5" spans="2:12" hidden="1" x14ac:dyDescent="0.2"/>
    <row r="6" spans="2:12" x14ac:dyDescent="0.2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66</v>
      </c>
    </row>
    <row r="7" spans="2:12" ht="45" customHeight="1" x14ac:dyDescent="0.2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22</v>
      </c>
      <c r="C8" s="7">
        <v>1334710000</v>
      </c>
      <c r="D8" s="8">
        <v>175750000</v>
      </c>
      <c r="E8" s="8">
        <v>254024000</v>
      </c>
      <c r="F8" s="8">
        <v>0</v>
      </c>
      <c r="G8" s="8">
        <v>312758000</v>
      </c>
      <c r="H8" s="8">
        <v>118589000</v>
      </c>
      <c r="I8" s="8">
        <v>2390000</v>
      </c>
      <c r="J8" s="8">
        <v>0</v>
      </c>
      <c r="K8" s="8">
        <v>0</v>
      </c>
      <c r="L8" s="9">
        <f t="shared" ref="L8:L39" si="0">SUM(C8:K8)</f>
        <v>2198221000</v>
      </c>
    </row>
    <row r="9" spans="2:12" ht="23.1" customHeight="1" x14ac:dyDescent="0.2">
      <c r="B9" s="18" t="s">
        <v>23</v>
      </c>
      <c r="C9" s="2">
        <v>436972000</v>
      </c>
      <c r="D9" s="3">
        <v>52129000</v>
      </c>
      <c r="E9" s="3">
        <v>2254533000</v>
      </c>
      <c r="F9" s="3">
        <v>0</v>
      </c>
      <c r="G9" s="3">
        <v>584047000</v>
      </c>
      <c r="H9" s="3">
        <v>562700000</v>
      </c>
      <c r="I9" s="3">
        <v>0</v>
      </c>
      <c r="J9" s="3">
        <v>0</v>
      </c>
      <c r="K9" s="3">
        <v>0</v>
      </c>
      <c r="L9" s="4">
        <f t="shared" si="0"/>
        <v>3890381000</v>
      </c>
    </row>
    <row r="10" spans="2:12" ht="23.1" customHeight="1" x14ac:dyDescent="0.2">
      <c r="B10" s="18" t="s">
        <v>24</v>
      </c>
      <c r="C10" s="2">
        <v>60402000</v>
      </c>
      <c r="D10" s="3">
        <v>7183000</v>
      </c>
      <c r="E10" s="3">
        <v>28433000</v>
      </c>
      <c r="F10" s="3">
        <v>0</v>
      </c>
      <c r="G10" s="3">
        <v>4943000</v>
      </c>
      <c r="H10" s="3">
        <v>6672000</v>
      </c>
      <c r="I10" s="3">
        <v>0</v>
      </c>
      <c r="J10" s="3">
        <v>0</v>
      </c>
      <c r="K10" s="3">
        <v>0</v>
      </c>
      <c r="L10" s="4">
        <f t="shared" si="0"/>
        <v>107633000</v>
      </c>
    </row>
    <row r="11" spans="2:12" ht="23.1" customHeight="1" x14ac:dyDescent="0.2">
      <c r="B11" s="18" t="s">
        <v>25</v>
      </c>
      <c r="C11" s="2">
        <v>328331000</v>
      </c>
      <c r="D11" s="3">
        <v>43294000</v>
      </c>
      <c r="E11" s="3">
        <v>73261000</v>
      </c>
      <c r="F11" s="3">
        <v>0</v>
      </c>
      <c r="G11" s="3">
        <v>20190000</v>
      </c>
      <c r="H11" s="3">
        <v>20141000</v>
      </c>
      <c r="I11" s="3">
        <v>0</v>
      </c>
      <c r="J11" s="3">
        <v>0</v>
      </c>
      <c r="K11" s="3">
        <v>0</v>
      </c>
      <c r="L11" s="4">
        <f t="shared" si="0"/>
        <v>485217000</v>
      </c>
    </row>
    <row r="12" spans="2:12" ht="23.1" customHeight="1" x14ac:dyDescent="0.2">
      <c r="B12" s="18" t="s">
        <v>26</v>
      </c>
      <c r="C12" s="2">
        <v>248629000</v>
      </c>
      <c r="D12" s="3">
        <v>31303000</v>
      </c>
      <c r="E12" s="3">
        <v>20525000</v>
      </c>
      <c r="F12" s="3">
        <v>0</v>
      </c>
      <c r="G12" s="3">
        <v>5554000</v>
      </c>
      <c r="H12" s="3">
        <v>18358000</v>
      </c>
      <c r="I12" s="3">
        <v>0</v>
      </c>
      <c r="J12" s="3">
        <v>0</v>
      </c>
      <c r="K12" s="3">
        <v>0</v>
      </c>
      <c r="L12" s="4">
        <f t="shared" si="0"/>
        <v>324369000</v>
      </c>
    </row>
    <row r="13" spans="2:12" ht="23.1" customHeight="1" x14ac:dyDescent="0.2">
      <c r="B13" s="18" t="s">
        <v>27</v>
      </c>
      <c r="C13" s="2">
        <v>101889000</v>
      </c>
      <c r="D13" s="3">
        <v>12106000</v>
      </c>
      <c r="E13" s="3">
        <v>18502000</v>
      </c>
      <c r="F13" s="3">
        <v>0</v>
      </c>
      <c r="G13" s="3">
        <v>563000</v>
      </c>
      <c r="H13" s="3">
        <v>2920000</v>
      </c>
      <c r="I13" s="3">
        <v>0</v>
      </c>
      <c r="J13" s="3">
        <v>0</v>
      </c>
      <c r="K13" s="3">
        <v>0</v>
      </c>
      <c r="L13" s="4">
        <f t="shared" si="0"/>
        <v>135980000</v>
      </c>
    </row>
    <row r="14" spans="2:12" ht="23.1" customHeight="1" x14ac:dyDescent="0.2">
      <c r="B14" s="18" t="s">
        <v>28</v>
      </c>
      <c r="C14" s="2">
        <v>366440000</v>
      </c>
      <c r="D14" s="3">
        <v>49170000</v>
      </c>
      <c r="E14" s="3">
        <v>45380000</v>
      </c>
      <c r="F14" s="3">
        <v>0</v>
      </c>
      <c r="G14" s="3">
        <v>4395000</v>
      </c>
      <c r="H14" s="3">
        <v>49000000</v>
      </c>
      <c r="I14" s="3">
        <v>0</v>
      </c>
      <c r="J14" s="3">
        <v>0</v>
      </c>
      <c r="K14" s="3">
        <v>0</v>
      </c>
      <c r="L14" s="4">
        <f t="shared" si="0"/>
        <v>514385000</v>
      </c>
    </row>
    <row r="15" spans="2:12" ht="23.1" customHeight="1" x14ac:dyDescent="0.2">
      <c r="B15" s="18" t="s">
        <v>29</v>
      </c>
      <c r="C15" s="2">
        <v>20000821000</v>
      </c>
      <c r="D15" s="3">
        <v>2990753000</v>
      </c>
      <c r="E15" s="3">
        <v>5430977000</v>
      </c>
      <c r="F15" s="3">
        <v>0</v>
      </c>
      <c r="G15" s="3">
        <v>705885000</v>
      </c>
      <c r="H15" s="3">
        <v>3410682000</v>
      </c>
      <c r="I15" s="3">
        <v>784348000</v>
      </c>
      <c r="J15" s="3">
        <v>0</v>
      </c>
      <c r="K15" s="3">
        <v>0</v>
      </c>
      <c r="L15" s="4">
        <f t="shared" si="0"/>
        <v>33323466000</v>
      </c>
    </row>
    <row r="16" spans="2:12" ht="23.1" customHeight="1" x14ac:dyDescent="0.2">
      <c r="B16" s="18" t="s">
        <v>30</v>
      </c>
      <c r="C16" s="2">
        <v>44852669000</v>
      </c>
      <c r="D16" s="3">
        <v>6700565000</v>
      </c>
      <c r="E16" s="3">
        <v>27072893000</v>
      </c>
      <c r="F16" s="3">
        <v>0</v>
      </c>
      <c r="G16" s="3">
        <v>1588787000</v>
      </c>
      <c r="H16" s="3">
        <v>224622000</v>
      </c>
      <c r="I16" s="3">
        <v>0</v>
      </c>
      <c r="J16" s="3">
        <v>0</v>
      </c>
      <c r="K16" s="3">
        <v>0</v>
      </c>
      <c r="L16" s="4">
        <f t="shared" si="0"/>
        <v>80439536000</v>
      </c>
    </row>
    <row r="17" spans="2:12" ht="23.1" customHeight="1" x14ac:dyDescent="0.2">
      <c r="B17" s="18" t="s">
        <v>31</v>
      </c>
      <c r="C17" s="2">
        <v>7864918000</v>
      </c>
      <c r="D17" s="3">
        <v>2025805000</v>
      </c>
      <c r="E17" s="3">
        <v>1505429000</v>
      </c>
      <c r="F17" s="3">
        <v>0</v>
      </c>
      <c r="G17" s="3">
        <v>907507000</v>
      </c>
      <c r="H17" s="3">
        <v>2202463000</v>
      </c>
      <c r="I17" s="3">
        <v>228138000</v>
      </c>
      <c r="J17" s="3">
        <v>0</v>
      </c>
      <c r="K17" s="3">
        <v>0</v>
      </c>
      <c r="L17" s="4">
        <f t="shared" si="0"/>
        <v>14734260000</v>
      </c>
    </row>
    <row r="18" spans="2:12" ht="23.1" customHeight="1" x14ac:dyDescent="0.2">
      <c r="B18" s="18" t="s">
        <v>32</v>
      </c>
      <c r="C18" s="2">
        <v>3272687000</v>
      </c>
      <c r="D18" s="3">
        <v>227403000</v>
      </c>
      <c r="E18" s="3">
        <v>1015803000</v>
      </c>
      <c r="F18" s="3">
        <v>0</v>
      </c>
      <c r="G18" s="3">
        <v>2555868000</v>
      </c>
      <c r="H18" s="3">
        <v>414903000</v>
      </c>
      <c r="I18" s="3">
        <v>0</v>
      </c>
      <c r="J18" s="3">
        <v>786000</v>
      </c>
      <c r="K18" s="3">
        <v>0</v>
      </c>
      <c r="L18" s="4">
        <f t="shared" si="0"/>
        <v>7487450000</v>
      </c>
    </row>
    <row r="19" spans="2:12" ht="23.1" customHeight="1" x14ac:dyDescent="0.2">
      <c r="B19" s="18" t="s">
        <v>33</v>
      </c>
      <c r="C19" s="2">
        <v>3010529000</v>
      </c>
      <c r="D19" s="3">
        <v>438603000</v>
      </c>
      <c r="E19" s="3">
        <v>3225537000</v>
      </c>
      <c r="F19" s="3">
        <v>240383662000</v>
      </c>
      <c r="G19" s="3">
        <v>466845874000</v>
      </c>
      <c r="H19" s="3">
        <v>355193000</v>
      </c>
      <c r="I19" s="3">
        <v>10633908000</v>
      </c>
      <c r="J19" s="3">
        <v>50079815000</v>
      </c>
      <c r="K19" s="3">
        <v>0</v>
      </c>
      <c r="L19" s="4">
        <f t="shared" si="0"/>
        <v>774973121000</v>
      </c>
    </row>
    <row r="20" spans="2:12" ht="23.1" customHeight="1" x14ac:dyDescent="0.2">
      <c r="B20" s="18" t="s">
        <v>34</v>
      </c>
      <c r="C20" s="2">
        <v>132028643000</v>
      </c>
      <c r="D20" s="3">
        <v>20602622000</v>
      </c>
      <c r="E20" s="3">
        <v>15175510000</v>
      </c>
      <c r="F20" s="3">
        <v>0</v>
      </c>
      <c r="G20" s="3">
        <v>5929099000</v>
      </c>
      <c r="H20" s="3">
        <v>15225500000</v>
      </c>
      <c r="I20" s="3">
        <v>49477000</v>
      </c>
      <c r="J20" s="3">
        <v>0</v>
      </c>
      <c r="K20" s="3">
        <v>0</v>
      </c>
      <c r="L20" s="4">
        <f t="shared" si="0"/>
        <v>189010851000</v>
      </c>
    </row>
    <row r="21" spans="2:12" ht="23.1" customHeight="1" x14ac:dyDescent="0.2">
      <c r="B21" s="18" t="s">
        <v>35</v>
      </c>
      <c r="C21" s="2">
        <v>40551972000</v>
      </c>
      <c r="D21" s="3">
        <v>8704576000</v>
      </c>
      <c r="E21" s="3">
        <v>36832275000</v>
      </c>
      <c r="F21" s="3">
        <v>0</v>
      </c>
      <c r="G21" s="3">
        <v>691433000</v>
      </c>
      <c r="H21" s="3">
        <v>29036600000</v>
      </c>
      <c r="I21" s="3">
        <v>220605000</v>
      </c>
      <c r="J21" s="3">
        <v>0</v>
      </c>
      <c r="K21" s="3">
        <v>0</v>
      </c>
      <c r="L21" s="4">
        <f t="shared" si="0"/>
        <v>116037461000</v>
      </c>
    </row>
    <row r="22" spans="2:12" ht="23.1" customHeight="1" x14ac:dyDescent="0.2">
      <c r="B22" s="18" t="s">
        <v>36</v>
      </c>
      <c r="C22" s="2">
        <v>357474000</v>
      </c>
      <c r="D22" s="3">
        <v>70967000</v>
      </c>
      <c r="E22" s="3">
        <v>52770000</v>
      </c>
      <c r="F22" s="3">
        <v>0</v>
      </c>
      <c r="G22" s="3">
        <v>27712245000</v>
      </c>
      <c r="H22" s="3">
        <v>17837981000</v>
      </c>
      <c r="I22" s="3">
        <v>16500000000</v>
      </c>
      <c r="J22" s="3">
        <v>0</v>
      </c>
      <c r="K22" s="3">
        <v>0</v>
      </c>
      <c r="L22" s="4">
        <f t="shared" si="0"/>
        <v>62531437000</v>
      </c>
    </row>
    <row r="23" spans="2:12" ht="23.1" customHeight="1" x14ac:dyDescent="0.2">
      <c r="B23" s="18" t="s">
        <v>37</v>
      </c>
      <c r="C23" s="2">
        <v>5609643000</v>
      </c>
      <c r="D23" s="3">
        <v>1081425000</v>
      </c>
      <c r="E23" s="3">
        <v>2664851000</v>
      </c>
      <c r="F23" s="3">
        <v>0</v>
      </c>
      <c r="G23" s="3">
        <v>56460323000</v>
      </c>
      <c r="H23" s="3">
        <v>309544000</v>
      </c>
      <c r="I23" s="3">
        <v>5757000</v>
      </c>
      <c r="J23" s="3">
        <v>0</v>
      </c>
      <c r="K23" s="3">
        <v>0</v>
      </c>
      <c r="L23" s="4">
        <f t="shared" si="0"/>
        <v>66131543000</v>
      </c>
    </row>
    <row r="24" spans="2:12" ht="23.1" customHeight="1" x14ac:dyDescent="0.2">
      <c r="B24" s="18" t="s">
        <v>38</v>
      </c>
      <c r="C24" s="2">
        <v>158772000</v>
      </c>
      <c r="D24" s="3">
        <v>24605000</v>
      </c>
      <c r="E24" s="3">
        <v>3864096000</v>
      </c>
      <c r="F24" s="3">
        <v>0</v>
      </c>
      <c r="G24" s="3">
        <v>753574000</v>
      </c>
      <c r="H24" s="3">
        <v>77933000</v>
      </c>
      <c r="I24" s="3">
        <v>446247000</v>
      </c>
      <c r="J24" s="3">
        <v>0</v>
      </c>
      <c r="K24" s="3">
        <v>0</v>
      </c>
      <c r="L24" s="4">
        <f t="shared" si="0"/>
        <v>5325227000</v>
      </c>
    </row>
    <row r="25" spans="2:12" ht="23.1" customHeight="1" x14ac:dyDescent="0.2">
      <c r="B25" s="18" t="s">
        <v>39</v>
      </c>
      <c r="C25" s="2">
        <v>1772283000</v>
      </c>
      <c r="D25" s="3">
        <v>298512000</v>
      </c>
      <c r="E25" s="3">
        <v>322585000</v>
      </c>
      <c r="F25" s="3">
        <v>0</v>
      </c>
      <c r="G25" s="3">
        <v>2847426000</v>
      </c>
      <c r="H25" s="3">
        <v>1530070000</v>
      </c>
      <c r="I25" s="3">
        <v>338253000</v>
      </c>
      <c r="J25" s="3">
        <v>0</v>
      </c>
      <c r="K25" s="3">
        <v>0</v>
      </c>
      <c r="L25" s="4">
        <f t="shared" si="0"/>
        <v>7109129000</v>
      </c>
    </row>
    <row r="26" spans="2:12" ht="23.1" customHeight="1" x14ac:dyDescent="0.2">
      <c r="B26" s="18" t="s">
        <v>40</v>
      </c>
      <c r="C26" s="2">
        <v>464547000</v>
      </c>
      <c r="D26" s="3">
        <v>72105000</v>
      </c>
      <c r="E26" s="3">
        <v>63243000</v>
      </c>
      <c r="F26" s="3">
        <v>0</v>
      </c>
      <c r="G26" s="3">
        <v>7762029000</v>
      </c>
      <c r="H26" s="3">
        <v>363251000</v>
      </c>
      <c r="I26" s="3">
        <v>4813668000</v>
      </c>
      <c r="J26" s="3">
        <v>1282501000</v>
      </c>
      <c r="K26" s="3">
        <v>0</v>
      </c>
      <c r="L26" s="4">
        <f t="shared" si="0"/>
        <v>14821344000</v>
      </c>
    </row>
    <row r="27" spans="2:12" ht="23.1" customHeight="1" x14ac:dyDescent="0.2">
      <c r="B27" s="18" t="s">
        <v>41</v>
      </c>
      <c r="C27" s="2">
        <v>2086088000</v>
      </c>
      <c r="D27" s="3">
        <v>346986000</v>
      </c>
      <c r="E27" s="3">
        <v>137994000</v>
      </c>
      <c r="F27" s="3">
        <v>0</v>
      </c>
      <c r="G27" s="3">
        <v>1524500000</v>
      </c>
      <c r="H27" s="3">
        <v>446924000</v>
      </c>
      <c r="I27" s="3">
        <v>296529000</v>
      </c>
      <c r="J27" s="3">
        <v>48811000</v>
      </c>
      <c r="K27" s="3">
        <v>0</v>
      </c>
      <c r="L27" s="4">
        <f t="shared" si="0"/>
        <v>4887832000</v>
      </c>
    </row>
    <row r="28" spans="2:12" ht="23.1" customHeight="1" x14ac:dyDescent="0.2">
      <c r="B28" s="18" t="s">
        <v>42</v>
      </c>
      <c r="C28" s="2">
        <v>2247899000</v>
      </c>
      <c r="D28" s="3">
        <v>309001000</v>
      </c>
      <c r="E28" s="3">
        <v>321440000</v>
      </c>
      <c r="F28" s="3">
        <v>0</v>
      </c>
      <c r="G28" s="3">
        <v>5290906000</v>
      </c>
      <c r="H28" s="3">
        <v>266680000</v>
      </c>
      <c r="I28" s="3">
        <v>16000000</v>
      </c>
      <c r="J28" s="3">
        <v>0</v>
      </c>
      <c r="K28" s="3">
        <v>0</v>
      </c>
      <c r="L28" s="4">
        <f t="shared" si="0"/>
        <v>8451926000</v>
      </c>
    </row>
    <row r="29" spans="2:12" ht="23.1" customHeight="1" x14ac:dyDescent="0.2">
      <c r="B29" s="18" t="s">
        <v>43</v>
      </c>
      <c r="C29" s="2">
        <v>328131000</v>
      </c>
      <c r="D29" s="3">
        <v>53827000</v>
      </c>
      <c r="E29" s="3">
        <v>228583000</v>
      </c>
      <c r="F29" s="3">
        <v>0</v>
      </c>
      <c r="G29" s="3">
        <v>15366658000</v>
      </c>
      <c r="H29" s="3">
        <v>2254035000</v>
      </c>
      <c r="I29" s="3">
        <v>203714000</v>
      </c>
      <c r="J29" s="3">
        <v>9348000000</v>
      </c>
      <c r="K29" s="3">
        <v>0</v>
      </c>
      <c r="L29" s="4">
        <f t="shared" si="0"/>
        <v>27782948000</v>
      </c>
    </row>
    <row r="30" spans="2:12" ht="23.1" customHeight="1" x14ac:dyDescent="0.2">
      <c r="B30" s="18" t="s">
        <v>44</v>
      </c>
      <c r="C30" s="2">
        <v>8300945000</v>
      </c>
      <c r="D30" s="3">
        <v>1402144000</v>
      </c>
      <c r="E30" s="3">
        <v>356286000</v>
      </c>
      <c r="F30" s="3">
        <v>0</v>
      </c>
      <c r="G30" s="3">
        <v>30823393000</v>
      </c>
      <c r="H30" s="3">
        <v>1672347000</v>
      </c>
      <c r="I30" s="3">
        <v>21989741000</v>
      </c>
      <c r="J30" s="3">
        <v>78333000</v>
      </c>
      <c r="K30" s="3">
        <v>0</v>
      </c>
      <c r="L30" s="4">
        <f t="shared" si="0"/>
        <v>64623189000</v>
      </c>
    </row>
    <row r="31" spans="2:12" ht="23.1" customHeight="1" x14ac:dyDescent="0.2">
      <c r="B31" s="18" t="s">
        <v>45</v>
      </c>
      <c r="C31" s="2">
        <v>37823000</v>
      </c>
      <c r="D31" s="3">
        <v>5515000</v>
      </c>
      <c r="E31" s="3">
        <v>4388000</v>
      </c>
      <c r="F31" s="3">
        <v>0</v>
      </c>
      <c r="G31" s="3">
        <v>827000</v>
      </c>
      <c r="H31" s="3">
        <v>6967000</v>
      </c>
      <c r="I31" s="3">
        <v>0</v>
      </c>
      <c r="J31" s="3">
        <v>0</v>
      </c>
      <c r="K31" s="3">
        <v>0</v>
      </c>
      <c r="L31" s="4">
        <f t="shared" si="0"/>
        <v>55520000</v>
      </c>
    </row>
    <row r="32" spans="2:12" ht="23.1" customHeight="1" x14ac:dyDescent="0.2">
      <c r="B32" s="18" t="s">
        <v>46</v>
      </c>
      <c r="C32" s="2">
        <v>1795084000</v>
      </c>
      <c r="D32" s="3">
        <v>187290000</v>
      </c>
      <c r="E32" s="3">
        <v>675857000</v>
      </c>
      <c r="F32" s="3">
        <v>0</v>
      </c>
      <c r="G32" s="3">
        <v>0</v>
      </c>
      <c r="H32" s="3">
        <v>825000000</v>
      </c>
      <c r="I32" s="3">
        <v>0</v>
      </c>
      <c r="J32" s="3">
        <v>0</v>
      </c>
      <c r="K32" s="3">
        <v>0</v>
      </c>
      <c r="L32" s="4">
        <f t="shared" si="0"/>
        <v>3483231000</v>
      </c>
    </row>
    <row r="33" spans="2:12" ht="23.1" customHeight="1" x14ac:dyDescent="0.2">
      <c r="B33" s="18" t="s">
        <v>47</v>
      </c>
      <c r="C33" s="2">
        <v>26758164000</v>
      </c>
      <c r="D33" s="3">
        <v>3135240000</v>
      </c>
      <c r="E33" s="3">
        <v>5186183000</v>
      </c>
      <c r="F33" s="3">
        <v>0</v>
      </c>
      <c r="G33" s="3">
        <v>12870000</v>
      </c>
      <c r="H33" s="3">
        <v>903988000</v>
      </c>
      <c r="I33" s="3">
        <v>0</v>
      </c>
      <c r="J33" s="3">
        <v>0</v>
      </c>
      <c r="K33" s="3">
        <v>0</v>
      </c>
      <c r="L33" s="4">
        <f t="shared" si="0"/>
        <v>35996445000</v>
      </c>
    </row>
    <row r="34" spans="2:12" ht="23.1" customHeight="1" x14ac:dyDescent="0.2">
      <c r="B34" s="18" t="s">
        <v>48</v>
      </c>
      <c r="C34" s="2">
        <v>1072980000</v>
      </c>
      <c r="D34" s="3">
        <v>151050000</v>
      </c>
      <c r="E34" s="3">
        <v>521371000</v>
      </c>
      <c r="F34" s="3">
        <v>0</v>
      </c>
      <c r="G34" s="3">
        <v>5267000</v>
      </c>
      <c r="H34" s="3">
        <v>166989000</v>
      </c>
      <c r="I34" s="3">
        <v>0</v>
      </c>
      <c r="J34" s="3">
        <v>0</v>
      </c>
      <c r="K34" s="3">
        <v>0</v>
      </c>
      <c r="L34" s="4">
        <f t="shared" si="0"/>
        <v>1917657000</v>
      </c>
    </row>
    <row r="35" spans="2:12" ht="23.1" customHeight="1" x14ac:dyDescent="0.2">
      <c r="B35" s="18" t="s">
        <v>49</v>
      </c>
      <c r="C35" s="2">
        <v>41581067000</v>
      </c>
      <c r="D35" s="3">
        <v>7161616000</v>
      </c>
      <c r="E35" s="3">
        <v>5318779000</v>
      </c>
      <c r="F35" s="3">
        <v>0</v>
      </c>
      <c r="G35" s="3">
        <v>34469000</v>
      </c>
      <c r="H35" s="3">
        <v>2900155000</v>
      </c>
      <c r="I35" s="3">
        <v>0</v>
      </c>
      <c r="J35" s="3">
        <v>0</v>
      </c>
      <c r="K35" s="3">
        <v>0</v>
      </c>
      <c r="L35" s="4">
        <f t="shared" si="0"/>
        <v>56996086000</v>
      </c>
    </row>
    <row r="36" spans="2:12" ht="23.1" customHeight="1" x14ac:dyDescent="0.2">
      <c r="B36" s="18" t="s">
        <v>50</v>
      </c>
      <c r="C36" s="2">
        <v>13275566000</v>
      </c>
      <c r="D36" s="3">
        <v>2216291000</v>
      </c>
      <c r="E36" s="3">
        <v>373524000</v>
      </c>
      <c r="F36" s="3">
        <v>0</v>
      </c>
      <c r="G36" s="3">
        <v>94506000</v>
      </c>
      <c r="H36" s="3">
        <v>138693000</v>
      </c>
      <c r="I36" s="3">
        <v>0</v>
      </c>
      <c r="J36" s="3">
        <v>0</v>
      </c>
      <c r="K36" s="3">
        <v>0</v>
      </c>
      <c r="L36" s="4">
        <f t="shared" si="0"/>
        <v>16098580000</v>
      </c>
    </row>
    <row r="37" spans="2:12" ht="23.1" customHeight="1" x14ac:dyDescent="0.2">
      <c r="B37" s="18" t="s">
        <v>51</v>
      </c>
      <c r="C37" s="2">
        <v>626404000</v>
      </c>
      <c r="D37" s="3">
        <v>100449000</v>
      </c>
      <c r="E37" s="3">
        <v>122142000</v>
      </c>
      <c r="F37" s="3">
        <v>0</v>
      </c>
      <c r="G37" s="3">
        <v>637035000</v>
      </c>
      <c r="H37" s="3">
        <v>754027000</v>
      </c>
      <c r="I37" s="3">
        <v>3108000</v>
      </c>
      <c r="J37" s="3">
        <v>177917000</v>
      </c>
      <c r="K37" s="3">
        <v>0</v>
      </c>
      <c r="L37" s="4">
        <f t="shared" si="0"/>
        <v>2421082000</v>
      </c>
    </row>
    <row r="38" spans="2:12" ht="23.1" customHeight="1" x14ac:dyDescent="0.2">
      <c r="B38" s="18" t="s">
        <v>52</v>
      </c>
      <c r="C38" s="2">
        <v>4106723000</v>
      </c>
      <c r="D38" s="3">
        <v>663395000</v>
      </c>
      <c r="E38" s="3">
        <v>474715000</v>
      </c>
      <c r="F38" s="3">
        <v>0</v>
      </c>
      <c r="G38" s="3">
        <v>25412000</v>
      </c>
      <c r="H38" s="3">
        <v>263616000</v>
      </c>
      <c r="I38" s="3">
        <v>0</v>
      </c>
      <c r="J38" s="3">
        <v>0</v>
      </c>
      <c r="K38" s="3">
        <v>0</v>
      </c>
      <c r="L38" s="4">
        <f t="shared" si="0"/>
        <v>5533861000</v>
      </c>
    </row>
    <row r="39" spans="2:12" ht="23.1" customHeight="1" x14ac:dyDescent="0.2">
      <c r="B39" s="18" t="s">
        <v>53</v>
      </c>
      <c r="C39" s="2">
        <v>1191387000</v>
      </c>
      <c r="D39" s="3">
        <v>259765000</v>
      </c>
      <c r="E39" s="3">
        <v>30327000</v>
      </c>
      <c r="F39" s="3">
        <v>0</v>
      </c>
      <c r="G39" s="3">
        <v>7826000</v>
      </c>
      <c r="H39" s="3">
        <v>173407000</v>
      </c>
      <c r="I39" s="3">
        <v>0</v>
      </c>
      <c r="J39" s="3">
        <v>0</v>
      </c>
      <c r="K39" s="3">
        <v>0</v>
      </c>
      <c r="L39" s="4">
        <f t="shared" si="0"/>
        <v>1662712000</v>
      </c>
    </row>
    <row r="40" spans="2:12" ht="23.1" customHeight="1" x14ac:dyDescent="0.2">
      <c r="B40" s="18" t="s">
        <v>54</v>
      </c>
      <c r="C40" s="2">
        <v>252361000</v>
      </c>
      <c r="D40" s="3">
        <v>56302000</v>
      </c>
      <c r="E40" s="3">
        <v>24644000</v>
      </c>
      <c r="F40" s="3">
        <v>0</v>
      </c>
      <c r="G40" s="3">
        <v>276560000</v>
      </c>
      <c r="H40" s="3">
        <v>68513000</v>
      </c>
      <c r="I40" s="3">
        <v>0</v>
      </c>
      <c r="J40" s="3">
        <v>0</v>
      </c>
      <c r="K40" s="3">
        <v>0</v>
      </c>
      <c r="L40" s="4">
        <f t="shared" ref="L40:L57" si="1">SUM(C40:K40)</f>
        <v>678380000</v>
      </c>
    </row>
    <row r="41" spans="2:12" ht="23.1" customHeight="1" x14ac:dyDescent="0.2">
      <c r="B41" s="18" t="s">
        <v>55</v>
      </c>
      <c r="C41" s="2">
        <v>1132970000</v>
      </c>
      <c r="D41" s="3">
        <v>207447000</v>
      </c>
      <c r="E41" s="3">
        <v>209560000</v>
      </c>
      <c r="F41" s="3">
        <v>0</v>
      </c>
      <c r="G41" s="3">
        <v>2856420000</v>
      </c>
      <c r="H41" s="3">
        <v>64000000</v>
      </c>
      <c r="I41" s="3">
        <v>23600000</v>
      </c>
      <c r="J41" s="3">
        <v>0</v>
      </c>
      <c r="K41" s="3">
        <v>0</v>
      </c>
      <c r="L41" s="4">
        <f t="shared" si="1"/>
        <v>4493997000</v>
      </c>
    </row>
    <row r="42" spans="2:12" ht="23.1" customHeight="1" x14ac:dyDescent="0.2">
      <c r="B42" s="18" t="s">
        <v>56</v>
      </c>
      <c r="C42" s="2">
        <v>62334000</v>
      </c>
      <c r="D42" s="3">
        <v>8033000</v>
      </c>
      <c r="E42" s="3">
        <v>29607000</v>
      </c>
      <c r="F42" s="3">
        <v>0</v>
      </c>
      <c r="G42" s="3">
        <v>856120000</v>
      </c>
      <c r="H42" s="3">
        <v>4500000</v>
      </c>
      <c r="I42" s="3">
        <v>7567000</v>
      </c>
      <c r="J42" s="3">
        <v>0</v>
      </c>
      <c r="K42" s="3">
        <v>0</v>
      </c>
      <c r="L42" s="4">
        <f t="shared" si="1"/>
        <v>968161000</v>
      </c>
    </row>
    <row r="43" spans="2:12" ht="23.1" customHeight="1" x14ac:dyDescent="0.2">
      <c r="B43" s="18" t="s">
        <v>57</v>
      </c>
      <c r="C43" s="2">
        <v>94974000</v>
      </c>
      <c r="D43" s="3">
        <v>16341000</v>
      </c>
      <c r="E43" s="3">
        <v>23828000</v>
      </c>
      <c r="F43" s="3">
        <v>0</v>
      </c>
      <c r="G43" s="3">
        <v>537000</v>
      </c>
      <c r="H43" s="3">
        <v>50000000</v>
      </c>
      <c r="I43" s="3">
        <v>0</v>
      </c>
      <c r="J43" s="3">
        <v>0</v>
      </c>
      <c r="K43" s="3">
        <v>0</v>
      </c>
      <c r="L43" s="4">
        <f t="shared" si="1"/>
        <v>185680000</v>
      </c>
    </row>
    <row r="44" spans="2:12" ht="23.1" customHeight="1" x14ac:dyDescent="0.2">
      <c r="B44" s="18" t="s">
        <v>58</v>
      </c>
      <c r="C44" s="2">
        <v>108466000</v>
      </c>
      <c r="D44" s="3">
        <v>13426000</v>
      </c>
      <c r="E44" s="3">
        <v>517624000</v>
      </c>
      <c r="F44" s="3">
        <v>0</v>
      </c>
      <c r="G44" s="3">
        <v>611000</v>
      </c>
      <c r="H44" s="3">
        <v>40000000</v>
      </c>
      <c r="I44" s="3">
        <v>0</v>
      </c>
      <c r="J44" s="3">
        <v>0</v>
      </c>
      <c r="K44" s="3">
        <v>0</v>
      </c>
      <c r="L44" s="4">
        <f t="shared" si="1"/>
        <v>680127000</v>
      </c>
    </row>
    <row r="45" spans="2:12" ht="23.1" customHeight="1" x14ac:dyDescent="0.2">
      <c r="B45" s="18" t="s">
        <v>59</v>
      </c>
      <c r="C45" s="2">
        <v>140104000</v>
      </c>
      <c r="D45" s="3">
        <v>25320000</v>
      </c>
      <c r="E45" s="3">
        <v>28201000</v>
      </c>
      <c r="F45" s="3">
        <v>0</v>
      </c>
      <c r="G45" s="3">
        <v>710000</v>
      </c>
      <c r="H45" s="3">
        <v>82928000</v>
      </c>
      <c r="I45" s="3">
        <v>0</v>
      </c>
      <c r="J45" s="3">
        <v>0</v>
      </c>
      <c r="K45" s="3">
        <v>0</v>
      </c>
      <c r="L45" s="4">
        <f t="shared" si="1"/>
        <v>277263000</v>
      </c>
    </row>
    <row r="46" spans="2:12" ht="23.1" customHeight="1" x14ac:dyDescent="0.2">
      <c r="B46" s="18" t="s">
        <v>60</v>
      </c>
      <c r="C46" s="2">
        <v>113915000</v>
      </c>
      <c r="D46" s="3">
        <v>15819000</v>
      </c>
      <c r="E46" s="3">
        <v>37367000</v>
      </c>
      <c r="F46" s="3">
        <v>0</v>
      </c>
      <c r="G46" s="3">
        <v>543000</v>
      </c>
      <c r="H46" s="3">
        <v>31373000</v>
      </c>
      <c r="I46" s="3">
        <v>193173000</v>
      </c>
      <c r="J46" s="3">
        <v>0</v>
      </c>
      <c r="K46" s="3">
        <v>27321120000</v>
      </c>
      <c r="L46" s="4">
        <f t="shared" si="1"/>
        <v>27713310000</v>
      </c>
    </row>
    <row r="47" spans="2:12" ht="23.1" customHeight="1" x14ac:dyDescent="0.2">
      <c r="B47" s="18" t="s">
        <v>61</v>
      </c>
      <c r="C47" s="2">
        <v>443957000</v>
      </c>
      <c r="D47" s="3">
        <v>59241000</v>
      </c>
      <c r="E47" s="3">
        <v>80111000</v>
      </c>
      <c r="F47" s="3">
        <v>0</v>
      </c>
      <c r="G47" s="3">
        <v>83110598000</v>
      </c>
      <c r="H47" s="3">
        <v>48000000</v>
      </c>
      <c r="I47" s="3">
        <v>110000000</v>
      </c>
      <c r="J47" s="3">
        <v>0</v>
      </c>
      <c r="K47" s="3">
        <v>0</v>
      </c>
      <c r="L47" s="4">
        <f t="shared" si="1"/>
        <v>83851907000</v>
      </c>
    </row>
    <row r="48" spans="2:12" ht="23.1" customHeight="1" x14ac:dyDescent="0.2">
      <c r="B48" s="19" t="s">
        <v>62</v>
      </c>
      <c r="C48" s="10">
        <v>30897000</v>
      </c>
      <c r="D48" s="11">
        <v>4876000</v>
      </c>
      <c r="E48" s="11">
        <v>16000000</v>
      </c>
      <c r="F48" s="11">
        <v>0</v>
      </c>
      <c r="G48" s="11">
        <v>177000</v>
      </c>
      <c r="H48" s="11">
        <v>0</v>
      </c>
      <c r="I48" s="11">
        <v>8766000</v>
      </c>
      <c r="J48" s="11">
        <v>0</v>
      </c>
      <c r="K48" s="11">
        <v>0</v>
      </c>
      <c r="L48" s="12">
        <f t="shared" si="1"/>
        <v>60716000</v>
      </c>
    </row>
    <row r="49" spans="2:12" ht="24.95" customHeight="1" x14ac:dyDescent="0.2">
      <c r="B49" s="22" t="s">
        <v>10</v>
      </c>
      <c r="C49" s="23">
        <v>368610570000</v>
      </c>
      <c r="D49" s="24">
        <v>60008250000</v>
      </c>
      <c r="E49" s="24">
        <v>114639158000</v>
      </c>
      <c r="F49" s="24">
        <v>240383662000</v>
      </c>
      <c r="G49" s="24">
        <v>716618445000</v>
      </c>
      <c r="H49" s="24">
        <v>82929264000</v>
      </c>
      <c r="I49" s="24">
        <v>56874989000</v>
      </c>
      <c r="J49" s="24">
        <v>61016163000</v>
      </c>
      <c r="K49" s="24">
        <v>27321120000</v>
      </c>
      <c r="L49" s="9">
        <f t="shared" si="1"/>
        <v>1728401621000</v>
      </c>
    </row>
    <row r="50" spans="2:12" ht="24.95" hidden="1" customHeight="1" x14ac:dyDescent="0.2">
      <c r="B50" s="25" t="s">
        <v>17</v>
      </c>
      <c r="C50" s="31">
        <v>38872017000</v>
      </c>
      <c r="D50" s="32">
        <v>6039091000</v>
      </c>
      <c r="E50" s="32">
        <v>3725194000</v>
      </c>
      <c r="F50" s="32">
        <v>0</v>
      </c>
      <c r="G50" s="32">
        <v>2083583000</v>
      </c>
      <c r="H50" s="32">
        <v>7019998000</v>
      </c>
      <c r="I50" s="32">
        <v>0</v>
      </c>
      <c r="J50" s="32">
        <v>0</v>
      </c>
      <c r="K50" s="32">
        <v>0</v>
      </c>
      <c r="L50" s="33">
        <f t="shared" si="1"/>
        <v>57739883000</v>
      </c>
    </row>
    <row r="51" spans="2:12" ht="24.95" hidden="1" customHeight="1" x14ac:dyDescent="0.2">
      <c r="B51" s="25" t="s">
        <v>18</v>
      </c>
      <c r="C51" s="26">
        <v>15896408000</v>
      </c>
      <c r="D51" s="27">
        <v>2886879000</v>
      </c>
      <c r="E51" s="27">
        <v>8981484000</v>
      </c>
      <c r="F51" s="27">
        <v>0</v>
      </c>
      <c r="G51" s="27">
        <v>24709341000</v>
      </c>
      <c r="H51" s="27">
        <v>40668184000</v>
      </c>
      <c r="I51" s="27">
        <v>3784749000</v>
      </c>
      <c r="J51" s="27">
        <v>582767000</v>
      </c>
      <c r="K51" s="27">
        <v>0</v>
      </c>
      <c r="L51" s="4">
        <f t="shared" si="1"/>
        <v>97509812000</v>
      </c>
    </row>
    <row r="52" spans="2:12" ht="24.95" customHeight="1" x14ac:dyDescent="0.2">
      <c r="B52" s="25" t="s">
        <v>11</v>
      </c>
      <c r="C52" s="26">
        <f t="shared" ref="C52:K52" si="2">C50+C51</f>
        <v>54768425000</v>
      </c>
      <c r="D52" s="27">
        <f t="shared" si="2"/>
        <v>8925970000</v>
      </c>
      <c r="E52" s="27">
        <f t="shared" si="2"/>
        <v>12706678000</v>
      </c>
      <c r="F52" s="27">
        <f t="shared" si="2"/>
        <v>0</v>
      </c>
      <c r="G52" s="27">
        <f t="shared" si="2"/>
        <v>26792924000</v>
      </c>
      <c r="H52" s="27">
        <f t="shared" si="2"/>
        <v>47688182000</v>
      </c>
      <c r="I52" s="27">
        <f t="shared" si="2"/>
        <v>3784749000</v>
      </c>
      <c r="J52" s="27">
        <f t="shared" si="2"/>
        <v>582767000</v>
      </c>
      <c r="K52" s="27">
        <f t="shared" si="2"/>
        <v>0</v>
      </c>
      <c r="L52" s="4">
        <f t="shared" si="1"/>
        <v>155249695000</v>
      </c>
    </row>
    <row r="53" spans="2:12" ht="24.95" customHeight="1" x14ac:dyDescent="0.2">
      <c r="B53" s="25" t="s">
        <v>12</v>
      </c>
      <c r="C53" s="26">
        <v>1402290000</v>
      </c>
      <c r="D53" s="27">
        <v>212623000</v>
      </c>
      <c r="E53" s="27">
        <v>804273000</v>
      </c>
      <c r="F53" s="27">
        <v>0</v>
      </c>
      <c r="G53" s="27">
        <v>6182378000</v>
      </c>
      <c r="H53" s="27">
        <v>1636989000</v>
      </c>
      <c r="I53" s="27">
        <v>0</v>
      </c>
      <c r="J53" s="27">
        <v>0</v>
      </c>
      <c r="K53" s="27">
        <v>0</v>
      </c>
      <c r="L53" s="4">
        <f t="shared" si="1"/>
        <v>10238553000</v>
      </c>
    </row>
    <row r="54" spans="2:12" ht="24.95" customHeight="1" x14ac:dyDescent="0.2">
      <c r="B54" s="25" t="s">
        <v>13</v>
      </c>
      <c r="C54" s="26">
        <f t="shared" ref="C54:K54" si="3">C53+C52+C49</f>
        <v>424781285000</v>
      </c>
      <c r="D54" s="27">
        <f t="shared" si="3"/>
        <v>69146843000</v>
      </c>
      <c r="E54" s="27">
        <f t="shared" si="3"/>
        <v>128150109000</v>
      </c>
      <c r="F54" s="27">
        <f t="shared" si="3"/>
        <v>240383662000</v>
      </c>
      <c r="G54" s="27">
        <f t="shared" si="3"/>
        <v>749593747000</v>
      </c>
      <c r="H54" s="27">
        <f t="shared" si="3"/>
        <v>132254435000</v>
      </c>
      <c r="I54" s="27">
        <f t="shared" si="3"/>
        <v>60659738000</v>
      </c>
      <c r="J54" s="27">
        <f t="shared" si="3"/>
        <v>61598930000</v>
      </c>
      <c r="K54" s="27">
        <f t="shared" si="3"/>
        <v>27321120000</v>
      </c>
      <c r="L54" s="4">
        <f t="shared" si="1"/>
        <v>1893889869000</v>
      </c>
    </row>
    <row r="55" spans="2:12" ht="24.95" customHeight="1" x14ac:dyDescent="0.2">
      <c r="B55" s="25" t="s">
        <v>14</v>
      </c>
      <c r="C55" s="26">
        <v>0</v>
      </c>
      <c r="D55" s="27">
        <v>0</v>
      </c>
      <c r="E55" s="27">
        <v>0</v>
      </c>
      <c r="F55" s="27">
        <v>0</v>
      </c>
      <c r="G55" s="27">
        <v>86272947000</v>
      </c>
      <c r="H55" s="27">
        <v>0</v>
      </c>
      <c r="I55" s="27">
        <v>50612046000</v>
      </c>
      <c r="J55" s="27">
        <v>0</v>
      </c>
      <c r="K55" s="27">
        <v>0</v>
      </c>
      <c r="L55" s="4">
        <f t="shared" si="1"/>
        <v>136884993000</v>
      </c>
    </row>
    <row r="56" spans="2:12" ht="24.95" customHeight="1" x14ac:dyDescent="0.2">
      <c r="B56" s="25" t="s">
        <v>15</v>
      </c>
      <c r="C56" s="26">
        <v>0</v>
      </c>
      <c r="D56" s="27">
        <v>0</v>
      </c>
      <c r="E56" s="27">
        <v>0</v>
      </c>
      <c r="F56" s="27">
        <v>0</v>
      </c>
      <c r="G56" s="27">
        <v>6047554000</v>
      </c>
      <c r="H56" s="27">
        <v>0</v>
      </c>
      <c r="I56" s="27">
        <v>0</v>
      </c>
      <c r="J56" s="27">
        <v>0</v>
      </c>
      <c r="K56" s="27">
        <v>0</v>
      </c>
      <c r="L56" s="4">
        <f t="shared" si="1"/>
        <v>6047554000</v>
      </c>
    </row>
    <row r="57" spans="2:12" ht="35.1" customHeight="1" x14ac:dyDescent="0.2">
      <c r="B57" s="28" t="s">
        <v>16</v>
      </c>
      <c r="C57" s="29">
        <f t="shared" ref="C57:K57" si="4">C54-(C55+C56)</f>
        <v>424781285000</v>
      </c>
      <c r="D57" s="30">
        <f t="shared" si="4"/>
        <v>69146843000</v>
      </c>
      <c r="E57" s="30">
        <f t="shared" si="4"/>
        <v>128150109000</v>
      </c>
      <c r="F57" s="30">
        <f t="shared" si="4"/>
        <v>240383662000</v>
      </c>
      <c r="G57" s="30">
        <f t="shared" si="4"/>
        <v>657273246000</v>
      </c>
      <c r="H57" s="30">
        <f t="shared" si="4"/>
        <v>132254435000</v>
      </c>
      <c r="I57" s="30">
        <f t="shared" si="4"/>
        <v>10047692000</v>
      </c>
      <c r="J57" s="30">
        <f t="shared" si="4"/>
        <v>61598930000</v>
      </c>
      <c r="K57" s="30">
        <f t="shared" si="4"/>
        <v>27321120000</v>
      </c>
      <c r="L57" s="12">
        <f t="shared" si="1"/>
        <v>1750957322000</v>
      </c>
    </row>
  </sheetData>
  <mergeCells count="3">
    <mergeCell ref="B2:L2"/>
    <mergeCell ref="B3:L3"/>
    <mergeCell ref="B4:L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7"/>
  <sheetViews>
    <sheetView zoomScale="80" zoomScaleNormal="80" workbookViewId="0">
      <selection activeCell="B18" sqref="B18"/>
    </sheetView>
  </sheetViews>
  <sheetFormatPr defaultColWidth="9.140625" defaultRowHeight="14.25" x14ac:dyDescent="0.2"/>
  <cols>
    <col min="1" max="1" width="5.1406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4" t="s">
        <v>65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</row>
    <row r="3" spans="2:12" ht="24.75" customHeight="1" x14ac:dyDescent="0.2">
      <c r="B3" s="34" t="s">
        <v>63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  <c r="L3" s="34" t="s">
        <v>0</v>
      </c>
    </row>
    <row r="4" spans="2:12" ht="24.75" customHeight="1" x14ac:dyDescent="0.2">
      <c r="B4" s="35" t="s">
        <v>1</v>
      </c>
      <c r="C4" s="35" t="s">
        <v>0</v>
      </c>
      <c r="D4" s="35" t="s">
        <v>0</v>
      </c>
      <c r="E4" s="35" t="s">
        <v>0</v>
      </c>
      <c r="F4" s="35" t="s">
        <v>0</v>
      </c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  <c r="L4" s="35" t="s">
        <v>0</v>
      </c>
    </row>
    <row r="5" spans="2:12" hidden="1" x14ac:dyDescent="0.2"/>
    <row r="6" spans="2:12" ht="15" thickBot="1" x14ac:dyDescent="0.25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66</v>
      </c>
    </row>
    <row r="7" spans="2:12" ht="45" customHeight="1" thickBot="1" x14ac:dyDescent="0.25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22</v>
      </c>
      <c r="C8" s="7">
        <v>1521813000</v>
      </c>
      <c r="D8" s="8">
        <v>194570000</v>
      </c>
      <c r="E8" s="8">
        <v>275797000</v>
      </c>
      <c r="F8" s="8">
        <v>0</v>
      </c>
      <c r="G8" s="8">
        <v>332075000</v>
      </c>
      <c r="H8" s="8">
        <v>97658000</v>
      </c>
      <c r="I8" s="8">
        <v>2599000</v>
      </c>
      <c r="J8" s="8">
        <v>0</v>
      </c>
      <c r="K8" s="8">
        <v>0</v>
      </c>
      <c r="L8" s="9">
        <f t="shared" ref="L8:L57" si="0">SUM(C8:K8)</f>
        <v>2424512000</v>
      </c>
    </row>
    <row r="9" spans="2:12" ht="23.1" customHeight="1" x14ac:dyDescent="0.2">
      <c r="B9" s="18" t="s">
        <v>23</v>
      </c>
      <c r="C9" s="2">
        <v>509490000</v>
      </c>
      <c r="D9" s="3">
        <v>59826000</v>
      </c>
      <c r="E9" s="3">
        <v>2577837000</v>
      </c>
      <c r="F9" s="3">
        <v>0</v>
      </c>
      <c r="G9" s="3">
        <v>752667000</v>
      </c>
      <c r="H9" s="3">
        <v>725187000</v>
      </c>
      <c r="I9" s="3">
        <v>0</v>
      </c>
      <c r="J9" s="3">
        <v>0</v>
      </c>
      <c r="K9" s="3">
        <v>0</v>
      </c>
      <c r="L9" s="4">
        <f t="shared" si="0"/>
        <v>4625007000</v>
      </c>
    </row>
    <row r="10" spans="2:12" ht="23.1" customHeight="1" x14ac:dyDescent="0.2">
      <c r="B10" s="18" t="s">
        <v>24</v>
      </c>
      <c r="C10" s="2">
        <v>69531000</v>
      </c>
      <c r="D10" s="3">
        <v>8230000</v>
      </c>
      <c r="E10" s="3">
        <v>30915000</v>
      </c>
      <c r="F10" s="3">
        <v>0</v>
      </c>
      <c r="G10" s="3">
        <v>5376000</v>
      </c>
      <c r="H10" s="3">
        <v>7266000</v>
      </c>
      <c r="I10" s="3">
        <v>0</v>
      </c>
      <c r="J10" s="3">
        <v>0</v>
      </c>
      <c r="K10" s="3">
        <v>0</v>
      </c>
      <c r="L10" s="4">
        <f t="shared" si="0"/>
        <v>121318000</v>
      </c>
    </row>
    <row r="11" spans="2:12" ht="23.1" customHeight="1" x14ac:dyDescent="0.2">
      <c r="B11" s="18" t="s">
        <v>25</v>
      </c>
      <c r="C11" s="2">
        <v>377937000</v>
      </c>
      <c r="D11" s="3">
        <v>49594000</v>
      </c>
      <c r="E11" s="3">
        <v>79512000</v>
      </c>
      <c r="F11" s="3">
        <v>0</v>
      </c>
      <c r="G11" s="3">
        <v>21957000</v>
      </c>
      <c r="H11" s="3">
        <v>21933000</v>
      </c>
      <c r="I11" s="3">
        <v>0</v>
      </c>
      <c r="J11" s="3">
        <v>0</v>
      </c>
      <c r="K11" s="3">
        <v>0</v>
      </c>
      <c r="L11" s="4">
        <f t="shared" si="0"/>
        <v>550933000</v>
      </c>
    </row>
    <row r="12" spans="2:12" ht="23.1" customHeight="1" x14ac:dyDescent="0.2">
      <c r="B12" s="18" t="s">
        <v>26</v>
      </c>
      <c r="C12" s="2">
        <v>286756000</v>
      </c>
      <c r="D12" s="3">
        <v>35981000</v>
      </c>
      <c r="E12" s="3">
        <v>22293000</v>
      </c>
      <c r="F12" s="3">
        <v>0</v>
      </c>
      <c r="G12" s="3">
        <v>6039000</v>
      </c>
      <c r="H12" s="3">
        <v>19992000</v>
      </c>
      <c r="I12" s="3">
        <v>0</v>
      </c>
      <c r="J12" s="3">
        <v>0</v>
      </c>
      <c r="K12" s="3">
        <v>0</v>
      </c>
      <c r="L12" s="4">
        <f t="shared" si="0"/>
        <v>371061000</v>
      </c>
    </row>
    <row r="13" spans="2:12" ht="23.1" customHeight="1" x14ac:dyDescent="0.2">
      <c r="B13" s="18" t="s">
        <v>27</v>
      </c>
      <c r="C13" s="2">
        <v>117728000</v>
      </c>
      <c r="D13" s="3">
        <v>13950000</v>
      </c>
      <c r="E13" s="3">
        <v>20117000</v>
      </c>
      <c r="F13" s="3">
        <v>0</v>
      </c>
      <c r="G13" s="3">
        <v>611000</v>
      </c>
      <c r="H13" s="3">
        <v>3180000</v>
      </c>
      <c r="I13" s="3">
        <v>0</v>
      </c>
      <c r="J13" s="3">
        <v>0</v>
      </c>
      <c r="K13" s="3">
        <v>0</v>
      </c>
      <c r="L13" s="4">
        <f t="shared" si="0"/>
        <v>155586000</v>
      </c>
    </row>
    <row r="14" spans="2:12" ht="23.1" customHeight="1" x14ac:dyDescent="0.2">
      <c r="B14" s="18" t="s">
        <v>28</v>
      </c>
      <c r="C14" s="2">
        <v>418669000</v>
      </c>
      <c r="D14" s="3">
        <v>55970000</v>
      </c>
      <c r="E14" s="3">
        <v>50307000</v>
      </c>
      <c r="F14" s="3">
        <v>0</v>
      </c>
      <c r="G14" s="3">
        <v>4635000</v>
      </c>
      <c r="H14" s="3">
        <v>45000000</v>
      </c>
      <c r="I14" s="3">
        <v>0</v>
      </c>
      <c r="J14" s="3">
        <v>0</v>
      </c>
      <c r="K14" s="3">
        <v>0</v>
      </c>
      <c r="L14" s="4">
        <f t="shared" si="0"/>
        <v>574581000</v>
      </c>
    </row>
    <row r="15" spans="2:12" ht="23.1" customHeight="1" x14ac:dyDescent="0.2">
      <c r="B15" s="18" t="s">
        <v>29</v>
      </c>
      <c r="C15" s="2">
        <v>23149552000</v>
      </c>
      <c r="D15" s="3">
        <v>3459146000</v>
      </c>
      <c r="E15" s="3">
        <v>5961187000</v>
      </c>
      <c r="F15" s="3">
        <v>0</v>
      </c>
      <c r="G15" s="3">
        <v>1213026000</v>
      </c>
      <c r="H15" s="3">
        <v>3714197000</v>
      </c>
      <c r="I15" s="3">
        <v>853991000</v>
      </c>
      <c r="J15" s="3">
        <v>0</v>
      </c>
      <c r="K15" s="3">
        <v>0</v>
      </c>
      <c r="L15" s="4">
        <f t="shared" si="0"/>
        <v>38351099000</v>
      </c>
    </row>
    <row r="16" spans="2:12" ht="23.1" customHeight="1" x14ac:dyDescent="0.2">
      <c r="B16" s="18" t="s">
        <v>30</v>
      </c>
      <c r="C16" s="2">
        <v>52763322000</v>
      </c>
      <c r="D16" s="3">
        <v>7829192000</v>
      </c>
      <c r="E16" s="3">
        <v>29444092000</v>
      </c>
      <c r="F16" s="3">
        <v>0</v>
      </c>
      <c r="G16" s="3">
        <v>1737365000</v>
      </c>
      <c r="H16" s="3">
        <v>244610000</v>
      </c>
      <c r="I16" s="3">
        <v>0</v>
      </c>
      <c r="J16" s="3">
        <v>0</v>
      </c>
      <c r="K16" s="3">
        <v>0</v>
      </c>
      <c r="L16" s="4">
        <f t="shared" si="0"/>
        <v>92018581000</v>
      </c>
    </row>
    <row r="17" spans="2:12" ht="23.1" customHeight="1" x14ac:dyDescent="0.2">
      <c r="B17" s="18" t="s">
        <v>31</v>
      </c>
      <c r="C17" s="2">
        <v>9062043000</v>
      </c>
      <c r="D17" s="3">
        <v>2258260000</v>
      </c>
      <c r="E17" s="3">
        <v>1635914000</v>
      </c>
      <c r="F17" s="3">
        <v>0</v>
      </c>
      <c r="G17" s="3">
        <v>947414000</v>
      </c>
      <c r="H17" s="3">
        <v>2398460000</v>
      </c>
      <c r="I17" s="3">
        <v>248112000</v>
      </c>
      <c r="J17" s="3">
        <v>0</v>
      </c>
      <c r="K17" s="3">
        <v>0</v>
      </c>
      <c r="L17" s="4">
        <f t="shared" si="0"/>
        <v>16550203000</v>
      </c>
    </row>
    <row r="18" spans="2:12" ht="23.1" customHeight="1" x14ac:dyDescent="0.2">
      <c r="B18" s="18" t="s">
        <v>32</v>
      </c>
      <c r="C18" s="2">
        <v>3793791000</v>
      </c>
      <c r="D18" s="3">
        <v>263246000</v>
      </c>
      <c r="E18" s="3">
        <v>1105288000</v>
      </c>
      <c r="F18" s="3">
        <v>0</v>
      </c>
      <c r="G18" s="3">
        <v>2716661000</v>
      </c>
      <c r="H18" s="3">
        <v>451825000</v>
      </c>
      <c r="I18" s="3">
        <v>0</v>
      </c>
      <c r="J18" s="3">
        <v>855000</v>
      </c>
      <c r="K18" s="3">
        <v>0</v>
      </c>
      <c r="L18" s="4">
        <f t="shared" si="0"/>
        <v>8331666000</v>
      </c>
    </row>
    <row r="19" spans="2:12" ht="23.1" customHeight="1" x14ac:dyDescent="0.2">
      <c r="B19" s="18" t="s">
        <v>33</v>
      </c>
      <c r="C19" s="2">
        <v>3482328000</v>
      </c>
      <c r="D19" s="3">
        <v>506696000</v>
      </c>
      <c r="E19" s="3">
        <v>3507954000</v>
      </c>
      <c r="F19" s="3">
        <v>290900000000</v>
      </c>
      <c r="G19" s="3">
        <v>532099422000</v>
      </c>
      <c r="H19" s="3">
        <v>386801000</v>
      </c>
      <c r="I19" s="3">
        <v>11574088000</v>
      </c>
      <c r="J19" s="3">
        <v>45412616000</v>
      </c>
      <c r="K19" s="3">
        <v>0</v>
      </c>
      <c r="L19" s="4">
        <f t="shared" si="0"/>
        <v>887869905000</v>
      </c>
    </row>
    <row r="20" spans="2:12" ht="23.1" customHeight="1" x14ac:dyDescent="0.2">
      <c r="B20" s="18" t="s">
        <v>34</v>
      </c>
      <c r="C20" s="2">
        <v>157259493000</v>
      </c>
      <c r="D20" s="3">
        <v>25051233000</v>
      </c>
      <c r="E20" s="3">
        <v>16725719000</v>
      </c>
      <c r="F20" s="3">
        <v>0</v>
      </c>
      <c r="G20" s="3">
        <v>6647578000</v>
      </c>
      <c r="H20" s="3">
        <v>16400181000</v>
      </c>
      <c r="I20" s="3">
        <v>52276000</v>
      </c>
      <c r="J20" s="3">
        <v>0</v>
      </c>
      <c r="K20" s="3">
        <v>0</v>
      </c>
      <c r="L20" s="4">
        <f t="shared" si="0"/>
        <v>222136480000</v>
      </c>
    </row>
    <row r="21" spans="2:12" ht="23.1" customHeight="1" x14ac:dyDescent="0.2">
      <c r="B21" s="18" t="s">
        <v>35</v>
      </c>
      <c r="C21" s="2">
        <v>47832196000</v>
      </c>
      <c r="D21" s="3">
        <v>10057966000</v>
      </c>
      <c r="E21" s="3">
        <v>31033925000</v>
      </c>
      <c r="F21" s="3">
        <v>0</v>
      </c>
      <c r="G21" s="3">
        <v>754782000</v>
      </c>
      <c r="H21" s="3">
        <v>32619368000</v>
      </c>
      <c r="I21" s="3">
        <v>185469000</v>
      </c>
      <c r="J21" s="3">
        <v>0</v>
      </c>
      <c r="K21" s="3">
        <v>0</v>
      </c>
      <c r="L21" s="4">
        <f t="shared" si="0"/>
        <v>122483706000</v>
      </c>
    </row>
    <row r="22" spans="2:12" ht="23.1" customHeight="1" x14ac:dyDescent="0.2">
      <c r="B22" s="18" t="s">
        <v>36</v>
      </c>
      <c r="C22" s="2">
        <v>408956000</v>
      </c>
      <c r="D22" s="3">
        <v>81141000</v>
      </c>
      <c r="E22" s="3">
        <v>57390000</v>
      </c>
      <c r="F22" s="3">
        <v>0</v>
      </c>
      <c r="G22" s="3">
        <v>31168759000</v>
      </c>
      <c r="H22" s="3">
        <v>20734509000</v>
      </c>
      <c r="I22" s="3">
        <v>18968326000</v>
      </c>
      <c r="J22" s="3">
        <v>0</v>
      </c>
      <c r="K22" s="3">
        <v>0</v>
      </c>
      <c r="L22" s="4">
        <f t="shared" si="0"/>
        <v>71419081000</v>
      </c>
    </row>
    <row r="23" spans="2:12" ht="23.1" customHeight="1" x14ac:dyDescent="0.2">
      <c r="B23" s="18" t="s">
        <v>37</v>
      </c>
      <c r="C23" s="2">
        <v>6258861000</v>
      </c>
      <c r="D23" s="3">
        <v>1200392000</v>
      </c>
      <c r="E23" s="3">
        <v>2898384000</v>
      </c>
      <c r="F23" s="3">
        <v>0</v>
      </c>
      <c r="G23" s="3">
        <v>63667467000</v>
      </c>
      <c r="H23" s="3">
        <v>337090000</v>
      </c>
      <c r="I23" s="3">
        <v>6256000</v>
      </c>
      <c r="J23" s="3">
        <v>0</v>
      </c>
      <c r="K23" s="3">
        <v>0</v>
      </c>
      <c r="L23" s="4">
        <f t="shared" si="0"/>
        <v>74368450000</v>
      </c>
    </row>
    <row r="24" spans="2:12" ht="23.1" customHeight="1" x14ac:dyDescent="0.2">
      <c r="B24" s="18" t="s">
        <v>38</v>
      </c>
      <c r="C24" s="2">
        <v>182617000</v>
      </c>
      <c r="D24" s="3">
        <v>28212000</v>
      </c>
      <c r="E24" s="3">
        <v>4326768000</v>
      </c>
      <c r="F24" s="3">
        <v>0</v>
      </c>
      <c r="G24" s="3">
        <v>852484000</v>
      </c>
      <c r="H24" s="3">
        <v>55000000</v>
      </c>
      <c r="I24" s="3">
        <v>487932000</v>
      </c>
      <c r="J24" s="3">
        <v>0</v>
      </c>
      <c r="K24" s="3">
        <v>0</v>
      </c>
      <c r="L24" s="4">
        <f t="shared" si="0"/>
        <v>5933013000</v>
      </c>
    </row>
    <row r="25" spans="2:12" ht="23.1" customHeight="1" x14ac:dyDescent="0.2">
      <c r="B25" s="18" t="s">
        <v>39</v>
      </c>
      <c r="C25" s="2">
        <v>2036571000</v>
      </c>
      <c r="D25" s="3">
        <v>342401000</v>
      </c>
      <c r="E25" s="3">
        <v>350838000</v>
      </c>
      <c r="F25" s="3">
        <v>0</v>
      </c>
      <c r="G25" s="3">
        <v>3157604000</v>
      </c>
      <c r="H25" s="3">
        <v>1666230000</v>
      </c>
      <c r="I25" s="3">
        <v>367701000</v>
      </c>
      <c r="J25" s="3">
        <v>0</v>
      </c>
      <c r="K25" s="3">
        <v>0</v>
      </c>
      <c r="L25" s="4">
        <f t="shared" si="0"/>
        <v>7921345000</v>
      </c>
    </row>
    <row r="26" spans="2:12" ht="23.1" customHeight="1" x14ac:dyDescent="0.2">
      <c r="B26" s="18" t="s">
        <v>40</v>
      </c>
      <c r="C26" s="2">
        <v>537041000</v>
      </c>
      <c r="D26" s="3">
        <v>83261000</v>
      </c>
      <c r="E26" s="3">
        <v>68780000</v>
      </c>
      <c r="F26" s="3">
        <v>0</v>
      </c>
      <c r="G26" s="3">
        <v>8449637000</v>
      </c>
      <c r="H26" s="3">
        <v>395576000</v>
      </c>
      <c r="I26" s="3">
        <v>5211394000</v>
      </c>
      <c r="J26" s="3">
        <v>1344239000</v>
      </c>
      <c r="K26" s="3">
        <v>0</v>
      </c>
      <c r="L26" s="4">
        <f t="shared" si="0"/>
        <v>16089928000</v>
      </c>
    </row>
    <row r="27" spans="2:12" ht="23.1" customHeight="1" x14ac:dyDescent="0.2">
      <c r="B27" s="18" t="s">
        <v>41</v>
      </c>
      <c r="C27" s="2">
        <v>2394865000</v>
      </c>
      <c r="D27" s="3">
        <v>397468000</v>
      </c>
      <c r="E27" s="3">
        <v>150074000</v>
      </c>
      <c r="F27" s="3">
        <v>0</v>
      </c>
      <c r="G27" s="3">
        <v>1546971000</v>
      </c>
      <c r="H27" s="3">
        <v>486259000</v>
      </c>
      <c r="I27" s="3">
        <v>331929000</v>
      </c>
      <c r="J27" s="3">
        <v>51185000</v>
      </c>
      <c r="K27" s="3">
        <v>0</v>
      </c>
      <c r="L27" s="4">
        <f t="shared" si="0"/>
        <v>5358751000</v>
      </c>
    </row>
    <row r="28" spans="2:12" ht="23.1" customHeight="1" x14ac:dyDescent="0.2">
      <c r="B28" s="18" t="s">
        <v>42</v>
      </c>
      <c r="C28" s="2">
        <v>2602106000</v>
      </c>
      <c r="D28" s="3">
        <v>357387000</v>
      </c>
      <c r="E28" s="3">
        <v>349587000</v>
      </c>
      <c r="F28" s="3">
        <v>0</v>
      </c>
      <c r="G28" s="3">
        <v>5754011000</v>
      </c>
      <c r="H28" s="3">
        <v>290412000</v>
      </c>
      <c r="I28" s="3">
        <v>17388000</v>
      </c>
      <c r="J28" s="3">
        <v>0</v>
      </c>
      <c r="K28" s="3">
        <v>0</v>
      </c>
      <c r="L28" s="4">
        <f t="shared" si="0"/>
        <v>9370891000</v>
      </c>
    </row>
    <row r="29" spans="2:12" ht="23.1" customHeight="1" x14ac:dyDescent="0.2">
      <c r="B29" s="18" t="s">
        <v>43</v>
      </c>
      <c r="C29" s="2">
        <v>375430000</v>
      </c>
      <c r="D29" s="3">
        <v>61291000</v>
      </c>
      <c r="E29" s="3">
        <v>248596000</v>
      </c>
      <c r="F29" s="3">
        <v>0</v>
      </c>
      <c r="G29" s="3">
        <v>16898082000</v>
      </c>
      <c r="H29" s="3">
        <v>2454620000</v>
      </c>
      <c r="I29" s="3">
        <v>221355000</v>
      </c>
      <c r="J29" s="3">
        <v>10803000000</v>
      </c>
      <c r="K29" s="3">
        <v>0</v>
      </c>
      <c r="L29" s="4">
        <f t="shared" si="0"/>
        <v>31062374000</v>
      </c>
    </row>
    <row r="30" spans="2:12" ht="23.1" customHeight="1" x14ac:dyDescent="0.2">
      <c r="B30" s="18" t="s">
        <v>44</v>
      </c>
      <c r="C30" s="2">
        <v>9487299000</v>
      </c>
      <c r="D30" s="3">
        <v>1599063000</v>
      </c>
      <c r="E30" s="3">
        <v>387494000</v>
      </c>
      <c r="F30" s="3">
        <v>0</v>
      </c>
      <c r="G30" s="3">
        <v>33558186000</v>
      </c>
      <c r="H30" s="3">
        <v>1821604000</v>
      </c>
      <c r="I30" s="3">
        <v>21989798000</v>
      </c>
      <c r="J30" s="3">
        <v>82142000</v>
      </c>
      <c r="K30" s="3">
        <v>0</v>
      </c>
      <c r="L30" s="4">
        <f t="shared" si="0"/>
        <v>68925586000</v>
      </c>
    </row>
    <row r="31" spans="2:12" ht="23.1" customHeight="1" x14ac:dyDescent="0.2">
      <c r="B31" s="18" t="s">
        <v>45</v>
      </c>
      <c r="C31" s="2">
        <v>43717000</v>
      </c>
      <c r="D31" s="3">
        <v>6362000</v>
      </c>
      <c r="E31" s="3">
        <v>4772000</v>
      </c>
      <c r="F31" s="3">
        <v>0</v>
      </c>
      <c r="G31" s="3">
        <v>883000</v>
      </c>
      <c r="H31" s="3">
        <v>7587000</v>
      </c>
      <c r="I31" s="3">
        <v>0</v>
      </c>
      <c r="J31" s="3">
        <v>0</v>
      </c>
      <c r="K31" s="3">
        <v>0</v>
      </c>
      <c r="L31" s="4">
        <f t="shared" si="0"/>
        <v>63321000</v>
      </c>
    </row>
    <row r="32" spans="2:12" ht="23.1" customHeight="1" x14ac:dyDescent="0.2">
      <c r="B32" s="18" t="s">
        <v>46</v>
      </c>
      <c r="C32" s="2">
        <v>1927981000</v>
      </c>
      <c r="D32" s="3">
        <v>221430000</v>
      </c>
      <c r="E32" s="3">
        <v>735033000</v>
      </c>
      <c r="F32" s="3">
        <v>0</v>
      </c>
      <c r="G32" s="3">
        <v>0</v>
      </c>
      <c r="H32" s="3">
        <v>898416000</v>
      </c>
      <c r="I32" s="3">
        <v>0</v>
      </c>
      <c r="J32" s="3">
        <v>0</v>
      </c>
      <c r="K32" s="3">
        <v>0</v>
      </c>
      <c r="L32" s="4">
        <f t="shared" si="0"/>
        <v>3782860000</v>
      </c>
    </row>
    <row r="33" spans="2:12" ht="23.1" customHeight="1" x14ac:dyDescent="0.2">
      <c r="B33" s="18" t="s">
        <v>47</v>
      </c>
      <c r="C33" s="2">
        <v>31025044000</v>
      </c>
      <c r="D33" s="3">
        <v>3628270000</v>
      </c>
      <c r="E33" s="3">
        <v>5640316000</v>
      </c>
      <c r="F33" s="3">
        <v>0</v>
      </c>
      <c r="G33" s="3">
        <v>13812000</v>
      </c>
      <c r="H33" s="3">
        <v>984434000</v>
      </c>
      <c r="I33" s="3">
        <v>0</v>
      </c>
      <c r="J33" s="3">
        <v>0</v>
      </c>
      <c r="K33" s="3">
        <v>0</v>
      </c>
      <c r="L33" s="4">
        <f t="shared" si="0"/>
        <v>41291876000</v>
      </c>
    </row>
    <row r="34" spans="2:12" ht="23.1" customHeight="1" x14ac:dyDescent="0.2">
      <c r="B34" s="18" t="s">
        <v>48</v>
      </c>
      <c r="C34" s="2">
        <v>1237616000</v>
      </c>
      <c r="D34" s="3">
        <v>173663000</v>
      </c>
      <c r="E34" s="3">
        <v>567042000</v>
      </c>
      <c r="F34" s="3">
        <v>0</v>
      </c>
      <c r="G34" s="3">
        <v>5728000</v>
      </c>
      <c r="H34" s="3">
        <v>181849000</v>
      </c>
      <c r="I34" s="3">
        <v>0</v>
      </c>
      <c r="J34" s="3">
        <v>0</v>
      </c>
      <c r="K34" s="3">
        <v>0</v>
      </c>
      <c r="L34" s="4">
        <f t="shared" si="0"/>
        <v>2165898000</v>
      </c>
    </row>
    <row r="35" spans="2:12" ht="23.1" customHeight="1" x14ac:dyDescent="0.2">
      <c r="B35" s="18" t="s">
        <v>49</v>
      </c>
      <c r="C35" s="2">
        <v>48190914000</v>
      </c>
      <c r="D35" s="3">
        <v>8283461000</v>
      </c>
      <c r="E35" s="3">
        <v>5784576000</v>
      </c>
      <c r="F35" s="3">
        <v>0</v>
      </c>
      <c r="G35" s="3">
        <v>36670000</v>
      </c>
      <c r="H35" s="3">
        <v>3158237000</v>
      </c>
      <c r="I35" s="3">
        <v>0</v>
      </c>
      <c r="J35" s="3">
        <v>0</v>
      </c>
      <c r="K35" s="3">
        <v>0</v>
      </c>
      <c r="L35" s="4">
        <f t="shared" si="0"/>
        <v>65453858000</v>
      </c>
    </row>
    <row r="36" spans="2:12" ht="23.1" customHeight="1" x14ac:dyDescent="0.2">
      <c r="B36" s="18" t="s">
        <v>50</v>
      </c>
      <c r="C36" s="2">
        <v>15391610000</v>
      </c>
      <c r="D36" s="3">
        <v>2569269000</v>
      </c>
      <c r="E36" s="3">
        <v>406147000</v>
      </c>
      <c r="F36" s="3">
        <v>0</v>
      </c>
      <c r="G36" s="3">
        <v>102741000</v>
      </c>
      <c r="H36" s="3">
        <v>151035000</v>
      </c>
      <c r="I36" s="3">
        <v>0</v>
      </c>
      <c r="J36" s="3">
        <v>0</v>
      </c>
      <c r="K36" s="3">
        <v>0</v>
      </c>
      <c r="L36" s="4">
        <f t="shared" si="0"/>
        <v>18620802000</v>
      </c>
    </row>
    <row r="37" spans="2:12" ht="23.1" customHeight="1" x14ac:dyDescent="0.2">
      <c r="B37" s="18" t="s">
        <v>51</v>
      </c>
      <c r="C37" s="2">
        <v>722338000</v>
      </c>
      <c r="D37" s="3">
        <v>115567000</v>
      </c>
      <c r="E37" s="3">
        <v>132836000</v>
      </c>
      <c r="F37" s="3">
        <v>0</v>
      </c>
      <c r="G37" s="3">
        <v>691920000</v>
      </c>
      <c r="H37" s="3">
        <v>821127000</v>
      </c>
      <c r="I37" s="3">
        <v>3377000</v>
      </c>
      <c r="J37" s="3">
        <v>193495000</v>
      </c>
      <c r="K37" s="3">
        <v>0</v>
      </c>
      <c r="L37" s="4">
        <f t="shared" si="0"/>
        <v>2680660000</v>
      </c>
    </row>
    <row r="38" spans="2:12" ht="23.1" customHeight="1" x14ac:dyDescent="0.2">
      <c r="B38" s="18" t="s">
        <v>52</v>
      </c>
      <c r="C38" s="2">
        <v>4758002000</v>
      </c>
      <c r="D38" s="3">
        <v>768308000</v>
      </c>
      <c r="E38" s="3">
        <v>516280000</v>
      </c>
      <c r="F38" s="3">
        <v>0</v>
      </c>
      <c r="G38" s="3">
        <v>27623000</v>
      </c>
      <c r="H38" s="3">
        <v>287076000</v>
      </c>
      <c r="I38" s="3">
        <v>0</v>
      </c>
      <c r="J38" s="3">
        <v>0</v>
      </c>
      <c r="K38" s="3">
        <v>0</v>
      </c>
      <c r="L38" s="4">
        <f t="shared" si="0"/>
        <v>6357289000</v>
      </c>
    </row>
    <row r="39" spans="2:12" ht="23.1" customHeight="1" x14ac:dyDescent="0.2">
      <c r="B39" s="18" t="s">
        <v>53</v>
      </c>
      <c r="C39" s="2">
        <v>1372720000</v>
      </c>
      <c r="D39" s="3">
        <v>299348000</v>
      </c>
      <c r="E39" s="3">
        <v>32982000</v>
      </c>
      <c r="F39" s="3">
        <v>0</v>
      </c>
      <c r="G39" s="3">
        <v>8511000</v>
      </c>
      <c r="H39" s="3">
        <v>54823000</v>
      </c>
      <c r="I39" s="3">
        <v>0</v>
      </c>
      <c r="J39" s="3">
        <v>0</v>
      </c>
      <c r="K39" s="3">
        <v>0</v>
      </c>
      <c r="L39" s="4">
        <f t="shared" si="0"/>
        <v>1768384000</v>
      </c>
    </row>
    <row r="40" spans="2:12" ht="23.1" customHeight="1" x14ac:dyDescent="0.2">
      <c r="B40" s="18" t="s">
        <v>54</v>
      </c>
      <c r="C40" s="2">
        <v>291022000</v>
      </c>
      <c r="D40" s="3">
        <v>64929000</v>
      </c>
      <c r="E40" s="3">
        <v>26802000</v>
      </c>
      <c r="F40" s="3">
        <v>0</v>
      </c>
      <c r="G40" s="3">
        <v>293958000</v>
      </c>
      <c r="H40" s="3">
        <v>74610000</v>
      </c>
      <c r="I40" s="3">
        <v>0</v>
      </c>
      <c r="J40" s="3">
        <v>0</v>
      </c>
      <c r="K40" s="3">
        <v>0</v>
      </c>
      <c r="L40" s="4">
        <f t="shared" si="0"/>
        <v>751321000</v>
      </c>
    </row>
    <row r="41" spans="2:12" ht="23.1" customHeight="1" x14ac:dyDescent="0.2">
      <c r="B41" s="18" t="s">
        <v>55</v>
      </c>
      <c r="C41" s="2">
        <v>1257180000</v>
      </c>
      <c r="D41" s="3">
        <v>229056000</v>
      </c>
      <c r="E41" s="3">
        <v>227909000</v>
      </c>
      <c r="F41" s="3">
        <v>0</v>
      </c>
      <c r="G41" s="3">
        <v>3106247000</v>
      </c>
      <c r="H41" s="3">
        <v>69695000</v>
      </c>
      <c r="I41" s="3">
        <v>25644000</v>
      </c>
      <c r="J41" s="3">
        <v>0</v>
      </c>
      <c r="K41" s="3">
        <v>0</v>
      </c>
      <c r="L41" s="4">
        <f t="shared" si="0"/>
        <v>4915731000</v>
      </c>
    </row>
    <row r="42" spans="2:12" ht="23.1" customHeight="1" x14ac:dyDescent="0.2">
      <c r="B42" s="18" t="s">
        <v>56</v>
      </c>
      <c r="C42" s="2">
        <v>71573000</v>
      </c>
      <c r="D42" s="3">
        <v>9160000</v>
      </c>
      <c r="E42" s="3">
        <v>32203000</v>
      </c>
      <c r="F42" s="3">
        <v>0</v>
      </c>
      <c r="G42" s="3">
        <v>934537000</v>
      </c>
      <c r="H42" s="3">
        <v>4900000</v>
      </c>
      <c r="I42" s="3">
        <v>8222000</v>
      </c>
      <c r="J42" s="3">
        <v>0</v>
      </c>
      <c r="K42" s="3">
        <v>0</v>
      </c>
      <c r="L42" s="4">
        <f t="shared" si="0"/>
        <v>1060595000</v>
      </c>
    </row>
    <row r="43" spans="2:12" ht="23.1" customHeight="1" x14ac:dyDescent="0.2">
      <c r="B43" s="18" t="s">
        <v>57</v>
      </c>
      <c r="C43" s="2">
        <v>108670000</v>
      </c>
      <c r="D43" s="3">
        <v>18636000</v>
      </c>
      <c r="E43" s="3">
        <v>25914000</v>
      </c>
      <c r="F43" s="3">
        <v>0</v>
      </c>
      <c r="G43" s="3">
        <v>580000</v>
      </c>
      <c r="H43" s="3">
        <v>54449000</v>
      </c>
      <c r="I43" s="3">
        <v>0</v>
      </c>
      <c r="J43" s="3">
        <v>0</v>
      </c>
      <c r="K43" s="3">
        <v>0</v>
      </c>
      <c r="L43" s="4">
        <f t="shared" si="0"/>
        <v>208249000</v>
      </c>
    </row>
    <row r="44" spans="2:12" ht="23.1" customHeight="1" x14ac:dyDescent="0.2">
      <c r="B44" s="18" t="s">
        <v>58</v>
      </c>
      <c r="C44" s="2">
        <v>125441000</v>
      </c>
      <c r="D44" s="3">
        <v>15481000</v>
      </c>
      <c r="E44" s="3">
        <v>562938000</v>
      </c>
      <c r="F44" s="3">
        <v>0</v>
      </c>
      <c r="G44" s="3">
        <v>664000</v>
      </c>
      <c r="H44" s="3">
        <v>43560000</v>
      </c>
      <c r="I44" s="3">
        <v>0</v>
      </c>
      <c r="J44" s="3">
        <v>0</v>
      </c>
      <c r="K44" s="3">
        <v>0</v>
      </c>
      <c r="L44" s="4">
        <f t="shared" si="0"/>
        <v>748084000</v>
      </c>
    </row>
    <row r="45" spans="2:12" ht="23.1" customHeight="1" x14ac:dyDescent="0.2">
      <c r="B45" s="18" t="s">
        <v>59</v>
      </c>
      <c r="C45" s="2">
        <v>158495000</v>
      </c>
      <c r="D45" s="3">
        <v>28541000</v>
      </c>
      <c r="E45" s="3">
        <v>30664000</v>
      </c>
      <c r="F45" s="3">
        <v>0</v>
      </c>
      <c r="G45" s="3">
        <v>772000</v>
      </c>
      <c r="H45" s="3">
        <v>90308000</v>
      </c>
      <c r="I45" s="3">
        <v>0</v>
      </c>
      <c r="J45" s="3">
        <v>0</v>
      </c>
      <c r="K45" s="3">
        <v>0</v>
      </c>
      <c r="L45" s="4">
        <f t="shared" si="0"/>
        <v>308780000</v>
      </c>
    </row>
    <row r="46" spans="2:12" ht="23.1" customHeight="1" x14ac:dyDescent="0.2">
      <c r="B46" s="18" t="s">
        <v>60</v>
      </c>
      <c r="C46" s="2">
        <v>130921000</v>
      </c>
      <c r="D46" s="3">
        <v>18095000</v>
      </c>
      <c r="E46" s="3">
        <v>40639000</v>
      </c>
      <c r="F46" s="3">
        <v>0</v>
      </c>
      <c r="G46" s="3">
        <v>590000</v>
      </c>
      <c r="H46" s="3">
        <v>34165000</v>
      </c>
      <c r="I46" s="3">
        <v>209955000</v>
      </c>
      <c r="J46" s="3">
        <v>0</v>
      </c>
      <c r="K46" s="3">
        <v>28332146000</v>
      </c>
      <c r="L46" s="4">
        <f t="shared" si="0"/>
        <v>28766511000</v>
      </c>
    </row>
    <row r="47" spans="2:12" ht="23.1" customHeight="1" x14ac:dyDescent="0.2">
      <c r="B47" s="18" t="s">
        <v>61</v>
      </c>
      <c r="C47" s="2">
        <v>513246000</v>
      </c>
      <c r="D47" s="3">
        <v>68248000</v>
      </c>
      <c r="E47" s="3">
        <v>87138000</v>
      </c>
      <c r="F47" s="3">
        <v>0</v>
      </c>
      <c r="G47" s="3">
        <v>83407866000</v>
      </c>
      <c r="H47" s="3">
        <v>52271000</v>
      </c>
      <c r="I47" s="3">
        <v>119526000</v>
      </c>
      <c r="J47" s="3">
        <v>0</v>
      </c>
      <c r="K47" s="3">
        <v>0</v>
      </c>
      <c r="L47" s="4">
        <f t="shared" si="0"/>
        <v>84248295000</v>
      </c>
    </row>
    <row r="48" spans="2:12" ht="23.1" customHeight="1" thickBot="1" x14ac:dyDescent="0.25">
      <c r="B48" s="19" t="s">
        <v>62</v>
      </c>
      <c r="C48" s="10">
        <v>33603000</v>
      </c>
      <c r="D48" s="11">
        <v>5302000</v>
      </c>
      <c r="E48" s="11">
        <v>17440000</v>
      </c>
      <c r="F48" s="11">
        <v>0</v>
      </c>
      <c r="G48" s="11">
        <v>192000</v>
      </c>
      <c r="H48" s="11">
        <v>0</v>
      </c>
      <c r="I48" s="11">
        <v>9496000</v>
      </c>
      <c r="J48" s="11">
        <v>0</v>
      </c>
      <c r="K48" s="11">
        <v>0</v>
      </c>
      <c r="L48" s="12">
        <f t="shared" si="0"/>
        <v>66033000</v>
      </c>
    </row>
    <row r="49" spans="2:12" ht="24.95" customHeight="1" x14ac:dyDescent="0.2">
      <c r="B49" s="22" t="s">
        <v>10</v>
      </c>
      <c r="C49" s="23">
        <v>432288488000</v>
      </c>
      <c r="D49" s="24">
        <v>70517602000</v>
      </c>
      <c r="E49" s="24">
        <v>116180399000</v>
      </c>
      <c r="F49" s="24">
        <v>290900000000</v>
      </c>
      <c r="G49" s="24">
        <v>800926103000</v>
      </c>
      <c r="H49" s="24">
        <v>92345500000</v>
      </c>
      <c r="I49" s="24">
        <v>60894834000</v>
      </c>
      <c r="J49" s="24">
        <v>57887532000</v>
      </c>
      <c r="K49" s="24">
        <v>28332146000</v>
      </c>
      <c r="L49" s="9">
        <f t="shared" si="0"/>
        <v>1950272604000</v>
      </c>
    </row>
    <row r="50" spans="2:12" ht="24.95" hidden="1" customHeight="1" x14ac:dyDescent="0.2">
      <c r="B50" s="25" t="s">
        <v>17</v>
      </c>
      <c r="C50" s="31">
        <v>44774207000</v>
      </c>
      <c r="D50" s="32">
        <v>6939853000</v>
      </c>
      <c r="E50" s="32">
        <v>4051364000</v>
      </c>
      <c r="F50" s="32">
        <v>0</v>
      </c>
      <c r="G50" s="32">
        <v>2367055000</v>
      </c>
      <c r="H50" s="32">
        <v>7644629000</v>
      </c>
      <c r="I50" s="32">
        <v>0</v>
      </c>
      <c r="J50" s="32">
        <v>0</v>
      </c>
      <c r="K50" s="32">
        <v>0</v>
      </c>
      <c r="L50" s="33">
        <f t="shared" si="0"/>
        <v>65777108000</v>
      </c>
    </row>
    <row r="51" spans="2:12" ht="24.95" hidden="1" customHeight="1" x14ac:dyDescent="0.2">
      <c r="B51" s="25" t="s">
        <v>18</v>
      </c>
      <c r="C51" s="26">
        <v>17651569000</v>
      </c>
      <c r="D51" s="27">
        <v>3217853000</v>
      </c>
      <c r="E51" s="27">
        <v>9767884000</v>
      </c>
      <c r="F51" s="27">
        <v>0</v>
      </c>
      <c r="G51" s="27">
        <v>28332970000</v>
      </c>
      <c r="H51" s="27">
        <v>43329266000</v>
      </c>
      <c r="I51" s="27">
        <v>4107691000</v>
      </c>
      <c r="J51" s="27">
        <v>633792000</v>
      </c>
      <c r="K51" s="27">
        <v>0</v>
      </c>
      <c r="L51" s="4">
        <f t="shared" si="0"/>
        <v>107041025000</v>
      </c>
    </row>
    <row r="52" spans="2:12" ht="24.95" customHeight="1" x14ac:dyDescent="0.2">
      <c r="B52" s="25" t="s">
        <v>11</v>
      </c>
      <c r="C52" s="26">
        <f t="shared" ref="C52:K52" si="1">C50+C51</f>
        <v>62425776000</v>
      </c>
      <c r="D52" s="27">
        <f t="shared" si="1"/>
        <v>10157706000</v>
      </c>
      <c r="E52" s="27">
        <f t="shared" si="1"/>
        <v>13819248000</v>
      </c>
      <c r="F52" s="27">
        <f t="shared" si="1"/>
        <v>0</v>
      </c>
      <c r="G52" s="27">
        <f t="shared" si="1"/>
        <v>30700025000</v>
      </c>
      <c r="H52" s="27">
        <f t="shared" si="1"/>
        <v>50973895000</v>
      </c>
      <c r="I52" s="27">
        <f t="shared" si="1"/>
        <v>4107691000</v>
      </c>
      <c r="J52" s="27">
        <f t="shared" si="1"/>
        <v>633792000</v>
      </c>
      <c r="K52" s="27">
        <f t="shared" si="1"/>
        <v>0</v>
      </c>
      <c r="L52" s="4">
        <f t="shared" si="0"/>
        <v>172818133000</v>
      </c>
    </row>
    <row r="53" spans="2:12" ht="24.95" customHeight="1" x14ac:dyDescent="0.2">
      <c r="B53" s="25" t="s">
        <v>12</v>
      </c>
      <c r="C53" s="26">
        <v>1529251000</v>
      </c>
      <c r="D53" s="27">
        <v>233103000</v>
      </c>
      <c r="E53" s="27">
        <v>866321000</v>
      </c>
      <c r="F53" s="27">
        <v>0</v>
      </c>
      <c r="G53" s="27">
        <v>7653588000</v>
      </c>
      <c r="H53" s="27">
        <v>1291051000</v>
      </c>
      <c r="I53" s="27">
        <v>0</v>
      </c>
      <c r="J53" s="27">
        <v>0</v>
      </c>
      <c r="K53" s="27">
        <v>0</v>
      </c>
      <c r="L53" s="4">
        <f t="shared" si="0"/>
        <v>11573314000</v>
      </c>
    </row>
    <row r="54" spans="2:12" ht="24.95" customHeight="1" x14ac:dyDescent="0.2">
      <c r="B54" s="25" t="s">
        <v>13</v>
      </c>
      <c r="C54" s="26">
        <f t="shared" ref="C54:K54" si="2">C53+C52+C49</f>
        <v>496243515000</v>
      </c>
      <c r="D54" s="27">
        <f t="shared" si="2"/>
        <v>80908411000</v>
      </c>
      <c r="E54" s="27">
        <f t="shared" si="2"/>
        <v>130865968000</v>
      </c>
      <c r="F54" s="27">
        <f t="shared" si="2"/>
        <v>290900000000</v>
      </c>
      <c r="G54" s="27">
        <f t="shared" si="2"/>
        <v>839279716000</v>
      </c>
      <c r="H54" s="27">
        <f t="shared" si="2"/>
        <v>144610446000</v>
      </c>
      <c r="I54" s="27">
        <f t="shared" si="2"/>
        <v>65002525000</v>
      </c>
      <c r="J54" s="27">
        <f t="shared" si="2"/>
        <v>58521324000</v>
      </c>
      <c r="K54" s="27">
        <f t="shared" si="2"/>
        <v>28332146000</v>
      </c>
      <c r="L54" s="4">
        <f t="shared" si="0"/>
        <v>2134664051000</v>
      </c>
    </row>
    <row r="55" spans="2:12" ht="24.95" customHeight="1" x14ac:dyDescent="0.2">
      <c r="B55" s="25" t="s">
        <v>14</v>
      </c>
      <c r="C55" s="26">
        <v>0</v>
      </c>
      <c r="D55" s="27">
        <v>0</v>
      </c>
      <c r="E55" s="27">
        <v>0</v>
      </c>
      <c r="F55" s="27">
        <v>0</v>
      </c>
      <c r="G55" s="27">
        <v>98292167000</v>
      </c>
      <c r="H55" s="27">
        <v>0</v>
      </c>
      <c r="I55" s="27">
        <v>54145690000</v>
      </c>
      <c r="J55" s="27">
        <v>0</v>
      </c>
      <c r="K55" s="27">
        <v>0</v>
      </c>
      <c r="L55" s="4">
        <f t="shared" si="0"/>
        <v>152437857000</v>
      </c>
    </row>
    <row r="56" spans="2:12" ht="24.95" customHeight="1" x14ac:dyDescent="0.2">
      <c r="B56" s="25" t="s">
        <v>15</v>
      </c>
      <c r="C56" s="26">
        <v>0</v>
      </c>
      <c r="D56" s="27">
        <v>0</v>
      </c>
      <c r="E56" s="27">
        <v>0</v>
      </c>
      <c r="F56" s="27">
        <v>0</v>
      </c>
      <c r="G56" s="27">
        <v>7508521000</v>
      </c>
      <c r="H56" s="27">
        <v>0</v>
      </c>
      <c r="I56" s="27">
        <v>0</v>
      </c>
      <c r="J56" s="27">
        <v>0</v>
      </c>
      <c r="K56" s="27">
        <v>0</v>
      </c>
      <c r="L56" s="4">
        <f t="shared" si="0"/>
        <v>7508521000</v>
      </c>
    </row>
    <row r="57" spans="2:12" ht="35.1" customHeight="1" thickBot="1" x14ac:dyDescent="0.25">
      <c r="B57" s="28" t="s">
        <v>16</v>
      </c>
      <c r="C57" s="29">
        <f t="shared" ref="C57:K57" si="3">C54-(C55+C56)</f>
        <v>496243515000</v>
      </c>
      <c r="D57" s="30">
        <f t="shared" si="3"/>
        <v>80908411000</v>
      </c>
      <c r="E57" s="30">
        <f t="shared" si="3"/>
        <v>130865968000</v>
      </c>
      <c r="F57" s="30">
        <f t="shared" si="3"/>
        <v>290900000000</v>
      </c>
      <c r="G57" s="30">
        <f t="shared" si="3"/>
        <v>733479028000</v>
      </c>
      <c r="H57" s="30">
        <f t="shared" si="3"/>
        <v>144610446000</v>
      </c>
      <c r="I57" s="30">
        <f t="shared" si="3"/>
        <v>10856835000</v>
      </c>
      <c r="J57" s="30">
        <f t="shared" si="3"/>
        <v>58521324000</v>
      </c>
      <c r="K57" s="30">
        <f t="shared" si="3"/>
        <v>28332146000</v>
      </c>
      <c r="L57" s="12">
        <f t="shared" si="0"/>
        <v>1974717673000</v>
      </c>
    </row>
  </sheetData>
  <mergeCells count="3">
    <mergeCell ref="B2:L2"/>
    <mergeCell ref="B3:L3"/>
    <mergeCell ref="B4:L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7"/>
  <sheetViews>
    <sheetView zoomScale="80" zoomScaleNormal="80" workbookViewId="0">
      <selection activeCell="B4" sqref="B4:L4"/>
    </sheetView>
  </sheetViews>
  <sheetFormatPr defaultColWidth="9.140625" defaultRowHeight="14.25" x14ac:dyDescent="0.2"/>
  <cols>
    <col min="1" max="1" width="5.1406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4" t="s">
        <v>65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</row>
    <row r="3" spans="2:12" ht="24.75" customHeight="1" x14ac:dyDescent="0.2">
      <c r="B3" s="34" t="s">
        <v>64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  <c r="L3" s="34" t="s">
        <v>0</v>
      </c>
    </row>
    <row r="4" spans="2:12" ht="24.75" customHeight="1" x14ac:dyDescent="0.2">
      <c r="B4" s="35" t="s">
        <v>1</v>
      </c>
      <c r="C4" s="35" t="s">
        <v>0</v>
      </c>
      <c r="D4" s="35" t="s">
        <v>0</v>
      </c>
      <c r="E4" s="35" t="s">
        <v>0</v>
      </c>
      <c r="F4" s="35" t="s">
        <v>0</v>
      </c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  <c r="L4" s="35" t="s">
        <v>0</v>
      </c>
    </row>
    <row r="5" spans="2:12" hidden="1" x14ac:dyDescent="0.2"/>
    <row r="6" spans="2:12" ht="15" thickBot="1" x14ac:dyDescent="0.25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66</v>
      </c>
    </row>
    <row r="7" spans="2:12" ht="45" customHeight="1" thickBot="1" x14ac:dyDescent="0.25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21</v>
      </c>
      <c r="H7" s="14" t="s">
        <v>19</v>
      </c>
      <c r="I7" s="14" t="s">
        <v>20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22</v>
      </c>
      <c r="C8" s="7">
        <v>1584370000</v>
      </c>
      <c r="D8" s="8">
        <v>212155000</v>
      </c>
      <c r="E8" s="8">
        <v>297494000</v>
      </c>
      <c r="F8" s="8">
        <v>0</v>
      </c>
      <c r="G8" s="8">
        <v>353025000</v>
      </c>
      <c r="H8" s="8">
        <v>82874000</v>
      </c>
      <c r="I8" s="8">
        <v>2803000</v>
      </c>
      <c r="J8" s="8">
        <v>0</v>
      </c>
      <c r="K8" s="8">
        <v>0</v>
      </c>
      <c r="L8" s="9">
        <f t="shared" ref="L8:L57" si="0">SUM(C8:K8)</f>
        <v>2532721000</v>
      </c>
    </row>
    <row r="9" spans="2:12" ht="23.1" customHeight="1" x14ac:dyDescent="0.2">
      <c r="B9" s="18" t="s">
        <v>23</v>
      </c>
      <c r="C9" s="2">
        <v>560435000</v>
      </c>
      <c r="D9" s="3">
        <v>65806000</v>
      </c>
      <c r="E9" s="3">
        <v>2736927000</v>
      </c>
      <c r="F9" s="3">
        <v>0</v>
      </c>
      <c r="G9" s="3">
        <v>825133000</v>
      </c>
      <c r="H9" s="3">
        <v>777179000</v>
      </c>
      <c r="I9" s="3">
        <v>0</v>
      </c>
      <c r="J9" s="3">
        <v>0</v>
      </c>
      <c r="K9" s="3">
        <v>0</v>
      </c>
      <c r="L9" s="4">
        <f t="shared" si="0"/>
        <v>4965480000</v>
      </c>
    </row>
    <row r="10" spans="2:12" ht="23.1" customHeight="1" x14ac:dyDescent="0.2">
      <c r="B10" s="18" t="s">
        <v>24</v>
      </c>
      <c r="C10" s="2">
        <v>77437000</v>
      </c>
      <c r="D10" s="3">
        <v>9162000</v>
      </c>
      <c r="E10" s="3">
        <v>33341000</v>
      </c>
      <c r="F10" s="3">
        <v>0</v>
      </c>
      <c r="G10" s="3">
        <v>5798000</v>
      </c>
      <c r="H10" s="3">
        <v>7824000</v>
      </c>
      <c r="I10" s="3">
        <v>0</v>
      </c>
      <c r="J10" s="3">
        <v>0</v>
      </c>
      <c r="K10" s="3">
        <v>0</v>
      </c>
      <c r="L10" s="4">
        <f t="shared" si="0"/>
        <v>133562000</v>
      </c>
    </row>
    <row r="11" spans="2:12" ht="23.1" customHeight="1" x14ac:dyDescent="0.2">
      <c r="B11" s="18" t="s">
        <v>25</v>
      </c>
      <c r="C11" s="2">
        <v>420906000</v>
      </c>
      <c r="D11" s="3">
        <v>55206000</v>
      </c>
      <c r="E11" s="3">
        <v>85686000</v>
      </c>
      <c r="F11" s="3">
        <v>0</v>
      </c>
      <c r="G11" s="3">
        <v>23681000</v>
      </c>
      <c r="H11" s="3">
        <v>23616000</v>
      </c>
      <c r="I11" s="3">
        <v>0</v>
      </c>
      <c r="J11" s="3">
        <v>0</v>
      </c>
      <c r="K11" s="3">
        <v>0</v>
      </c>
      <c r="L11" s="4">
        <f t="shared" si="0"/>
        <v>609095000</v>
      </c>
    </row>
    <row r="12" spans="2:12" ht="23.1" customHeight="1" x14ac:dyDescent="0.2">
      <c r="B12" s="18" t="s">
        <v>26</v>
      </c>
      <c r="C12" s="2">
        <v>319425000</v>
      </c>
      <c r="D12" s="3">
        <v>40067000</v>
      </c>
      <c r="E12" s="3">
        <v>24031000</v>
      </c>
      <c r="F12" s="3">
        <v>0</v>
      </c>
      <c r="G12" s="3">
        <v>6512000</v>
      </c>
      <c r="H12" s="3">
        <v>21527000</v>
      </c>
      <c r="I12" s="3">
        <v>0</v>
      </c>
      <c r="J12" s="3">
        <v>0</v>
      </c>
      <c r="K12" s="3">
        <v>0</v>
      </c>
      <c r="L12" s="4">
        <f t="shared" si="0"/>
        <v>411562000</v>
      </c>
    </row>
    <row r="13" spans="2:12" ht="23.1" customHeight="1" x14ac:dyDescent="0.2">
      <c r="B13" s="18" t="s">
        <v>27</v>
      </c>
      <c r="C13" s="2">
        <v>131169000</v>
      </c>
      <c r="D13" s="3">
        <v>15539000</v>
      </c>
      <c r="E13" s="3">
        <v>21695000</v>
      </c>
      <c r="F13" s="3">
        <v>0</v>
      </c>
      <c r="G13" s="3">
        <v>658000</v>
      </c>
      <c r="H13" s="3">
        <v>3424000</v>
      </c>
      <c r="I13" s="3">
        <v>0</v>
      </c>
      <c r="J13" s="3">
        <v>0</v>
      </c>
      <c r="K13" s="3">
        <v>0</v>
      </c>
      <c r="L13" s="4">
        <f t="shared" si="0"/>
        <v>172485000</v>
      </c>
    </row>
    <row r="14" spans="2:12" ht="23.1" customHeight="1" x14ac:dyDescent="0.2">
      <c r="B14" s="18" t="s">
        <v>28</v>
      </c>
      <c r="C14" s="2">
        <v>482400000</v>
      </c>
      <c r="D14" s="3">
        <v>64713000</v>
      </c>
      <c r="E14" s="3">
        <v>55540000</v>
      </c>
      <c r="F14" s="3">
        <v>0</v>
      </c>
      <c r="G14" s="3">
        <v>4965000</v>
      </c>
      <c r="H14" s="3">
        <v>49000000</v>
      </c>
      <c r="I14" s="3">
        <v>0</v>
      </c>
      <c r="J14" s="3">
        <v>0</v>
      </c>
      <c r="K14" s="3">
        <v>0</v>
      </c>
      <c r="L14" s="4">
        <f t="shared" si="0"/>
        <v>656618000</v>
      </c>
    </row>
    <row r="15" spans="2:12" ht="23.1" customHeight="1" x14ac:dyDescent="0.2">
      <c r="B15" s="18" t="s">
        <v>29</v>
      </c>
      <c r="C15" s="2">
        <v>25795093000</v>
      </c>
      <c r="D15" s="3">
        <v>3854283000</v>
      </c>
      <c r="E15" s="3">
        <v>6454489000</v>
      </c>
      <c r="F15" s="3">
        <v>0</v>
      </c>
      <c r="G15" s="3">
        <v>1488499000</v>
      </c>
      <c r="H15" s="3">
        <v>3999261000</v>
      </c>
      <c r="I15" s="3">
        <v>919182000</v>
      </c>
      <c r="J15" s="3">
        <v>0</v>
      </c>
      <c r="K15" s="3">
        <v>0</v>
      </c>
      <c r="L15" s="4">
        <f t="shared" si="0"/>
        <v>42510807000</v>
      </c>
    </row>
    <row r="16" spans="2:12" ht="23.1" customHeight="1" x14ac:dyDescent="0.2">
      <c r="B16" s="18" t="s">
        <v>30</v>
      </c>
      <c r="C16" s="2">
        <v>58779443000</v>
      </c>
      <c r="D16" s="3">
        <v>8709060000</v>
      </c>
      <c r="E16" s="3">
        <v>31757543000</v>
      </c>
      <c r="F16" s="3">
        <v>0</v>
      </c>
      <c r="G16" s="3">
        <v>1824324000</v>
      </c>
      <c r="H16" s="3">
        <v>263384000</v>
      </c>
      <c r="I16" s="3">
        <v>0</v>
      </c>
      <c r="J16" s="3">
        <v>0</v>
      </c>
      <c r="K16" s="3">
        <v>0</v>
      </c>
      <c r="L16" s="4">
        <f t="shared" si="0"/>
        <v>101333754000</v>
      </c>
    </row>
    <row r="17" spans="2:12" ht="23.1" customHeight="1" x14ac:dyDescent="0.2">
      <c r="B17" s="18" t="s">
        <v>31</v>
      </c>
      <c r="C17" s="2">
        <v>10098124000</v>
      </c>
      <c r="D17" s="3">
        <v>2493097000</v>
      </c>
      <c r="E17" s="3">
        <v>1763821000</v>
      </c>
      <c r="F17" s="3">
        <v>0</v>
      </c>
      <c r="G17" s="3">
        <v>986348000</v>
      </c>
      <c r="H17" s="3">
        <v>2582541000</v>
      </c>
      <c r="I17" s="3">
        <v>267601000</v>
      </c>
      <c r="J17" s="3">
        <v>0</v>
      </c>
      <c r="K17" s="3">
        <v>0</v>
      </c>
      <c r="L17" s="4">
        <f t="shared" si="0"/>
        <v>18191532000</v>
      </c>
    </row>
    <row r="18" spans="2:12" ht="23.1" customHeight="1" x14ac:dyDescent="0.2">
      <c r="B18" s="18" t="s">
        <v>32</v>
      </c>
      <c r="C18" s="2">
        <v>4228135000</v>
      </c>
      <c r="D18" s="3">
        <v>293345000</v>
      </c>
      <c r="E18" s="3">
        <v>1192387000</v>
      </c>
      <c r="F18" s="3">
        <v>0</v>
      </c>
      <c r="G18" s="3">
        <v>2854247000</v>
      </c>
      <c r="H18" s="3">
        <v>486502000</v>
      </c>
      <c r="I18" s="3">
        <v>0</v>
      </c>
      <c r="J18" s="3">
        <v>922000</v>
      </c>
      <c r="K18" s="3">
        <v>0</v>
      </c>
      <c r="L18" s="4">
        <f t="shared" si="0"/>
        <v>9055538000</v>
      </c>
    </row>
    <row r="19" spans="2:12" ht="23.1" customHeight="1" x14ac:dyDescent="0.2">
      <c r="B19" s="18" t="s">
        <v>33</v>
      </c>
      <c r="C19" s="2">
        <v>3880156000</v>
      </c>
      <c r="D19" s="3">
        <v>564508000</v>
      </c>
      <c r="E19" s="3">
        <v>3783534000</v>
      </c>
      <c r="F19" s="3">
        <v>320400000000</v>
      </c>
      <c r="G19" s="3">
        <v>595774889000</v>
      </c>
      <c r="H19" s="3">
        <v>416488000</v>
      </c>
      <c r="I19" s="3">
        <v>12471789000</v>
      </c>
      <c r="J19" s="3">
        <v>40913555000</v>
      </c>
      <c r="K19" s="3">
        <v>0</v>
      </c>
      <c r="L19" s="4">
        <f t="shared" si="0"/>
        <v>978204919000</v>
      </c>
    </row>
    <row r="20" spans="2:12" ht="23.1" customHeight="1" x14ac:dyDescent="0.2">
      <c r="B20" s="18" t="s">
        <v>34</v>
      </c>
      <c r="C20" s="2">
        <v>179687912000</v>
      </c>
      <c r="D20" s="3">
        <v>29163848000</v>
      </c>
      <c r="E20" s="3">
        <v>17796917000</v>
      </c>
      <c r="F20" s="3">
        <v>0</v>
      </c>
      <c r="G20" s="3">
        <v>7230666000</v>
      </c>
      <c r="H20" s="3">
        <v>17658893000</v>
      </c>
      <c r="I20" s="3">
        <v>55023000</v>
      </c>
      <c r="J20" s="3">
        <v>0</v>
      </c>
      <c r="K20" s="3">
        <v>0</v>
      </c>
      <c r="L20" s="4">
        <f t="shared" si="0"/>
        <v>251593259000</v>
      </c>
    </row>
    <row r="21" spans="2:12" ht="23.1" customHeight="1" x14ac:dyDescent="0.2">
      <c r="B21" s="18" t="s">
        <v>35</v>
      </c>
      <c r="C21" s="2">
        <v>53280487000</v>
      </c>
      <c r="D21" s="3">
        <v>11205750000</v>
      </c>
      <c r="E21" s="3">
        <v>33639387000</v>
      </c>
      <c r="F21" s="3">
        <v>0</v>
      </c>
      <c r="G21" s="3">
        <v>811803000</v>
      </c>
      <c r="H21" s="3">
        <v>35049080000</v>
      </c>
      <c r="I21" s="3">
        <v>199786000</v>
      </c>
      <c r="J21" s="3">
        <v>0</v>
      </c>
      <c r="K21" s="3">
        <v>0</v>
      </c>
      <c r="L21" s="4">
        <f t="shared" si="0"/>
        <v>134186293000</v>
      </c>
    </row>
    <row r="22" spans="2:12" ht="23.1" customHeight="1" x14ac:dyDescent="0.2">
      <c r="B22" s="18" t="s">
        <v>36</v>
      </c>
      <c r="C22" s="2">
        <v>455165000</v>
      </c>
      <c r="D22" s="3">
        <v>90304000</v>
      </c>
      <c r="E22" s="3">
        <v>61898000</v>
      </c>
      <c r="F22" s="3">
        <v>0</v>
      </c>
      <c r="G22" s="3">
        <v>34394393000</v>
      </c>
      <c r="H22" s="3">
        <v>22637092000</v>
      </c>
      <c r="I22" s="3">
        <v>20347394000</v>
      </c>
      <c r="J22" s="3">
        <v>0</v>
      </c>
      <c r="K22" s="3">
        <v>0</v>
      </c>
      <c r="L22" s="4">
        <f t="shared" si="0"/>
        <v>77986246000</v>
      </c>
    </row>
    <row r="23" spans="2:12" ht="23.1" customHeight="1" x14ac:dyDescent="0.2">
      <c r="B23" s="18" t="s">
        <v>37</v>
      </c>
      <c r="C23" s="2">
        <v>6947754000</v>
      </c>
      <c r="D23" s="3">
        <v>1331774000</v>
      </c>
      <c r="E23" s="3">
        <v>3126173000</v>
      </c>
      <c r="F23" s="3">
        <v>0</v>
      </c>
      <c r="G23" s="3">
        <v>69170887000</v>
      </c>
      <c r="H23" s="3">
        <v>362962000</v>
      </c>
      <c r="I23" s="3">
        <v>6740000</v>
      </c>
      <c r="J23" s="3">
        <v>0</v>
      </c>
      <c r="K23" s="3">
        <v>0</v>
      </c>
      <c r="L23" s="4">
        <f t="shared" si="0"/>
        <v>80946290000</v>
      </c>
    </row>
    <row r="24" spans="2:12" ht="23.1" customHeight="1" x14ac:dyDescent="0.2">
      <c r="B24" s="18" t="s">
        <v>38</v>
      </c>
      <c r="C24" s="2">
        <v>203369000</v>
      </c>
      <c r="D24" s="3">
        <v>31407000</v>
      </c>
      <c r="E24" s="3">
        <v>4804805000</v>
      </c>
      <c r="F24" s="3">
        <v>0</v>
      </c>
      <c r="G24" s="3">
        <v>941530000</v>
      </c>
      <c r="H24" s="3">
        <v>59323000</v>
      </c>
      <c r="I24" s="3">
        <v>527250000</v>
      </c>
      <c r="J24" s="3">
        <v>0</v>
      </c>
      <c r="K24" s="3">
        <v>0</v>
      </c>
      <c r="L24" s="4">
        <f t="shared" si="0"/>
        <v>6567684000</v>
      </c>
    </row>
    <row r="25" spans="2:12" ht="23.1" customHeight="1" x14ac:dyDescent="0.2">
      <c r="B25" s="18" t="s">
        <v>39</v>
      </c>
      <c r="C25" s="2">
        <v>2267648000</v>
      </c>
      <c r="D25" s="3">
        <v>381189000</v>
      </c>
      <c r="E25" s="3">
        <v>378404000</v>
      </c>
      <c r="F25" s="3">
        <v>0</v>
      </c>
      <c r="G25" s="3">
        <v>3436981000</v>
      </c>
      <c r="H25" s="3">
        <v>1794113000</v>
      </c>
      <c r="I25" s="3">
        <v>396134000</v>
      </c>
      <c r="J25" s="3">
        <v>0</v>
      </c>
      <c r="K25" s="3">
        <v>0</v>
      </c>
      <c r="L25" s="4">
        <f t="shared" si="0"/>
        <v>8654469000</v>
      </c>
    </row>
    <row r="26" spans="2:12" ht="23.1" customHeight="1" x14ac:dyDescent="0.2">
      <c r="B26" s="18" t="s">
        <v>40</v>
      </c>
      <c r="C26" s="2">
        <v>598369000</v>
      </c>
      <c r="D26" s="3">
        <v>92758000</v>
      </c>
      <c r="E26" s="3">
        <v>74183000</v>
      </c>
      <c r="F26" s="3">
        <v>0</v>
      </c>
      <c r="G26" s="3">
        <v>9150875000</v>
      </c>
      <c r="H26" s="3">
        <v>425937000</v>
      </c>
      <c r="I26" s="3">
        <v>5595208000</v>
      </c>
      <c r="J26" s="3">
        <v>1448830000</v>
      </c>
      <c r="K26" s="3">
        <v>0</v>
      </c>
      <c r="L26" s="4">
        <f t="shared" si="0"/>
        <v>17386160000</v>
      </c>
    </row>
    <row r="27" spans="2:12" ht="23.1" customHeight="1" x14ac:dyDescent="0.2">
      <c r="B27" s="18" t="s">
        <v>41</v>
      </c>
      <c r="C27" s="2">
        <v>2666383000</v>
      </c>
      <c r="D27" s="3">
        <v>442429000</v>
      </c>
      <c r="E27" s="3">
        <v>161863000</v>
      </c>
      <c r="F27" s="3">
        <v>0</v>
      </c>
      <c r="G27" s="3">
        <v>1666926000</v>
      </c>
      <c r="H27" s="3">
        <v>523579000</v>
      </c>
      <c r="I27" s="3">
        <v>357868000</v>
      </c>
      <c r="J27" s="3">
        <v>55206000</v>
      </c>
      <c r="K27" s="3">
        <v>0</v>
      </c>
      <c r="L27" s="4">
        <f t="shared" si="0"/>
        <v>5874254000</v>
      </c>
    </row>
    <row r="28" spans="2:12" ht="23.1" customHeight="1" x14ac:dyDescent="0.2">
      <c r="B28" s="18" t="s">
        <v>42</v>
      </c>
      <c r="C28" s="2">
        <v>2899671000</v>
      </c>
      <c r="D28" s="3">
        <v>398211000</v>
      </c>
      <c r="E28" s="3">
        <v>377051000</v>
      </c>
      <c r="F28" s="3">
        <v>0</v>
      </c>
      <c r="G28" s="3">
        <v>6205713000</v>
      </c>
      <c r="H28" s="3">
        <v>312701000</v>
      </c>
      <c r="I28" s="3">
        <v>18732000</v>
      </c>
      <c r="J28" s="3">
        <v>0</v>
      </c>
      <c r="K28" s="3">
        <v>0</v>
      </c>
      <c r="L28" s="4">
        <f t="shared" si="0"/>
        <v>10212079000</v>
      </c>
    </row>
    <row r="29" spans="2:12" ht="23.1" customHeight="1" x14ac:dyDescent="0.2">
      <c r="B29" s="18" t="s">
        <v>43</v>
      </c>
      <c r="C29" s="2">
        <v>417853000</v>
      </c>
      <c r="D29" s="3">
        <v>68182000</v>
      </c>
      <c r="E29" s="3">
        <v>268125000</v>
      </c>
      <c r="F29" s="3">
        <v>0</v>
      </c>
      <c r="G29" s="3">
        <v>18050452000</v>
      </c>
      <c r="H29" s="3">
        <v>2643011000</v>
      </c>
      <c r="I29" s="3">
        <v>238468000</v>
      </c>
      <c r="J29" s="3">
        <v>11945000000</v>
      </c>
      <c r="K29" s="3">
        <v>0</v>
      </c>
      <c r="L29" s="4">
        <f t="shared" si="0"/>
        <v>33631091000</v>
      </c>
    </row>
    <row r="30" spans="2:12" ht="23.1" customHeight="1" x14ac:dyDescent="0.2">
      <c r="B30" s="18" t="s">
        <v>44</v>
      </c>
      <c r="C30" s="2">
        <v>10557958000</v>
      </c>
      <c r="D30" s="3">
        <v>1779127000</v>
      </c>
      <c r="E30" s="3">
        <v>417940000</v>
      </c>
      <c r="F30" s="3">
        <v>0</v>
      </c>
      <c r="G30" s="3">
        <v>36199809000</v>
      </c>
      <c r="H30" s="3">
        <v>1961412000</v>
      </c>
      <c r="I30" s="3">
        <v>23514104000</v>
      </c>
      <c r="J30" s="3">
        <v>88595000</v>
      </c>
      <c r="K30" s="3">
        <v>0</v>
      </c>
      <c r="L30" s="4">
        <f t="shared" si="0"/>
        <v>74518945000</v>
      </c>
    </row>
    <row r="31" spans="2:12" ht="23.1" customHeight="1" x14ac:dyDescent="0.2">
      <c r="B31" s="18" t="s">
        <v>45</v>
      </c>
      <c r="C31" s="2">
        <v>48716000</v>
      </c>
      <c r="D31" s="3">
        <v>7089000</v>
      </c>
      <c r="E31" s="3">
        <v>5147000</v>
      </c>
      <c r="F31" s="3">
        <v>0</v>
      </c>
      <c r="G31" s="3">
        <v>933000</v>
      </c>
      <c r="H31" s="3">
        <v>8169000</v>
      </c>
      <c r="I31" s="3">
        <v>0</v>
      </c>
      <c r="J31" s="3">
        <v>0</v>
      </c>
      <c r="K31" s="3">
        <v>0</v>
      </c>
      <c r="L31" s="4">
        <f t="shared" si="0"/>
        <v>70054000</v>
      </c>
    </row>
    <row r="32" spans="2:12" ht="23.1" customHeight="1" x14ac:dyDescent="0.2">
      <c r="B32" s="18" t="s">
        <v>46</v>
      </c>
      <c r="C32" s="2">
        <v>2047148000</v>
      </c>
      <c r="D32" s="3">
        <v>261793000</v>
      </c>
      <c r="E32" s="3">
        <v>792776000</v>
      </c>
      <c r="F32" s="3">
        <v>0</v>
      </c>
      <c r="G32" s="3">
        <v>0</v>
      </c>
      <c r="H32" s="3">
        <v>967369000</v>
      </c>
      <c r="I32" s="3">
        <v>0</v>
      </c>
      <c r="J32" s="3">
        <v>0</v>
      </c>
      <c r="K32" s="3">
        <v>0</v>
      </c>
      <c r="L32" s="4">
        <f t="shared" si="0"/>
        <v>4069086000</v>
      </c>
    </row>
    <row r="33" spans="2:12" ht="23.1" customHeight="1" x14ac:dyDescent="0.2">
      <c r="B33" s="18" t="s">
        <v>47</v>
      </c>
      <c r="C33" s="2">
        <v>34578153000</v>
      </c>
      <c r="D33" s="3">
        <v>4041962000</v>
      </c>
      <c r="E33" s="3">
        <v>6083433000</v>
      </c>
      <c r="F33" s="3">
        <v>0</v>
      </c>
      <c r="G33" s="3">
        <v>14675000</v>
      </c>
      <c r="H33" s="3">
        <v>1059989000</v>
      </c>
      <c r="I33" s="3">
        <v>0</v>
      </c>
      <c r="J33" s="3">
        <v>0</v>
      </c>
      <c r="K33" s="3">
        <v>0</v>
      </c>
      <c r="L33" s="4">
        <f t="shared" si="0"/>
        <v>45778212000</v>
      </c>
    </row>
    <row r="34" spans="2:12" ht="23.1" customHeight="1" x14ac:dyDescent="0.2">
      <c r="B34" s="18" t="s">
        <v>48</v>
      </c>
      <c r="C34" s="2">
        <v>1378607000</v>
      </c>
      <c r="D34" s="3">
        <v>193376000</v>
      </c>
      <c r="E34" s="3">
        <v>611598000</v>
      </c>
      <c r="F34" s="3">
        <v>0</v>
      </c>
      <c r="G34" s="3">
        <v>6178000</v>
      </c>
      <c r="H34" s="3">
        <v>195806000</v>
      </c>
      <c r="I34" s="3">
        <v>0</v>
      </c>
      <c r="J34" s="3">
        <v>0</v>
      </c>
      <c r="K34" s="3">
        <v>0</v>
      </c>
      <c r="L34" s="4">
        <f t="shared" si="0"/>
        <v>2385565000</v>
      </c>
    </row>
    <row r="35" spans="2:12" ht="23.1" customHeight="1" x14ac:dyDescent="0.2">
      <c r="B35" s="18" t="s">
        <v>49</v>
      </c>
      <c r="C35" s="2">
        <v>53707052000</v>
      </c>
      <c r="D35" s="3">
        <v>9227512000</v>
      </c>
      <c r="E35" s="3">
        <v>6239051000</v>
      </c>
      <c r="F35" s="3">
        <v>0</v>
      </c>
      <c r="G35" s="3">
        <v>38569000</v>
      </c>
      <c r="H35" s="3">
        <v>3400630000</v>
      </c>
      <c r="I35" s="3">
        <v>0</v>
      </c>
      <c r="J35" s="3">
        <v>0</v>
      </c>
      <c r="K35" s="3">
        <v>0</v>
      </c>
      <c r="L35" s="4">
        <f t="shared" si="0"/>
        <v>72612814000</v>
      </c>
    </row>
    <row r="36" spans="2:12" ht="23.1" customHeight="1" x14ac:dyDescent="0.2">
      <c r="B36" s="18" t="s">
        <v>50</v>
      </c>
      <c r="C36" s="2">
        <v>17154450000</v>
      </c>
      <c r="D36" s="3">
        <v>2863515000</v>
      </c>
      <c r="E36" s="3">
        <v>438016000</v>
      </c>
      <c r="F36" s="3">
        <v>0</v>
      </c>
      <c r="G36" s="3">
        <v>110765000</v>
      </c>
      <c r="H36" s="3">
        <v>162627000</v>
      </c>
      <c r="I36" s="3">
        <v>0</v>
      </c>
      <c r="J36" s="3">
        <v>0</v>
      </c>
      <c r="K36" s="3">
        <v>0</v>
      </c>
      <c r="L36" s="4">
        <f t="shared" si="0"/>
        <v>20729373000</v>
      </c>
    </row>
    <row r="37" spans="2:12" ht="23.1" customHeight="1" x14ac:dyDescent="0.2">
      <c r="B37" s="18" t="s">
        <v>51</v>
      </c>
      <c r="C37" s="2">
        <v>804608000</v>
      </c>
      <c r="D37" s="3">
        <v>128699000</v>
      </c>
      <c r="E37" s="3">
        <v>143271000</v>
      </c>
      <c r="F37" s="3">
        <v>0</v>
      </c>
      <c r="G37" s="3">
        <v>745202000</v>
      </c>
      <c r="H37" s="3">
        <v>884149000</v>
      </c>
      <c r="I37" s="3">
        <v>3638000</v>
      </c>
      <c r="J37" s="3">
        <v>208696000</v>
      </c>
      <c r="K37" s="3">
        <v>0</v>
      </c>
      <c r="L37" s="4">
        <f t="shared" si="0"/>
        <v>2918263000</v>
      </c>
    </row>
    <row r="38" spans="2:12" ht="23.1" customHeight="1" x14ac:dyDescent="0.2">
      <c r="B38" s="18" t="s">
        <v>52</v>
      </c>
      <c r="C38" s="2">
        <v>5302439000</v>
      </c>
      <c r="D38" s="3">
        <v>856189000</v>
      </c>
      <c r="E38" s="3">
        <v>556838000</v>
      </c>
      <c r="F38" s="3">
        <v>0</v>
      </c>
      <c r="G38" s="3">
        <v>29776000</v>
      </c>
      <c r="H38" s="3">
        <v>309109000</v>
      </c>
      <c r="I38" s="3">
        <v>0</v>
      </c>
      <c r="J38" s="3">
        <v>0</v>
      </c>
      <c r="K38" s="3">
        <v>0</v>
      </c>
      <c r="L38" s="4">
        <f t="shared" si="0"/>
        <v>7054351000</v>
      </c>
    </row>
    <row r="39" spans="2:12" ht="23.1" customHeight="1" x14ac:dyDescent="0.2">
      <c r="B39" s="18" t="s">
        <v>53</v>
      </c>
      <c r="C39" s="2">
        <v>1528914000</v>
      </c>
      <c r="D39" s="3">
        <v>333419000</v>
      </c>
      <c r="E39" s="3">
        <v>35573000</v>
      </c>
      <c r="F39" s="3">
        <v>0</v>
      </c>
      <c r="G39" s="3">
        <v>9180000</v>
      </c>
      <c r="H39" s="3">
        <v>59132000</v>
      </c>
      <c r="I39" s="3">
        <v>0</v>
      </c>
      <c r="J39" s="3">
        <v>0</v>
      </c>
      <c r="K39" s="3">
        <v>0</v>
      </c>
      <c r="L39" s="4">
        <f t="shared" si="0"/>
        <v>1966218000</v>
      </c>
    </row>
    <row r="40" spans="2:12" ht="23.1" customHeight="1" x14ac:dyDescent="0.2">
      <c r="B40" s="18" t="s">
        <v>54</v>
      </c>
      <c r="C40" s="2">
        <v>324172000</v>
      </c>
      <c r="D40" s="3">
        <v>72326000</v>
      </c>
      <c r="E40" s="3">
        <v>28908000</v>
      </c>
      <c r="F40" s="3">
        <v>0</v>
      </c>
      <c r="G40" s="3">
        <v>308844000</v>
      </c>
      <c r="H40" s="3">
        <v>80336000</v>
      </c>
      <c r="I40" s="3">
        <v>0</v>
      </c>
      <c r="J40" s="3">
        <v>0</v>
      </c>
      <c r="K40" s="3">
        <v>0</v>
      </c>
      <c r="L40" s="4">
        <f t="shared" si="0"/>
        <v>814586000</v>
      </c>
    </row>
    <row r="41" spans="2:12" ht="23.1" customHeight="1" x14ac:dyDescent="0.2">
      <c r="B41" s="18" t="s">
        <v>55</v>
      </c>
      <c r="C41" s="2">
        <v>1394701000</v>
      </c>
      <c r="D41" s="3">
        <v>253976000</v>
      </c>
      <c r="E41" s="3">
        <v>245813000</v>
      </c>
      <c r="F41" s="3">
        <v>0</v>
      </c>
      <c r="G41" s="3">
        <v>3349938000</v>
      </c>
      <c r="H41" s="3">
        <v>75044000</v>
      </c>
      <c r="I41" s="3">
        <v>27627000</v>
      </c>
      <c r="J41" s="3">
        <v>0</v>
      </c>
      <c r="K41" s="3">
        <v>0</v>
      </c>
      <c r="L41" s="4">
        <f t="shared" si="0"/>
        <v>5347099000</v>
      </c>
    </row>
    <row r="42" spans="2:12" ht="23.1" customHeight="1" x14ac:dyDescent="0.2">
      <c r="B42" s="18" t="s">
        <v>56</v>
      </c>
      <c r="C42" s="2">
        <v>79697000</v>
      </c>
      <c r="D42" s="3">
        <v>10193000</v>
      </c>
      <c r="E42" s="3">
        <v>34734000</v>
      </c>
      <c r="F42" s="3">
        <v>0</v>
      </c>
      <c r="G42" s="3">
        <v>1007920000</v>
      </c>
      <c r="H42" s="3">
        <v>5276000</v>
      </c>
      <c r="I42" s="3">
        <v>8858000</v>
      </c>
      <c r="J42" s="3">
        <v>0</v>
      </c>
      <c r="K42" s="3">
        <v>0</v>
      </c>
      <c r="L42" s="4">
        <f t="shared" si="0"/>
        <v>1146678000</v>
      </c>
    </row>
    <row r="43" spans="2:12" ht="23.1" customHeight="1" x14ac:dyDescent="0.2">
      <c r="B43" s="18" t="s">
        <v>57</v>
      </c>
      <c r="C43" s="2">
        <v>120956000</v>
      </c>
      <c r="D43" s="3">
        <v>20735000</v>
      </c>
      <c r="E43" s="3">
        <v>27950000</v>
      </c>
      <c r="F43" s="3">
        <v>0</v>
      </c>
      <c r="G43" s="3">
        <v>621000</v>
      </c>
      <c r="H43" s="3">
        <v>58628000</v>
      </c>
      <c r="I43" s="3">
        <v>0</v>
      </c>
      <c r="J43" s="3">
        <v>0</v>
      </c>
      <c r="K43" s="3">
        <v>0</v>
      </c>
      <c r="L43" s="4">
        <f t="shared" si="0"/>
        <v>228890000</v>
      </c>
    </row>
    <row r="44" spans="2:12" ht="23.1" customHeight="1" x14ac:dyDescent="0.2">
      <c r="B44" s="18" t="s">
        <v>58</v>
      </c>
      <c r="C44" s="2">
        <v>139777000</v>
      </c>
      <c r="D44" s="3">
        <v>17245000</v>
      </c>
      <c r="E44" s="3">
        <v>607158000</v>
      </c>
      <c r="F44" s="3">
        <v>0</v>
      </c>
      <c r="G44" s="3">
        <v>716000</v>
      </c>
      <c r="H44" s="3">
        <v>46903000</v>
      </c>
      <c r="I44" s="3">
        <v>0</v>
      </c>
      <c r="J44" s="3">
        <v>0</v>
      </c>
      <c r="K44" s="3">
        <v>0</v>
      </c>
      <c r="L44" s="4">
        <f t="shared" si="0"/>
        <v>811799000</v>
      </c>
    </row>
    <row r="45" spans="2:12" ht="23.1" customHeight="1" x14ac:dyDescent="0.2">
      <c r="B45" s="18" t="s">
        <v>59</v>
      </c>
      <c r="C45" s="2">
        <v>176200000</v>
      </c>
      <c r="D45" s="3">
        <v>31716000</v>
      </c>
      <c r="E45" s="3">
        <v>33070000</v>
      </c>
      <c r="F45" s="3">
        <v>0</v>
      </c>
      <c r="G45" s="3">
        <v>833000</v>
      </c>
      <c r="H45" s="3">
        <v>97239000</v>
      </c>
      <c r="I45" s="3">
        <v>0</v>
      </c>
      <c r="J45" s="3">
        <v>0</v>
      </c>
      <c r="K45" s="3">
        <v>0</v>
      </c>
      <c r="L45" s="4">
        <f t="shared" si="0"/>
        <v>339058000</v>
      </c>
    </row>
    <row r="46" spans="2:12" ht="23.1" customHeight="1" x14ac:dyDescent="0.2">
      <c r="B46" s="18" t="s">
        <v>60</v>
      </c>
      <c r="C46" s="2">
        <v>145790000</v>
      </c>
      <c r="D46" s="3">
        <v>20140000</v>
      </c>
      <c r="E46" s="3">
        <v>43832000</v>
      </c>
      <c r="F46" s="3">
        <v>0</v>
      </c>
      <c r="G46" s="3">
        <v>636000</v>
      </c>
      <c r="H46" s="3">
        <v>36787000</v>
      </c>
      <c r="I46" s="3">
        <v>226264000</v>
      </c>
      <c r="J46" s="3">
        <v>0</v>
      </c>
      <c r="K46" s="3">
        <v>33043034000</v>
      </c>
      <c r="L46" s="4">
        <f t="shared" si="0"/>
        <v>33516483000</v>
      </c>
    </row>
    <row r="47" spans="2:12" ht="23.1" customHeight="1" x14ac:dyDescent="0.2">
      <c r="B47" s="18" t="s">
        <v>61</v>
      </c>
      <c r="C47" s="2">
        <v>571853000</v>
      </c>
      <c r="D47" s="3">
        <v>76014000</v>
      </c>
      <c r="E47" s="3">
        <v>93990000</v>
      </c>
      <c r="F47" s="3">
        <v>0</v>
      </c>
      <c r="G47" s="3">
        <v>79373401000</v>
      </c>
      <c r="H47" s="3">
        <v>56283000</v>
      </c>
      <c r="I47" s="3">
        <v>128767000</v>
      </c>
      <c r="J47" s="3">
        <v>0</v>
      </c>
      <c r="K47" s="3">
        <v>0</v>
      </c>
      <c r="L47" s="4">
        <f t="shared" si="0"/>
        <v>80300308000</v>
      </c>
    </row>
    <row r="48" spans="2:12" ht="23.1" customHeight="1" thickBot="1" x14ac:dyDescent="0.25">
      <c r="B48" s="19" t="s">
        <v>62</v>
      </c>
      <c r="C48" s="10">
        <v>36242000</v>
      </c>
      <c r="D48" s="11">
        <v>5719000</v>
      </c>
      <c r="E48" s="11">
        <v>18851000</v>
      </c>
      <c r="F48" s="11">
        <v>0</v>
      </c>
      <c r="G48" s="11">
        <v>207000</v>
      </c>
      <c r="H48" s="11">
        <v>0</v>
      </c>
      <c r="I48" s="11">
        <v>10201000</v>
      </c>
      <c r="J48" s="11">
        <v>0</v>
      </c>
      <c r="K48" s="11">
        <v>0</v>
      </c>
      <c r="L48" s="12">
        <f t="shared" si="0"/>
        <v>71220000</v>
      </c>
    </row>
    <row r="49" spans="2:12" ht="24.95" customHeight="1" x14ac:dyDescent="0.2">
      <c r="B49" s="22" t="s">
        <v>10</v>
      </c>
      <c r="C49" s="23">
        <v>485879137000</v>
      </c>
      <c r="D49" s="24">
        <v>79783538000</v>
      </c>
      <c r="E49" s="24">
        <v>125353243000</v>
      </c>
      <c r="F49" s="24">
        <v>320400000000</v>
      </c>
      <c r="G49" s="24">
        <v>876406508000</v>
      </c>
      <c r="H49" s="24">
        <v>99645199000</v>
      </c>
      <c r="I49" s="24">
        <v>65323437000</v>
      </c>
      <c r="J49" s="24">
        <v>54660804000</v>
      </c>
      <c r="K49" s="24">
        <v>33043034000</v>
      </c>
      <c r="L49" s="9">
        <f t="shared" si="0"/>
        <v>2140494900000</v>
      </c>
    </row>
    <row r="50" spans="2:12" ht="24.95" hidden="1" customHeight="1" x14ac:dyDescent="0.2">
      <c r="B50" s="25" t="s">
        <v>17</v>
      </c>
      <c r="C50" s="31">
        <v>49868775000</v>
      </c>
      <c r="D50" s="32">
        <v>7727627000</v>
      </c>
      <c r="E50" s="32">
        <v>4369634000</v>
      </c>
      <c r="F50" s="32">
        <v>0</v>
      </c>
      <c r="G50" s="32">
        <v>2564896000</v>
      </c>
      <c r="H50" s="32">
        <v>8231491000</v>
      </c>
      <c r="I50" s="32">
        <v>0</v>
      </c>
      <c r="J50" s="32">
        <v>0</v>
      </c>
      <c r="K50" s="32">
        <v>0</v>
      </c>
      <c r="L50" s="33">
        <f t="shared" si="0"/>
        <v>72762423000</v>
      </c>
    </row>
    <row r="51" spans="2:12" ht="24.95" hidden="1" customHeight="1" x14ac:dyDescent="0.2">
      <c r="B51" s="25" t="s">
        <v>18</v>
      </c>
      <c r="C51" s="26">
        <v>19713590000</v>
      </c>
      <c r="D51" s="27">
        <v>3571360000</v>
      </c>
      <c r="E51" s="27">
        <v>10567314000</v>
      </c>
      <c r="F51" s="27">
        <v>0</v>
      </c>
      <c r="G51" s="27">
        <v>31351710000</v>
      </c>
      <c r="H51" s="27">
        <v>46410565000</v>
      </c>
      <c r="I51" s="27">
        <v>4422232000</v>
      </c>
      <c r="J51" s="27">
        <v>683583000</v>
      </c>
      <c r="K51" s="27">
        <v>0</v>
      </c>
      <c r="L51" s="4">
        <f t="shared" si="0"/>
        <v>116720354000</v>
      </c>
    </row>
    <row r="52" spans="2:12" ht="24.95" customHeight="1" x14ac:dyDescent="0.2">
      <c r="B52" s="25" t="s">
        <v>11</v>
      </c>
      <c r="C52" s="26">
        <f t="shared" ref="C52:K52" si="1">C50+C51</f>
        <v>69582365000</v>
      </c>
      <c r="D52" s="27">
        <f t="shared" si="1"/>
        <v>11298987000</v>
      </c>
      <c r="E52" s="27">
        <f t="shared" si="1"/>
        <v>14936948000</v>
      </c>
      <c r="F52" s="27">
        <f t="shared" si="1"/>
        <v>0</v>
      </c>
      <c r="G52" s="27">
        <f t="shared" si="1"/>
        <v>33916606000</v>
      </c>
      <c r="H52" s="27">
        <f t="shared" si="1"/>
        <v>54642056000</v>
      </c>
      <c r="I52" s="27">
        <f t="shared" si="1"/>
        <v>4422232000</v>
      </c>
      <c r="J52" s="27">
        <f t="shared" si="1"/>
        <v>683583000</v>
      </c>
      <c r="K52" s="27">
        <f t="shared" si="1"/>
        <v>0</v>
      </c>
      <c r="L52" s="4">
        <f t="shared" si="0"/>
        <v>189482777000</v>
      </c>
    </row>
    <row r="53" spans="2:12" ht="24.95" customHeight="1" x14ac:dyDescent="0.2">
      <c r="B53" s="25" t="s">
        <v>12</v>
      </c>
      <c r="C53" s="26">
        <v>1660702000</v>
      </c>
      <c r="D53" s="27">
        <v>256597000</v>
      </c>
      <c r="E53" s="27">
        <v>943916000</v>
      </c>
      <c r="F53" s="27">
        <v>0</v>
      </c>
      <c r="G53" s="27">
        <v>9006897000</v>
      </c>
      <c r="H53" s="27">
        <v>1332049000</v>
      </c>
      <c r="I53" s="27">
        <v>0</v>
      </c>
      <c r="J53" s="27">
        <v>0</v>
      </c>
      <c r="K53" s="27">
        <v>0</v>
      </c>
      <c r="L53" s="4">
        <f t="shared" si="0"/>
        <v>13200161000</v>
      </c>
    </row>
    <row r="54" spans="2:12" ht="24.95" customHeight="1" x14ac:dyDescent="0.2">
      <c r="B54" s="25" t="s">
        <v>13</v>
      </c>
      <c r="C54" s="26">
        <f t="shared" ref="C54:K54" si="2">C53+C52+C49</f>
        <v>557122204000</v>
      </c>
      <c r="D54" s="27">
        <f t="shared" si="2"/>
        <v>91339122000</v>
      </c>
      <c r="E54" s="27">
        <f t="shared" si="2"/>
        <v>141234107000</v>
      </c>
      <c r="F54" s="27">
        <f t="shared" si="2"/>
        <v>320400000000</v>
      </c>
      <c r="G54" s="27">
        <f t="shared" si="2"/>
        <v>919330011000</v>
      </c>
      <c r="H54" s="27">
        <f t="shared" si="2"/>
        <v>155619304000</v>
      </c>
      <c r="I54" s="27">
        <f t="shared" si="2"/>
        <v>69745669000</v>
      </c>
      <c r="J54" s="27">
        <f t="shared" si="2"/>
        <v>55344387000</v>
      </c>
      <c r="K54" s="27">
        <f t="shared" si="2"/>
        <v>33043034000</v>
      </c>
      <c r="L54" s="4">
        <f t="shared" si="0"/>
        <v>2343177838000</v>
      </c>
    </row>
    <row r="55" spans="2:12" ht="24.95" customHeight="1" x14ac:dyDescent="0.2">
      <c r="B55" s="25" t="s">
        <v>14</v>
      </c>
      <c r="C55" s="26">
        <v>0</v>
      </c>
      <c r="D55" s="27">
        <v>0</v>
      </c>
      <c r="E55" s="27">
        <v>0</v>
      </c>
      <c r="F55" s="27">
        <v>0</v>
      </c>
      <c r="G55" s="27">
        <v>108765601000</v>
      </c>
      <c r="H55" s="27">
        <v>0</v>
      </c>
      <c r="I55" s="27">
        <v>58060247000</v>
      </c>
      <c r="J55" s="27">
        <v>0</v>
      </c>
      <c r="K55" s="27">
        <v>0</v>
      </c>
      <c r="L55" s="4">
        <f t="shared" si="0"/>
        <v>166825848000</v>
      </c>
    </row>
    <row r="56" spans="2:12" ht="24.95" customHeight="1" x14ac:dyDescent="0.2">
      <c r="B56" s="25" t="s">
        <v>15</v>
      </c>
      <c r="C56" s="26">
        <v>0</v>
      </c>
      <c r="D56" s="27">
        <v>0</v>
      </c>
      <c r="E56" s="27">
        <v>0</v>
      </c>
      <c r="F56" s="27">
        <v>0</v>
      </c>
      <c r="G56" s="27">
        <v>8851233000</v>
      </c>
      <c r="H56" s="27">
        <v>0</v>
      </c>
      <c r="I56" s="27">
        <v>0</v>
      </c>
      <c r="J56" s="27">
        <v>0</v>
      </c>
      <c r="K56" s="27">
        <v>0</v>
      </c>
      <c r="L56" s="4">
        <f t="shared" si="0"/>
        <v>8851233000</v>
      </c>
    </row>
    <row r="57" spans="2:12" ht="35.1" customHeight="1" thickBot="1" x14ac:dyDescent="0.25">
      <c r="B57" s="28" t="s">
        <v>16</v>
      </c>
      <c r="C57" s="29">
        <f t="shared" ref="C57:K57" si="3">C54-(C55+C56)</f>
        <v>557122204000</v>
      </c>
      <c r="D57" s="30">
        <f t="shared" si="3"/>
        <v>91339122000</v>
      </c>
      <c r="E57" s="30">
        <f t="shared" si="3"/>
        <v>141234107000</v>
      </c>
      <c r="F57" s="30">
        <f t="shared" si="3"/>
        <v>320400000000</v>
      </c>
      <c r="G57" s="30">
        <f t="shared" si="3"/>
        <v>801713177000</v>
      </c>
      <c r="H57" s="30">
        <f t="shared" si="3"/>
        <v>155619304000</v>
      </c>
      <c r="I57" s="30">
        <f t="shared" si="3"/>
        <v>11685422000</v>
      </c>
      <c r="J57" s="30">
        <f t="shared" si="3"/>
        <v>55344387000</v>
      </c>
      <c r="K57" s="30">
        <f t="shared" si="3"/>
        <v>33043034000</v>
      </c>
      <c r="L57" s="12">
        <f t="shared" si="0"/>
        <v>2167500757000</v>
      </c>
    </row>
  </sheetData>
  <mergeCells count="3">
    <mergeCell ref="B2:L2"/>
    <mergeCell ref="B3:L3"/>
    <mergeCell ref="B4:L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2022</vt:lpstr>
      <vt:lpstr>2023</vt:lpstr>
      <vt:lpstr>2024</vt:lpstr>
      <vt:lpstr>'2023'!BaslaSatir</vt:lpstr>
      <vt:lpstr>'2024'!BaslaSatir</vt:lpstr>
      <vt:lpstr>BaslaSatir</vt:lpstr>
      <vt:lpstr>'2022'!Yazdırma_Alanı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Ali  RENÇBER</cp:lastModifiedBy>
  <cp:lastPrinted>2022-01-03T11:20:24Z</cp:lastPrinted>
  <dcterms:created xsi:type="dcterms:W3CDTF">2020-01-21T07:47:42Z</dcterms:created>
  <dcterms:modified xsi:type="dcterms:W3CDTF">2022-01-03T11:20:42Z</dcterms:modified>
</cp:coreProperties>
</file>