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120" yWindow="240" windowWidth="9720" windowHeight="6528"/>
  </bookViews>
  <sheets>
    <sheet name="T 5.12" sheetId="1" r:id="rId1"/>
  </sheets>
  <definedNames>
    <definedName name="_xlnm.Print_Area" localSheetId="0">'T 5.12'!$A$1:$K$132</definedName>
  </definedNames>
  <calcPr calcId="162913"/>
</workbook>
</file>

<file path=xl/calcChain.xml><?xml version="1.0" encoding="utf-8"?>
<calcChain xmlns="http://schemas.openxmlformats.org/spreadsheetml/2006/main">
  <c r="C129" i="1" l="1"/>
  <c r="F131" i="1"/>
  <c r="E131" i="1"/>
  <c r="D131" i="1"/>
  <c r="C131" i="1"/>
  <c r="F130" i="1"/>
  <c r="E130" i="1"/>
  <c r="D130" i="1"/>
  <c r="C130" i="1"/>
  <c r="F129" i="1"/>
  <c r="E129" i="1"/>
  <c r="D129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7" i="1"/>
  <c r="E116" i="1"/>
  <c r="E117" i="1"/>
  <c r="E118" i="1"/>
  <c r="D117" i="1"/>
  <c r="D116" i="1"/>
  <c r="D119" i="1"/>
  <c r="D118" i="1"/>
  <c r="I127" i="1"/>
  <c r="H117" i="1"/>
  <c r="H118" i="1"/>
  <c r="H119" i="1"/>
  <c r="H120" i="1"/>
  <c r="H121" i="1"/>
  <c r="H122" i="1"/>
  <c r="H123" i="1"/>
  <c r="H124" i="1"/>
  <c r="H125" i="1"/>
  <c r="H126" i="1"/>
  <c r="H127" i="1"/>
  <c r="F116" i="1"/>
  <c r="F127" i="1"/>
  <c r="E108" i="1"/>
  <c r="E127" i="1"/>
  <c r="C116" i="1"/>
  <c r="D127" i="1"/>
  <c r="C127" i="1"/>
  <c r="J125" i="1" l="1"/>
  <c r="K125" i="1"/>
  <c r="J126" i="1"/>
  <c r="K126" i="1"/>
  <c r="J127" i="1"/>
  <c r="F126" i="1"/>
  <c r="F125" i="1"/>
  <c r="F124" i="1"/>
  <c r="E125" i="1"/>
  <c r="E126" i="1"/>
  <c r="E124" i="1"/>
  <c r="I125" i="1"/>
  <c r="I126" i="1"/>
  <c r="D126" i="1"/>
  <c r="D125" i="1"/>
  <c r="D124" i="1"/>
  <c r="C125" i="1"/>
  <c r="C126" i="1"/>
  <c r="F22" i="1"/>
  <c r="K124" i="1"/>
  <c r="K123" i="1"/>
  <c r="K122" i="1"/>
  <c r="J122" i="1"/>
  <c r="J123" i="1"/>
  <c r="J124" i="1"/>
  <c r="J121" i="1"/>
  <c r="I121" i="1"/>
  <c r="I118" i="1"/>
  <c r="I117" i="1"/>
  <c r="I119" i="1"/>
  <c r="I120" i="1"/>
  <c r="I122" i="1"/>
  <c r="I123" i="1"/>
  <c r="I124" i="1"/>
  <c r="I116" i="1"/>
  <c r="F123" i="1"/>
  <c r="F122" i="1"/>
  <c r="F121" i="1"/>
  <c r="E122" i="1"/>
  <c r="E123" i="1"/>
  <c r="E121" i="1"/>
  <c r="D121" i="1"/>
  <c r="D122" i="1"/>
  <c r="D123" i="1"/>
  <c r="C122" i="1"/>
  <c r="D120" i="1"/>
  <c r="C121" i="1"/>
  <c r="C123" i="1"/>
  <c r="C124" i="1"/>
  <c r="K121" i="1"/>
  <c r="K120" i="1"/>
  <c r="K119" i="1"/>
  <c r="K118" i="1"/>
  <c r="J120" i="1"/>
  <c r="J119" i="1"/>
  <c r="J118" i="1"/>
  <c r="F120" i="1"/>
  <c r="F119" i="1"/>
  <c r="F118" i="1"/>
  <c r="E120" i="1"/>
  <c r="E119" i="1"/>
  <c r="D114" i="1"/>
  <c r="C120" i="1"/>
  <c r="C119" i="1"/>
  <c r="C118" i="1"/>
  <c r="K117" i="1"/>
  <c r="J117" i="1"/>
  <c r="K116" i="1"/>
  <c r="J116" i="1"/>
  <c r="H116" i="1"/>
  <c r="F117" i="1"/>
  <c r="F103" i="1"/>
  <c r="C117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I101" i="1"/>
  <c r="F21" i="1"/>
  <c r="K21" i="1"/>
  <c r="F108" i="1"/>
  <c r="F109" i="1"/>
  <c r="F110" i="1"/>
  <c r="F111" i="1"/>
  <c r="F112" i="1"/>
  <c r="F113" i="1"/>
  <c r="F114" i="1"/>
  <c r="E107" i="1"/>
  <c r="F107" i="1"/>
  <c r="E109" i="1"/>
  <c r="E110" i="1"/>
  <c r="E111" i="1"/>
  <c r="E112" i="1"/>
  <c r="E113" i="1"/>
  <c r="E114" i="1"/>
  <c r="D113" i="1"/>
  <c r="D112" i="1"/>
  <c r="D111" i="1"/>
  <c r="D110" i="1"/>
  <c r="D109" i="1"/>
  <c r="D108" i="1"/>
  <c r="C108" i="1"/>
  <c r="C109" i="1"/>
  <c r="C110" i="1"/>
  <c r="C111" i="1"/>
  <c r="C112" i="1"/>
  <c r="C113" i="1"/>
  <c r="C114" i="1"/>
  <c r="C107" i="1"/>
  <c r="D107" i="1"/>
  <c r="F106" i="1"/>
  <c r="F105" i="1"/>
  <c r="E106" i="1"/>
  <c r="E105" i="1"/>
  <c r="E104" i="1"/>
  <c r="E103" i="1"/>
  <c r="D106" i="1"/>
  <c r="D105" i="1"/>
  <c r="D104" i="1"/>
  <c r="C106" i="1"/>
  <c r="C105" i="1"/>
  <c r="C104" i="1"/>
  <c r="C103" i="1"/>
  <c r="C101" i="1"/>
  <c r="F20" i="1"/>
  <c r="K20" i="1"/>
  <c r="K19" i="1"/>
  <c r="K17" i="1"/>
  <c r="F19" i="1"/>
  <c r="K101" i="1"/>
  <c r="K100" i="1"/>
  <c r="J97" i="1"/>
  <c r="J101" i="1"/>
  <c r="J91" i="1"/>
  <c r="J90" i="1"/>
  <c r="I91" i="1"/>
  <c r="I100" i="1"/>
  <c r="H101" i="1"/>
  <c r="H100" i="1"/>
  <c r="F100" i="1"/>
  <c r="F101" i="1"/>
  <c r="F104" i="1"/>
  <c r="F90" i="1"/>
  <c r="E101" i="1"/>
  <c r="E100" i="1"/>
  <c r="D91" i="1"/>
  <c r="D103" i="1"/>
  <c r="D101" i="1"/>
  <c r="D100" i="1"/>
  <c r="D90" i="1"/>
  <c r="D99" i="1"/>
  <c r="C90" i="1"/>
  <c r="C100" i="1"/>
  <c r="H99" i="1"/>
  <c r="I99" i="1"/>
  <c r="J99" i="1"/>
  <c r="K99" i="1"/>
  <c r="J100" i="1"/>
  <c r="C99" i="1"/>
  <c r="E99" i="1"/>
  <c r="F99" i="1"/>
  <c r="H95" i="1"/>
  <c r="I95" i="1"/>
  <c r="J95" i="1"/>
  <c r="K95" i="1"/>
  <c r="H96" i="1"/>
  <c r="I96" i="1"/>
  <c r="J96" i="1"/>
  <c r="K96" i="1"/>
  <c r="H97" i="1"/>
  <c r="I97" i="1"/>
  <c r="K97" i="1"/>
  <c r="H98" i="1"/>
  <c r="I98" i="1"/>
  <c r="J98" i="1"/>
  <c r="K98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H94" i="1"/>
  <c r="I94" i="1"/>
  <c r="J94" i="1"/>
  <c r="K94" i="1"/>
  <c r="C94" i="1"/>
  <c r="D94" i="1"/>
  <c r="E94" i="1"/>
  <c r="F94" i="1"/>
  <c r="I93" i="1"/>
  <c r="I92" i="1"/>
  <c r="D93" i="1"/>
  <c r="D92" i="1"/>
  <c r="K93" i="1"/>
  <c r="J93" i="1"/>
  <c r="H93" i="1"/>
  <c r="K92" i="1"/>
  <c r="J92" i="1"/>
  <c r="H92" i="1"/>
  <c r="K91" i="1"/>
  <c r="H91" i="1"/>
  <c r="K90" i="1"/>
  <c r="I90" i="1"/>
  <c r="H90" i="1"/>
  <c r="F93" i="1"/>
  <c r="E93" i="1"/>
  <c r="C93" i="1"/>
  <c r="F92" i="1"/>
  <c r="E92" i="1"/>
  <c r="C92" i="1"/>
  <c r="F91" i="1"/>
  <c r="E91" i="1"/>
  <c r="C91" i="1"/>
  <c r="E90" i="1"/>
  <c r="H86" i="1"/>
  <c r="I86" i="1"/>
  <c r="J86" i="1"/>
  <c r="K86" i="1"/>
  <c r="H87" i="1"/>
  <c r="I87" i="1"/>
  <c r="J87" i="1"/>
  <c r="K87" i="1"/>
  <c r="H88" i="1"/>
  <c r="I88" i="1"/>
  <c r="J88" i="1"/>
  <c r="K88" i="1"/>
  <c r="C86" i="1"/>
  <c r="D86" i="1"/>
  <c r="E86" i="1"/>
  <c r="F86" i="1"/>
  <c r="C87" i="1"/>
  <c r="D87" i="1"/>
  <c r="E87" i="1"/>
  <c r="F87" i="1"/>
  <c r="C88" i="1"/>
  <c r="D88" i="1"/>
  <c r="E88" i="1"/>
  <c r="F88" i="1"/>
  <c r="H83" i="1"/>
  <c r="I83" i="1"/>
  <c r="J83" i="1"/>
  <c r="K83" i="1"/>
  <c r="H84" i="1"/>
  <c r="I84" i="1"/>
  <c r="J84" i="1"/>
  <c r="K84" i="1"/>
  <c r="H85" i="1"/>
  <c r="I85" i="1"/>
  <c r="J85" i="1"/>
  <c r="K85" i="1"/>
  <c r="C83" i="1"/>
  <c r="D83" i="1"/>
  <c r="E83" i="1"/>
  <c r="F83" i="1"/>
  <c r="C84" i="1"/>
  <c r="D84" i="1"/>
  <c r="E84" i="1"/>
  <c r="F84" i="1"/>
  <c r="C85" i="1"/>
  <c r="D85" i="1"/>
  <c r="E85" i="1"/>
  <c r="F85" i="1"/>
  <c r="H80" i="1"/>
  <c r="I80" i="1"/>
  <c r="J80" i="1"/>
  <c r="K80" i="1"/>
  <c r="H81" i="1"/>
  <c r="I81" i="1"/>
  <c r="J81" i="1"/>
  <c r="K81" i="1"/>
  <c r="H82" i="1"/>
  <c r="I82" i="1"/>
  <c r="J82" i="1"/>
  <c r="K82" i="1"/>
  <c r="C80" i="1"/>
  <c r="D80" i="1"/>
  <c r="E80" i="1"/>
  <c r="F80" i="1"/>
  <c r="C81" i="1"/>
  <c r="D81" i="1"/>
  <c r="E81" i="1"/>
  <c r="F81" i="1"/>
  <c r="C82" i="1"/>
  <c r="D82" i="1"/>
  <c r="E82" i="1"/>
  <c r="F82" i="1"/>
  <c r="H79" i="1"/>
  <c r="I79" i="1"/>
  <c r="J79" i="1"/>
  <c r="K79" i="1"/>
  <c r="C79" i="1"/>
  <c r="D79" i="1"/>
  <c r="E79" i="1"/>
  <c r="F79" i="1"/>
  <c r="H75" i="1"/>
  <c r="I75" i="1"/>
  <c r="J75" i="1"/>
  <c r="K75" i="1"/>
  <c r="I78" i="1"/>
  <c r="K78" i="1"/>
  <c r="J78" i="1"/>
  <c r="H78" i="1"/>
  <c r="K77" i="1"/>
  <c r="J77" i="1"/>
  <c r="I77" i="1"/>
  <c r="H77" i="1"/>
  <c r="D78" i="1"/>
  <c r="F78" i="1"/>
  <c r="E78" i="1"/>
  <c r="C78" i="1"/>
  <c r="F77" i="1"/>
  <c r="E77" i="1"/>
  <c r="D77" i="1"/>
  <c r="C77" i="1"/>
  <c r="C75" i="1"/>
  <c r="D75" i="1"/>
  <c r="E75" i="1"/>
  <c r="F75" i="1"/>
  <c r="K18" i="1"/>
  <c r="F18" i="1"/>
  <c r="K66" i="1"/>
  <c r="K67" i="1"/>
  <c r="K68" i="1"/>
  <c r="K69" i="1"/>
  <c r="K70" i="1"/>
  <c r="K71" i="1"/>
  <c r="K72" i="1"/>
  <c r="K73" i="1"/>
  <c r="K74" i="1"/>
  <c r="J66" i="1"/>
  <c r="J67" i="1"/>
  <c r="J68" i="1"/>
  <c r="J69" i="1"/>
  <c r="J70" i="1"/>
  <c r="J71" i="1"/>
  <c r="J72" i="1"/>
  <c r="J73" i="1"/>
  <c r="J74" i="1"/>
  <c r="I66" i="1"/>
  <c r="I67" i="1"/>
  <c r="I68" i="1"/>
  <c r="I69" i="1"/>
  <c r="I70" i="1"/>
  <c r="I71" i="1"/>
  <c r="I72" i="1"/>
  <c r="I73" i="1"/>
  <c r="I74" i="1"/>
  <c r="H66" i="1"/>
  <c r="H67" i="1"/>
  <c r="H68" i="1"/>
  <c r="H69" i="1"/>
  <c r="H70" i="1"/>
  <c r="H71" i="1"/>
  <c r="H72" i="1"/>
  <c r="H73" i="1"/>
  <c r="H74" i="1"/>
  <c r="F66" i="1"/>
  <c r="F67" i="1"/>
  <c r="F68" i="1"/>
  <c r="F69" i="1"/>
  <c r="F70" i="1"/>
  <c r="F71" i="1"/>
  <c r="F72" i="1"/>
  <c r="F73" i="1"/>
  <c r="F74" i="1"/>
  <c r="E66" i="1"/>
  <c r="E67" i="1"/>
  <c r="E68" i="1"/>
  <c r="E69" i="1"/>
  <c r="E70" i="1"/>
  <c r="E71" i="1"/>
  <c r="E72" i="1"/>
  <c r="E73" i="1"/>
  <c r="E74" i="1"/>
  <c r="D66" i="1"/>
  <c r="D67" i="1"/>
  <c r="D68" i="1"/>
  <c r="D69" i="1"/>
  <c r="D70" i="1"/>
  <c r="D71" i="1"/>
  <c r="D72" i="1"/>
  <c r="D73" i="1"/>
  <c r="D74" i="1"/>
  <c r="C66" i="1"/>
  <c r="C67" i="1"/>
  <c r="C68" i="1"/>
  <c r="C69" i="1"/>
  <c r="C70" i="1"/>
  <c r="C71" i="1"/>
  <c r="C72" i="1"/>
  <c r="C73" i="1"/>
  <c r="C74" i="1"/>
  <c r="I65" i="1"/>
  <c r="D65" i="1"/>
  <c r="K65" i="1"/>
  <c r="J65" i="1"/>
  <c r="H65" i="1"/>
  <c r="K64" i="1"/>
  <c r="J64" i="1"/>
  <c r="I64" i="1"/>
  <c r="H64" i="1"/>
  <c r="F65" i="1"/>
  <c r="E65" i="1"/>
  <c r="C65" i="1"/>
  <c r="F64" i="1"/>
  <c r="E64" i="1"/>
  <c r="D64" i="1"/>
  <c r="C64" i="1"/>
  <c r="K62" i="1"/>
  <c r="H62" i="1"/>
  <c r="I62" i="1"/>
  <c r="J62" i="1"/>
  <c r="F62" i="1"/>
  <c r="C62" i="1"/>
  <c r="D62" i="1"/>
  <c r="E62" i="1"/>
  <c r="F17" i="1"/>
  <c r="K59" i="1"/>
  <c r="K60" i="1"/>
  <c r="K61" i="1"/>
  <c r="J59" i="1"/>
  <c r="J60" i="1"/>
  <c r="J61" i="1"/>
  <c r="I59" i="1"/>
  <c r="I60" i="1"/>
  <c r="I61" i="1"/>
  <c r="H59" i="1"/>
  <c r="H60" i="1"/>
  <c r="H61" i="1"/>
  <c r="F59" i="1"/>
  <c r="F60" i="1"/>
  <c r="F61" i="1"/>
  <c r="E59" i="1"/>
  <c r="E60" i="1"/>
  <c r="E61" i="1"/>
  <c r="D59" i="1"/>
  <c r="D60" i="1"/>
  <c r="D61" i="1"/>
  <c r="C59" i="1"/>
  <c r="C60" i="1"/>
  <c r="C61" i="1"/>
  <c r="K56" i="1"/>
  <c r="K57" i="1"/>
  <c r="K58" i="1"/>
  <c r="J56" i="1"/>
  <c r="J57" i="1"/>
  <c r="J58" i="1"/>
  <c r="I56" i="1"/>
  <c r="I57" i="1"/>
  <c r="I58" i="1"/>
  <c r="H56" i="1"/>
  <c r="H57" i="1"/>
  <c r="H58" i="1"/>
  <c r="F56" i="1"/>
  <c r="F57" i="1"/>
  <c r="F58" i="1"/>
  <c r="E56" i="1"/>
  <c r="E57" i="1"/>
  <c r="E58" i="1"/>
  <c r="D56" i="1"/>
  <c r="D57" i="1"/>
  <c r="D58" i="1"/>
  <c r="C56" i="1"/>
  <c r="C57" i="1"/>
  <c r="C58" i="1"/>
  <c r="K53" i="1"/>
  <c r="K54" i="1"/>
  <c r="K55" i="1"/>
  <c r="J53" i="1"/>
  <c r="J54" i="1"/>
  <c r="J55" i="1"/>
  <c r="I53" i="1"/>
  <c r="I54" i="1"/>
  <c r="I55" i="1"/>
  <c r="H53" i="1"/>
  <c r="H54" i="1"/>
  <c r="H55" i="1"/>
  <c r="F53" i="1"/>
  <c r="F54" i="1"/>
  <c r="F55" i="1"/>
  <c r="E53" i="1"/>
  <c r="E54" i="1"/>
  <c r="E55" i="1"/>
  <c r="D53" i="1"/>
  <c r="D54" i="1"/>
  <c r="D55" i="1"/>
  <c r="C53" i="1"/>
  <c r="C54" i="1"/>
  <c r="C55" i="1"/>
  <c r="K52" i="1"/>
  <c r="I52" i="1"/>
  <c r="J52" i="1"/>
  <c r="H52" i="1"/>
  <c r="H51" i="1"/>
  <c r="F52" i="1"/>
  <c r="E52" i="1"/>
  <c r="D52" i="1"/>
  <c r="C52" i="1"/>
  <c r="K16" i="1"/>
  <c r="F16" i="1"/>
  <c r="K51" i="1"/>
  <c r="J51" i="1"/>
  <c r="I51" i="1"/>
  <c r="F51" i="1"/>
  <c r="C51" i="1"/>
  <c r="C38" i="1"/>
  <c r="E51" i="1"/>
  <c r="D51" i="1"/>
  <c r="K49" i="1"/>
  <c r="J49" i="1"/>
  <c r="I49" i="1"/>
  <c r="H49" i="1"/>
  <c r="F49" i="1"/>
  <c r="E49" i="1"/>
  <c r="D49" i="1"/>
  <c r="C49" i="1"/>
  <c r="K46" i="1"/>
  <c r="K47" i="1"/>
  <c r="K48" i="1"/>
  <c r="J46" i="1"/>
  <c r="J47" i="1"/>
  <c r="J48" i="1"/>
  <c r="I46" i="1"/>
  <c r="I47" i="1"/>
  <c r="I48" i="1"/>
  <c r="H46" i="1"/>
  <c r="H47" i="1"/>
  <c r="H48" i="1"/>
  <c r="F46" i="1"/>
  <c r="F47" i="1"/>
  <c r="F48" i="1"/>
  <c r="E46" i="1"/>
  <c r="E47" i="1"/>
  <c r="E48" i="1"/>
  <c r="D46" i="1"/>
  <c r="D47" i="1"/>
  <c r="D48" i="1"/>
  <c r="C46" i="1"/>
  <c r="C47" i="1"/>
  <c r="C48" i="1"/>
  <c r="K43" i="1"/>
  <c r="K44" i="1"/>
  <c r="K45" i="1"/>
  <c r="J43" i="1"/>
  <c r="J44" i="1"/>
  <c r="J45" i="1"/>
  <c r="I43" i="1"/>
  <c r="I44" i="1"/>
  <c r="I45" i="1"/>
  <c r="H43" i="1"/>
  <c r="H44" i="1"/>
  <c r="H45" i="1"/>
  <c r="F43" i="1"/>
  <c r="F44" i="1"/>
  <c r="F45" i="1"/>
  <c r="E43" i="1"/>
  <c r="E44" i="1"/>
  <c r="E45" i="1"/>
  <c r="D43" i="1"/>
  <c r="D44" i="1"/>
  <c r="D45" i="1"/>
  <c r="C43" i="1"/>
  <c r="C44" i="1"/>
  <c r="C45" i="1"/>
  <c r="E40" i="1"/>
  <c r="E41" i="1"/>
  <c r="E42" i="1"/>
  <c r="E39" i="1"/>
  <c r="K40" i="1"/>
  <c r="K41" i="1"/>
  <c r="K42" i="1"/>
  <c r="J40" i="1"/>
  <c r="J41" i="1"/>
  <c r="J42" i="1"/>
  <c r="I40" i="1"/>
  <c r="I41" i="1"/>
  <c r="I42" i="1"/>
  <c r="H40" i="1"/>
  <c r="H41" i="1"/>
  <c r="H42" i="1"/>
  <c r="F40" i="1"/>
  <c r="F41" i="1"/>
  <c r="F42" i="1"/>
  <c r="D40" i="1"/>
  <c r="D41" i="1"/>
  <c r="D42" i="1"/>
  <c r="C40" i="1"/>
  <c r="C41" i="1"/>
  <c r="C42" i="1"/>
  <c r="J39" i="1"/>
  <c r="I39" i="1"/>
  <c r="K39" i="1"/>
  <c r="K38" i="1"/>
  <c r="J38" i="1"/>
  <c r="I38" i="1"/>
  <c r="H38" i="1"/>
  <c r="H39" i="1"/>
  <c r="D39" i="1"/>
  <c r="F39" i="1"/>
  <c r="F38" i="1"/>
  <c r="E38" i="1"/>
  <c r="D38" i="1"/>
  <c r="C39" i="1"/>
  <c r="H36" i="1"/>
  <c r="C36" i="1"/>
  <c r="H34" i="1"/>
  <c r="H35" i="1"/>
  <c r="C34" i="1"/>
  <c r="C35" i="1"/>
  <c r="H29" i="1"/>
  <c r="H30" i="1"/>
  <c r="H31" i="1"/>
  <c r="H32" i="1"/>
  <c r="H33" i="1"/>
  <c r="C29" i="1"/>
  <c r="C30" i="1"/>
  <c r="C31" i="1"/>
  <c r="C32" i="1"/>
  <c r="C33" i="1"/>
  <c r="H28" i="1"/>
  <c r="C28" i="1"/>
  <c r="H27" i="1"/>
  <c r="H26" i="1"/>
  <c r="C27" i="1"/>
  <c r="C26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<sst xmlns="http://schemas.openxmlformats.org/spreadsheetml/2006/main" count="68" uniqueCount="28">
  <si>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</si>
  <si>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</si>
  <si>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</si>
  <si>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</si>
  <si>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</si>
  <si>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</si>
  <si>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</si>
  <si>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</si>
  <si>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</si>
  <si>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</si>
  <si>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</si>
  <si>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</si>
  <si>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</si>
  <si>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</si>
  <si>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</si>
  <si>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</si>
  <si>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</si>
  <si>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</si>
  <si>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</si>
  <si>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</si>
  <si>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</si>
  <si>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</si>
  <si>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</si>
  <si>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</si>
  <si>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</si>
  <si>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</si>
  <si>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 xml:space="preserve">                      Source : TURKSTAT</t>
  </si>
  <si>
    <t>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</si>
</sst>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)"/>
    <numFmt numFmtId="165" formatCode="0.0"/>
    <numFmt numFmtId="166" formatCode="0.0000"/>
  </numFmts>
  <fonts count="12" x14ac:knownFonts="1">
    <font>
      <sz val="14"/>
      <name val="Tms Rmn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164" fontId="2" fillId="0" borderId="0" xfId="0" applyNumberFormat="1" applyFont="1" applyProtection="1"/>
    <xf numFmtId="165" fontId="3" fillId="0" borderId="0" xfId="0" applyNumberFormat="1" applyFont="1"/>
    <xf numFmtId="165" fontId="3" fillId="0" borderId="0" xfId="0" applyNumberFormat="1" applyFont="1" applyProtection="1"/>
    <xf numFmtId="0" fontId="1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165" fontId="2" fillId="0" borderId="0" xfId="0" applyNumberFormat="1" applyFont="1" applyBorder="1" applyProtection="1"/>
    <xf numFmtId="165" fontId="2" fillId="0" borderId="0" xfId="0" applyNumberFormat="1" applyFont="1" applyBorder="1"/>
    <xf numFmtId="165" fontId="3" fillId="0" borderId="0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quotePrefix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3" fillId="0" borderId="0" xfId="0" applyNumberFormat="1" applyFont="1" applyBorder="1" applyProtection="1"/>
    <xf numFmtId="0" fontId="7" fillId="0" borderId="0" xfId="0" quotePrefix="1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5" fillId="0" borderId="0" xfId="0" applyFont="1" applyBorder="1"/>
    <xf numFmtId="0" fontId="6" fillId="0" borderId="0" xfId="0" quotePrefix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6" fontId="3" fillId="0" borderId="0" xfId="0" applyNumberFormat="1" applyFont="1"/>
    <xf numFmtId="0" fontId="2" fillId="0" borderId="7" xfId="0" applyFont="1" applyBorder="1"/>
    <xf numFmtId="0" fontId="2" fillId="0" borderId="8" xfId="0" quotePrefix="1" applyFont="1" applyBorder="1" applyAlignment="1">
      <alignment horizontal="right"/>
    </xf>
    <xf numFmtId="0" fontId="2" fillId="0" borderId="7" xfId="0" quotePrefix="1" applyFont="1" applyBorder="1" applyAlignment="1">
      <alignment horizontal="right"/>
    </xf>
    <xf numFmtId="0" fontId="5" fillId="0" borderId="7" xfId="0" applyFont="1" applyBorder="1"/>
    <xf numFmtId="0" fontId="2" fillId="0" borderId="7" xfId="0" applyFont="1" applyBorder="1" applyAlignment="1">
      <alignment horizontal="right"/>
    </xf>
    <xf numFmtId="0" fontId="6" fillId="0" borderId="7" xfId="0" quotePrefix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5" fontId="3" fillId="0" borderId="7" xfId="0" applyNumberFormat="1" applyFont="1" applyBorder="1" applyProtection="1"/>
    <xf numFmtId="165" fontId="2" fillId="0" borderId="7" xfId="0" applyNumberFormat="1" applyFont="1" applyBorder="1"/>
    <xf numFmtId="165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/>
    <xf numFmtId="0" fontId="2" fillId="2" borderId="4" xfId="0" applyFont="1" applyFill="1" applyBorder="1"/>
    <xf numFmtId="0" fontId="2" fillId="2" borderId="0" xfId="0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0" fontId="2" fillId="2" borderId="5" xfId="0" applyFont="1" applyFill="1" applyBorder="1" applyAlignment="1">
      <alignment horizontal="right"/>
    </xf>
    <xf numFmtId="165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165" fontId="3" fillId="2" borderId="0" xfId="0" applyNumberFormat="1" applyFont="1" applyFill="1"/>
    <xf numFmtId="165" fontId="3" fillId="0" borderId="0" xfId="0" applyNumberFormat="1" applyFont="1" applyFill="1" applyBorder="1"/>
    <xf numFmtId="0" fontId="2" fillId="0" borderId="0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55"/>
  <sheetViews>
    <sheetView showGridLines="0" tabSelected="1" view="pageBreakPreview" zoomScale="60" zoomScaleNormal="70" workbookViewId="0">
      <pane xSplit="11" ySplit="12" topLeftCell="L103" activePane="bottomRight" state="frozen"/>
      <selection pane="topRight" activeCell="L1" sqref="L1"/>
      <selection pane="bottomLeft" activeCell="A13" sqref="A13"/>
      <selection pane="bottomRight" activeCell="C130" sqref="C130"/>
    </sheetView>
  </sheetViews>
  <sheetFormatPr defaultColWidth="9.75" defaultRowHeight="15" x14ac:dyDescent="0.25"/>
  <cols>
    <col min="1" max="1" width="9.58203125" style="4" customWidth="1"/>
    <col min="2" max="2" width="7.9140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40625" style="56" customWidth="1"/>
    <col min="8" max="8" width="10.4140625" style="4" customWidth="1"/>
    <col min="9" max="9" width="10.9140625" style="4" customWidth="1"/>
    <col min="10" max="10" width="9.75" style="4" customWidth="1"/>
    <col min="11" max="11" width="9.4140625" style="4" customWidth="1"/>
    <col min="12" max="12" width="4.25" style="4" customWidth="1"/>
    <col min="13" max="13" width="9.75" style="4"/>
    <col min="14" max="14" width="6.58203125" style="4" customWidth="1"/>
    <col min="15" max="15" width="2.4140625" style="4" customWidth="1"/>
    <col min="16" max="17" width="9.75" style="4"/>
    <col min="18" max="18" width="6.9140625" style="4" customWidth="1"/>
    <col min="19" max="16384" width="9.75" style="4"/>
  </cols>
  <sheetData>
    <row r="1" spans="1:14" ht="21" x14ac:dyDescent="0.4">
      <c r="A1" s="26" t="s">
        <v>23</v>
      </c>
      <c r="B1" s="3"/>
      <c r="C1" s="3"/>
      <c r="D1" s="3"/>
      <c r="E1" s="3"/>
      <c r="F1" s="3"/>
      <c r="G1" s="46"/>
      <c r="H1" s="3"/>
      <c r="I1" s="3"/>
      <c r="J1" s="3"/>
      <c r="K1" s="3"/>
    </row>
    <row r="2" spans="1:14" ht="21" x14ac:dyDescent="0.4">
      <c r="A2" s="27" t="s">
        <v>24</v>
      </c>
      <c r="B2" s="3"/>
      <c r="C2" s="3"/>
      <c r="D2" s="3"/>
      <c r="E2" s="3"/>
      <c r="F2" s="3"/>
      <c r="G2" s="46"/>
      <c r="H2" s="3"/>
      <c r="I2" s="3"/>
      <c r="J2" s="3"/>
      <c r="K2" s="3"/>
    </row>
    <row r="3" spans="1:14" ht="15.6" x14ac:dyDescent="0.3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7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6" x14ac:dyDescent="0.3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8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6" x14ac:dyDescent="0.3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9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6" x14ac:dyDescent="0.3">
      <c r="A6" s="6"/>
      <c r="B6" s="13"/>
      <c r="C6" s="13"/>
      <c r="D6" s="13"/>
      <c r="E6" s="13"/>
      <c r="F6" s="13"/>
      <c r="G6" s="50"/>
      <c r="H6" s="13"/>
      <c r="I6" s="13"/>
      <c r="J6" s="13"/>
      <c r="K6" s="35"/>
      <c r="L6" s="12"/>
    </row>
    <row r="7" spans="1:14" ht="15.6" x14ac:dyDescent="0.3">
      <c r="A7" s="6"/>
      <c r="B7" s="13"/>
      <c r="C7" s="13"/>
      <c r="D7" s="31"/>
      <c r="E7" s="32" t="s">
        <v>10</v>
      </c>
      <c r="F7" s="31"/>
      <c r="G7" s="51"/>
      <c r="H7" s="13"/>
      <c r="I7" s="31"/>
      <c r="J7" s="32" t="s">
        <v>10</v>
      </c>
      <c r="K7" s="38"/>
      <c r="L7" s="12"/>
    </row>
    <row r="8" spans="1:14" ht="15.6" x14ac:dyDescent="0.3">
      <c r="A8" s="6"/>
      <c r="B8" s="31"/>
      <c r="C8" s="31"/>
      <c r="D8" s="32"/>
      <c r="E8" s="30" t="s">
        <v>11</v>
      </c>
      <c r="F8" s="31"/>
      <c r="G8" s="51"/>
      <c r="H8" s="31"/>
      <c r="I8" s="11"/>
      <c r="J8" s="30" t="s">
        <v>12</v>
      </c>
      <c r="K8" s="38"/>
      <c r="L8" s="12"/>
    </row>
    <row r="9" spans="1:14" ht="15.6" x14ac:dyDescent="0.3">
      <c r="A9" s="6"/>
      <c r="B9" s="31"/>
      <c r="C9" s="31"/>
      <c r="D9" s="30"/>
      <c r="E9" s="30" t="s">
        <v>13</v>
      </c>
      <c r="F9" s="29" t="s">
        <v>22</v>
      </c>
      <c r="G9" s="49"/>
      <c r="H9" s="31"/>
      <c r="I9" s="11"/>
      <c r="J9" s="30" t="s">
        <v>13</v>
      </c>
      <c r="K9" s="39" t="s">
        <v>22</v>
      </c>
      <c r="L9" s="12"/>
    </row>
    <row r="10" spans="1:14" ht="15.6" x14ac:dyDescent="0.3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9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6" x14ac:dyDescent="0.3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9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6" x14ac:dyDescent="0.3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2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6" x14ac:dyDescent="0.3">
      <c r="A13" s="10"/>
      <c r="B13" s="16"/>
      <c r="C13" s="17"/>
      <c r="D13" s="18"/>
      <c r="E13" s="17"/>
      <c r="F13" s="17"/>
      <c r="G13" s="53"/>
      <c r="H13" s="17"/>
      <c r="I13" s="18"/>
      <c r="J13" s="17"/>
      <c r="K13" s="43"/>
      <c r="L13" s="14"/>
    </row>
    <row r="14" spans="1:14" ht="15" customHeight="1" x14ac:dyDescent="0.3">
      <c r="A14" s="33" t="s">
        <v>27</v>
      </c>
      <c r="B14" s="18"/>
      <c r="C14" s="18"/>
      <c r="D14" s="18"/>
      <c r="E14" s="18"/>
      <c r="F14" s="25"/>
      <c r="G14" s="54"/>
      <c r="H14" s="18"/>
      <c r="I14" s="18"/>
      <c r="J14" s="18"/>
      <c r="K14" s="42"/>
      <c r="L14" s="12"/>
    </row>
    <row r="15" spans="1:14" ht="15" customHeight="1" x14ac:dyDescent="0.3">
      <c r="A15" s="24">
        <v>2013</v>
      </c>
      <c r="B15" s="18">
        <v>124.24</v>
      </c>
      <c r="C15" s="18"/>
      <c r="D15" s="18"/>
      <c r="E15" s="18"/>
      <c r="F15" s="25"/>
      <c r="G15" s="54">
        <v>118.97</v>
      </c>
      <c r="H15" s="18"/>
      <c r="I15" s="18"/>
      <c r="J15" s="18"/>
      <c r="K15" s="42"/>
      <c r="L15" s="12"/>
    </row>
    <row r="16" spans="1:14" ht="15" customHeight="1" x14ac:dyDescent="0.3">
      <c r="A16" s="24">
        <v>2014</v>
      </c>
      <c r="B16" s="18">
        <v>121.17</v>
      </c>
      <c r="C16" s="18"/>
      <c r="D16" s="18"/>
      <c r="E16" s="18"/>
      <c r="F16" s="25">
        <f t="shared" ref="F16:F22" si="0">+B16/B15*100-100</f>
        <v>-2.4710238248551093</v>
      </c>
      <c r="G16" s="54">
        <v>116.79</v>
      </c>
      <c r="H16" s="18"/>
      <c r="I16" s="18"/>
      <c r="J16" s="18"/>
      <c r="K16" s="42">
        <f t="shared" ref="K16:K21" si="1">+G16/G15*100-100</f>
        <v>-1.8323947213583267</v>
      </c>
      <c r="L16" s="12"/>
    </row>
    <row r="17" spans="1:21" ht="16.5" customHeight="1" x14ac:dyDescent="0.3">
      <c r="A17" s="24">
        <v>2015</v>
      </c>
      <c r="B17" s="18">
        <v>100</v>
      </c>
      <c r="C17" s="25"/>
      <c r="D17" s="25"/>
      <c r="E17" s="25"/>
      <c r="F17" s="25">
        <f t="shared" si="0"/>
        <v>-17.471321284146242</v>
      </c>
      <c r="G17" s="54">
        <v>100</v>
      </c>
      <c r="H17" s="25"/>
      <c r="I17" s="25"/>
      <c r="J17" s="25"/>
      <c r="K17" s="42">
        <f t="shared" si="1"/>
        <v>-14.376230841681661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 x14ac:dyDescent="0.3">
      <c r="A18" s="24">
        <v>2016</v>
      </c>
      <c r="B18" s="18">
        <v>92.32</v>
      </c>
      <c r="C18" s="25"/>
      <c r="D18" s="25"/>
      <c r="E18" s="25"/>
      <c r="F18" s="25">
        <f t="shared" si="0"/>
        <v>-7.6800000000000068</v>
      </c>
      <c r="G18" s="54">
        <v>95.98</v>
      </c>
      <c r="H18" s="25"/>
      <c r="I18" s="25"/>
      <c r="J18" s="25"/>
      <c r="K18" s="42">
        <f t="shared" si="1"/>
        <v>-4.019999999999996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 x14ac:dyDescent="0.3">
      <c r="A19" s="24">
        <v>2017</v>
      </c>
      <c r="B19" s="18">
        <v>99.06</v>
      </c>
      <c r="C19" s="25"/>
      <c r="D19" s="25"/>
      <c r="E19" s="25"/>
      <c r="F19" s="25">
        <f t="shared" si="0"/>
        <v>7.3006932409012109</v>
      </c>
      <c r="G19" s="54">
        <v>100.97</v>
      </c>
      <c r="H19" s="25"/>
      <c r="I19" s="25"/>
      <c r="J19" s="25"/>
      <c r="K19" s="42">
        <f t="shared" si="1"/>
        <v>5.1989997916232653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 x14ac:dyDescent="0.3">
      <c r="A20" s="24">
        <v>2018</v>
      </c>
      <c r="B20" s="18">
        <v>105.7</v>
      </c>
      <c r="C20" s="25"/>
      <c r="D20" s="25"/>
      <c r="E20" s="25"/>
      <c r="F20" s="25">
        <f t="shared" si="0"/>
        <v>6.7030082778114348</v>
      </c>
      <c r="G20" s="54">
        <v>105.37</v>
      </c>
      <c r="H20" s="25"/>
      <c r="I20" s="25"/>
      <c r="J20" s="25"/>
      <c r="K20" s="42">
        <f t="shared" si="1"/>
        <v>4.3577300188174775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 x14ac:dyDescent="0.3">
      <c r="A21" s="24">
        <v>2019</v>
      </c>
      <c r="B21" s="18">
        <v>101.2</v>
      </c>
      <c r="C21" s="25"/>
      <c r="D21" s="25"/>
      <c r="E21" s="25"/>
      <c r="F21" s="25">
        <f t="shared" si="0"/>
        <v>-4.2573320719016152</v>
      </c>
      <c r="G21" s="54">
        <v>100.62</v>
      </c>
      <c r="H21" s="25"/>
      <c r="I21" s="25"/>
      <c r="J21" s="25"/>
      <c r="K21" s="42">
        <f t="shared" si="1"/>
        <v>-4.5079244566764771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 x14ac:dyDescent="0.3">
      <c r="A22" s="24">
        <v>2020</v>
      </c>
      <c r="B22" s="18">
        <v>96.29</v>
      </c>
      <c r="C22" s="25"/>
      <c r="D22" s="25"/>
      <c r="E22" s="25"/>
      <c r="F22" s="25">
        <f t="shared" si="0"/>
        <v>-4.8517786561264842</v>
      </c>
      <c r="G22" s="4">
        <v>99.48</v>
      </c>
      <c r="H22" s="25"/>
      <c r="I22" s="25"/>
      <c r="J22" s="25"/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 x14ac:dyDescent="0.3">
      <c r="A23" s="6"/>
      <c r="B23" s="45"/>
      <c r="C23" s="25"/>
      <c r="D23" s="25"/>
      <c r="E23" s="25"/>
      <c r="F23" s="25"/>
      <c r="H23" s="25"/>
      <c r="I23" s="25"/>
      <c r="J23" s="25"/>
      <c r="K23" s="42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 x14ac:dyDescent="0.3">
      <c r="A24" s="2">
        <v>2013</v>
      </c>
      <c r="B24" s="45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 x14ac:dyDescent="0.3">
      <c r="A25" s="6">
        <v>1</v>
      </c>
      <c r="B25" s="44">
        <v>125.2660856</v>
      </c>
      <c r="C25" s="25"/>
      <c r="D25" s="25"/>
      <c r="E25" s="25"/>
      <c r="F25" s="25"/>
      <c r="G25" s="57">
        <v>119.15</v>
      </c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x14ac:dyDescent="0.3">
      <c r="A26" s="6">
        <v>2</v>
      </c>
      <c r="B26" s="44">
        <v>127.5517401</v>
      </c>
      <c r="C26" s="25">
        <f t="shared" ref="C26:C35" si="2">+B26/B25*100-100</f>
        <v>1.8246395175934254</v>
      </c>
      <c r="D26" s="25"/>
      <c r="E26" s="25"/>
      <c r="F26" s="25"/>
      <c r="G26" s="57">
        <v>121.78</v>
      </c>
      <c r="H26" s="25">
        <f>+G26/G25*100-100</f>
        <v>2.2073017205203485</v>
      </c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x14ac:dyDescent="0.3">
      <c r="A27" s="6">
        <v>3</v>
      </c>
      <c r="B27" s="44">
        <v>124.9485442</v>
      </c>
      <c r="C27" s="25">
        <f t="shared" si="2"/>
        <v>-2.0408940700919516</v>
      </c>
      <c r="D27" s="25"/>
      <c r="E27" s="25"/>
      <c r="F27" s="25"/>
      <c r="G27" s="57">
        <v>118.66</v>
      </c>
      <c r="H27" s="25">
        <f>+G27/G26*100-100</f>
        <v>-2.5619970438495727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x14ac:dyDescent="0.3">
      <c r="A28" s="6">
        <v>4</v>
      </c>
      <c r="B28" s="44">
        <v>125.6389516</v>
      </c>
      <c r="C28" s="25">
        <f t="shared" si="2"/>
        <v>0.55255337660828729</v>
      </c>
      <c r="D28" s="25"/>
      <c r="E28" s="25"/>
      <c r="F28" s="25"/>
      <c r="G28" s="54">
        <v>120.53</v>
      </c>
      <c r="H28" s="25">
        <f t="shared" ref="H28:H35" si="3">G28/G27*100-100</f>
        <v>1.5759312320917047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x14ac:dyDescent="0.3">
      <c r="A29" s="6">
        <v>5</v>
      </c>
      <c r="B29" s="44">
        <v>123.6537022</v>
      </c>
      <c r="C29" s="25">
        <f t="shared" si="2"/>
        <v>-1.5801225453715091</v>
      </c>
      <c r="D29" s="25"/>
      <c r="E29" s="25"/>
      <c r="F29" s="25"/>
      <c r="G29" s="54">
        <v>118.63</v>
      </c>
      <c r="H29" s="25">
        <f t="shared" si="3"/>
        <v>-1.5763710279598513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x14ac:dyDescent="0.3">
      <c r="A30" s="6">
        <v>6</v>
      </c>
      <c r="B30" s="44">
        <v>122.4517967</v>
      </c>
      <c r="C30" s="25">
        <f t="shared" si="2"/>
        <v>-0.97199313778411067</v>
      </c>
      <c r="D30" s="25"/>
      <c r="E30" s="25"/>
      <c r="F30" s="25"/>
      <c r="G30" s="54">
        <v>117.06</v>
      </c>
      <c r="H30" s="25">
        <f t="shared" si="3"/>
        <v>-1.3234426367697836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x14ac:dyDescent="0.3">
      <c r="A31" s="6">
        <v>7</v>
      </c>
      <c r="B31" s="44">
        <v>120.4224633</v>
      </c>
      <c r="C31" s="25">
        <f t="shared" si="2"/>
        <v>-1.6572508159857762</v>
      </c>
      <c r="D31" s="25"/>
      <c r="E31" s="25"/>
      <c r="F31" s="25"/>
      <c r="G31" s="54">
        <v>115.16</v>
      </c>
      <c r="H31" s="25">
        <f t="shared" si="3"/>
        <v>-1.6230992653340337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x14ac:dyDescent="0.3">
      <c r="A32" s="6">
        <v>8</v>
      </c>
      <c r="B32" s="44">
        <v>121.5147922</v>
      </c>
      <c r="C32" s="25">
        <f t="shared" si="2"/>
        <v>0.90708068085167781</v>
      </c>
      <c r="D32" s="25"/>
      <c r="E32" s="25"/>
      <c r="F32" s="25"/>
      <c r="G32" s="54">
        <v>115.87</v>
      </c>
      <c r="H32" s="25">
        <f t="shared" si="3"/>
        <v>0.61653351858284111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x14ac:dyDescent="0.3">
      <c r="A33" s="6">
        <v>9</v>
      </c>
      <c r="B33" s="44">
        <v>122.02302899999999</v>
      </c>
      <c r="C33" s="25">
        <f t="shared" si="2"/>
        <v>0.41825097241124354</v>
      </c>
      <c r="D33" s="25"/>
      <c r="E33" s="25"/>
      <c r="F33" s="25"/>
      <c r="G33" s="54">
        <v>116.79</v>
      </c>
      <c r="H33" s="25">
        <f t="shared" si="3"/>
        <v>0.79399326831794781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x14ac:dyDescent="0.3">
      <c r="A34" s="6">
        <v>10</v>
      </c>
      <c r="B34" s="44">
        <v>124.0291191</v>
      </c>
      <c r="C34" s="25">
        <f t="shared" si="2"/>
        <v>1.644025817454505</v>
      </c>
      <c r="D34" s="25"/>
      <c r="E34" s="25"/>
      <c r="F34" s="25"/>
      <c r="G34" s="54">
        <v>119.51</v>
      </c>
      <c r="H34" s="25">
        <f t="shared" si="3"/>
        <v>2.3289665211062527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x14ac:dyDescent="0.3">
      <c r="A35" s="6">
        <v>11</v>
      </c>
      <c r="B35" s="44">
        <v>123.1718169</v>
      </c>
      <c r="C35" s="25">
        <f t="shared" si="2"/>
        <v>-0.69121042398825239</v>
      </c>
      <c r="D35" s="25"/>
      <c r="E35" s="25"/>
      <c r="F35" s="25"/>
      <c r="G35" s="54">
        <v>118.33</v>
      </c>
      <c r="H35" s="25">
        <f t="shared" si="3"/>
        <v>-0.98736507405237717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x14ac:dyDescent="0.3">
      <c r="A36" s="6">
        <v>12</v>
      </c>
      <c r="B36" s="44">
        <v>124.2858942</v>
      </c>
      <c r="C36" s="25">
        <f>+B36/B35*100-100</f>
        <v>0.90449043298963261</v>
      </c>
      <c r="D36" s="25"/>
      <c r="E36" s="25"/>
      <c r="F36" s="25"/>
      <c r="G36" s="54">
        <v>119.16</v>
      </c>
      <c r="H36" s="25">
        <f>G36/G35*100-100</f>
        <v>0.70142820924532145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x14ac:dyDescent="0.3">
      <c r="A37" s="2">
        <v>2014</v>
      </c>
      <c r="B37" s="44"/>
      <c r="C37" s="25"/>
      <c r="D37" s="25"/>
      <c r="E37" s="25"/>
      <c r="F37" s="25"/>
      <c r="G37" s="55"/>
      <c r="H37" s="25"/>
      <c r="I37" s="25"/>
      <c r="J37" s="25"/>
      <c r="K37" s="25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x14ac:dyDescent="0.3">
      <c r="A38" s="13">
        <v>1</v>
      </c>
      <c r="B38" s="44">
        <v>122.3237843</v>
      </c>
      <c r="C38" s="25">
        <f>B38/B36*100-100</f>
        <v>-1.5787068296283024</v>
      </c>
      <c r="D38" s="25">
        <f>+B38/B25*100-100</f>
        <v>-2.3488410976577967</v>
      </c>
      <c r="E38" s="25">
        <f>B38/B25*100-100</f>
        <v>-2.3488410976577967</v>
      </c>
      <c r="F38" s="25">
        <f>+SUM(B26:B38)/SUM(B23:B25)*100-100</f>
        <v>1083.0940726705362</v>
      </c>
      <c r="G38" s="54">
        <v>117.08</v>
      </c>
      <c r="H38" s="25">
        <f>G38/G36*100-100</f>
        <v>-1.7455521987243969</v>
      </c>
      <c r="I38" s="25">
        <f>+G38/G25*100-100</f>
        <v>-1.7373059169114526</v>
      </c>
      <c r="J38" s="25">
        <f>G38/G25*100-100</f>
        <v>-1.7373059169114526</v>
      </c>
      <c r="K38" s="25">
        <f>+SUM(G26:G38)/SUM(G23:G25)*100-100</f>
        <v>1090.5665127989928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x14ac:dyDescent="0.3">
      <c r="A39" s="13">
        <v>2</v>
      </c>
      <c r="B39" s="18">
        <v>122.2689788</v>
      </c>
      <c r="C39" s="25">
        <f t="shared" ref="C39:C49" si="4">+B39/B38*100-100</f>
        <v>-4.4803633499100215E-2</v>
      </c>
      <c r="D39" s="25">
        <f>SUM(B$38:B39)/SUM(B$25:B26)*100-100</f>
        <v>-3.2533554852101503</v>
      </c>
      <c r="E39" s="25">
        <f t="shared" ref="E39:E49" si="5">+B39/B26*100-100</f>
        <v>-4.1416614903554745</v>
      </c>
      <c r="F39" s="25">
        <f>+SUM(B27:B39)/SUM(B23:B26)*100-100</f>
        <v>484.10947424740857</v>
      </c>
      <c r="G39" s="54">
        <v>116.87</v>
      </c>
      <c r="H39" s="25">
        <f t="shared" ref="H39:H49" si="6">+G39/G38*100-100</f>
        <v>-0.17936453706866473</v>
      </c>
      <c r="I39" s="25">
        <f>SUM(G$38:G39)/SUM(G$25:G26)*100-100</f>
        <v>-2.89710704353962</v>
      </c>
      <c r="J39" s="25">
        <f t="shared" ref="J39:J49" si="7">+G39/G26*100-100</f>
        <v>-4.0318607324683882</v>
      </c>
      <c r="K39" s="25">
        <f>+SUM(G27:G39)/SUM(G23:G26)*100-100</f>
        <v>486.74718797991113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x14ac:dyDescent="0.3">
      <c r="A40" s="13">
        <v>3</v>
      </c>
      <c r="B40" s="18">
        <v>123.7275667</v>
      </c>
      <c r="C40" s="25">
        <f t="shared" si="4"/>
        <v>1.1929337386434469</v>
      </c>
      <c r="D40" s="25">
        <f>SUM(B$38:B40)/SUM(B$25:B27)*100-100</f>
        <v>-2.500497887755472</v>
      </c>
      <c r="E40" s="25">
        <f t="shared" si="5"/>
        <v>-0.97718425438046097</v>
      </c>
      <c r="F40" s="25">
        <f>+SUM(B28:B40)/SUM(B23:B27)*100-100</f>
        <v>290.5884728147156</v>
      </c>
      <c r="G40" s="54">
        <v>118.95</v>
      </c>
      <c r="H40" s="25">
        <f t="shared" si="6"/>
        <v>1.779755283648484</v>
      </c>
      <c r="I40" s="25">
        <f>SUM(G$38:G40)/SUM(G$25:G27)*100-100</f>
        <v>-1.8604521816513397</v>
      </c>
      <c r="J40" s="25">
        <f t="shared" si="7"/>
        <v>0.24439575257038371</v>
      </c>
      <c r="K40" s="25">
        <f>+SUM(G28:G40)/SUM(G23:G27)*100-100</f>
        <v>293.20893239522781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x14ac:dyDescent="0.3">
      <c r="A41" s="13">
        <v>4</v>
      </c>
      <c r="B41" s="18">
        <v>124.1174307</v>
      </c>
      <c r="C41" s="25">
        <f t="shared" si="4"/>
        <v>0.31509873700603919</v>
      </c>
      <c r="D41" s="25">
        <f>SUM(B$38:B41)/SUM(B$25:B28)*100-100</f>
        <v>-2.17867402897528</v>
      </c>
      <c r="E41" s="25">
        <f t="shared" si="5"/>
        <v>-1.2110264218409839</v>
      </c>
      <c r="F41" s="25">
        <f>+SUM(B29:B41)/SUM(B23:B28)*100-100</f>
        <v>192.80389204228936</v>
      </c>
      <c r="G41" s="54">
        <v>119.86</v>
      </c>
      <c r="H41" s="25">
        <f t="shared" si="6"/>
        <v>0.76502732240437865</v>
      </c>
      <c r="I41" s="25">
        <f>SUM(G$38:G41)/SUM(G$25:G28)*100-100</f>
        <v>-1.5329500958093831</v>
      </c>
      <c r="J41" s="25">
        <f t="shared" si="7"/>
        <v>-0.55587820459636816</v>
      </c>
      <c r="K41" s="25">
        <f>+SUM(G29:G41)/SUM(G23:G28)*100-100</f>
        <v>194.35766058485376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x14ac:dyDescent="0.3">
      <c r="A42" s="13">
        <v>5</v>
      </c>
      <c r="B42" s="18">
        <v>122.5263344</v>
      </c>
      <c r="C42" s="25">
        <f t="shared" si="4"/>
        <v>-1.2819281635355395</v>
      </c>
      <c r="D42" s="25">
        <f>SUM(B$38:B42)/SUM(B$25:B29)*100-100</f>
        <v>-1.9288341835244012</v>
      </c>
      <c r="E42" s="25">
        <f t="shared" si="5"/>
        <v>-0.91171374568031638</v>
      </c>
      <c r="F42" s="25">
        <f>+SUM(B30:B42)/SUM(B23:B29)*100-100</f>
        <v>134.88426936419509</v>
      </c>
      <c r="G42" s="54">
        <v>118.2</v>
      </c>
      <c r="H42" s="25">
        <f t="shared" si="6"/>
        <v>-1.3849491072918312</v>
      </c>
      <c r="I42" s="25">
        <f>SUM(G$38:G42)/SUM(G$25:G29)*100-100</f>
        <v>-1.3010438413361101</v>
      </c>
      <c r="J42" s="25">
        <f t="shared" si="7"/>
        <v>-0.36247155019808019</v>
      </c>
      <c r="K42" s="25">
        <f>+SUM(G30:G42)/SUM(G23:G29)*100-100</f>
        <v>135.9649269311065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x14ac:dyDescent="0.3">
      <c r="A43" s="13">
        <v>6</v>
      </c>
      <c r="B43" s="18">
        <v>122.17112590000001</v>
      </c>
      <c r="C43" s="25">
        <f t="shared" si="4"/>
        <v>-0.28990380046820974</v>
      </c>
      <c r="D43" s="25">
        <f>SUM(B$38:B43)/SUM(B$25:B30)*100-100</f>
        <v>-1.6511568963601349</v>
      </c>
      <c r="E43" s="25">
        <f t="shared" si="5"/>
        <v>-0.22920921339164124</v>
      </c>
      <c r="F43" s="25">
        <f>+SUM(B31:B43)/SUM(B23:B30)*100-100</f>
        <v>96.472458491541204</v>
      </c>
      <c r="G43" s="54">
        <v>117.4</v>
      </c>
      <c r="H43" s="25">
        <f t="shared" si="6"/>
        <v>-0.67681895093062394</v>
      </c>
      <c r="I43" s="25">
        <f>SUM(G$38:G43)/SUM(G$25:G30)*100-100</f>
        <v>-1.0407789776616596</v>
      </c>
      <c r="J43" s="25">
        <f t="shared" si="7"/>
        <v>0.29044934221766994</v>
      </c>
      <c r="K43" s="25">
        <f>+SUM(G31:G43)/SUM(G23:G30)*100-100</f>
        <v>97.423897402942146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x14ac:dyDescent="0.3">
      <c r="A44" s="13">
        <v>7</v>
      </c>
      <c r="B44" s="18">
        <v>122.6877987</v>
      </c>
      <c r="C44" s="25">
        <f t="shared" si="4"/>
        <v>0.42290909263036269</v>
      </c>
      <c r="D44" s="25">
        <f>SUM(B$38:B44)/SUM(B$25:B31)*100-100</f>
        <v>-1.1621884562226512</v>
      </c>
      <c r="E44" s="25">
        <f t="shared" si="5"/>
        <v>1.8811568356283459</v>
      </c>
      <c r="F44" s="25">
        <f>+SUM(B32:B44)/SUM(B23:B31)*100-100</f>
        <v>69.535721708126687</v>
      </c>
      <c r="G44" s="54">
        <v>118.03</v>
      </c>
      <c r="H44" s="25">
        <f t="shared" si="6"/>
        <v>0.53662691652469618</v>
      </c>
      <c r="I44" s="25">
        <f>SUM(G$38:G44)/SUM(G$25:G31)*100-100</f>
        <v>-0.55116309854746248</v>
      </c>
      <c r="J44" s="25">
        <f t="shared" si="7"/>
        <v>2.4921847863841577</v>
      </c>
      <c r="K44" s="25">
        <f>+SUM(G32:G44)/SUM(G23:G31)*100-100</f>
        <v>70.409280720122325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x14ac:dyDescent="0.3">
      <c r="A45" s="13">
        <v>8</v>
      </c>
      <c r="B45" s="18">
        <v>120.874852</v>
      </c>
      <c r="C45" s="25">
        <f t="shared" si="4"/>
        <v>-1.4776911145280849</v>
      </c>
      <c r="D45" s="25">
        <f>SUM(B$38:B45)/SUM(B$25:B32)*100-100</f>
        <v>-1.0842932334344795</v>
      </c>
      <c r="E45" s="25">
        <f t="shared" si="5"/>
        <v>-0.52663563703974603</v>
      </c>
      <c r="F45" s="25">
        <f>+SUM(B33:B45)/SUM(B23:B32)*100-100</f>
        <v>48.69237900953803</v>
      </c>
      <c r="G45" s="54">
        <v>116.42</v>
      </c>
      <c r="H45" s="25">
        <f t="shared" si="6"/>
        <v>-1.3640599847496446</v>
      </c>
      <c r="I45" s="25">
        <f>SUM(G$38:G45)/SUM(G$25:G32)*100-100</f>
        <v>-0.42562629377719929</v>
      </c>
      <c r="J45" s="25">
        <f t="shared" si="7"/>
        <v>0.47466988866833049</v>
      </c>
      <c r="K45" s="25">
        <f>+SUM(G33:G45)/SUM(G23:G32)*100-100</f>
        <v>49.61345105825697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x14ac:dyDescent="0.3">
      <c r="A46" s="13">
        <v>9</v>
      </c>
      <c r="B46" s="18">
        <v>119.7292162</v>
      </c>
      <c r="C46" s="25">
        <f t="shared" si="4"/>
        <v>-0.94778672407393572</v>
      </c>
      <c r="D46" s="25">
        <f>SUM(B$38:B46)/SUM(B$25:B33)*100-100</f>
        <v>-1.1714733451634203</v>
      </c>
      <c r="E46" s="25">
        <f t="shared" si="5"/>
        <v>-1.8798195871698908</v>
      </c>
      <c r="F46" s="25">
        <f>+SUM(B34:B46)/SUM(B23:B33)*100-100</f>
        <v>32.191478649299256</v>
      </c>
      <c r="G46" s="54">
        <v>115.47</v>
      </c>
      <c r="H46" s="25">
        <f t="shared" si="6"/>
        <v>-0.81601099467445692</v>
      </c>
      <c r="I46" s="25">
        <f>SUM(G$38:G46)/SUM(G$25:G33)*100-100</f>
        <v>-0.50299446236002154</v>
      </c>
      <c r="J46" s="25">
        <f t="shared" si="7"/>
        <v>-1.1302337528898079</v>
      </c>
      <c r="K46" s="25">
        <f>+SUM(G34:G46)/SUM(G23:G33)*100-100</f>
        <v>33.061308913814059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x14ac:dyDescent="0.3">
      <c r="A47" s="13">
        <v>10</v>
      </c>
      <c r="B47" s="18">
        <v>117.4273061</v>
      </c>
      <c r="C47" s="25">
        <f t="shared" si="4"/>
        <v>-1.9225968172670633</v>
      </c>
      <c r="D47" s="25">
        <f>SUM(B$38:B47)/SUM(B$25:B34)*100-100</f>
        <v>-1.5875415469823793</v>
      </c>
      <c r="E47" s="25">
        <f t="shared" si="5"/>
        <v>-5.3227927827796719</v>
      </c>
      <c r="F47" s="25">
        <f>+SUM(B35:B47)/SUM(B23:B34)*100-100</f>
        <v>18.409037548586312</v>
      </c>
      <c r="G47" s="54">
        <v>113.34</v>
      </c>
      <c r="H47" s="25">
        <f t="shared" si="6"/>
        <v>-1.844634970122101</v>
      </c>
      <c r="I47" s="25">
        <f>SUM(G$38:G47)/SUM(G$25:G34)*100-100</f>
        <v>-0.97368020690704782</v>
      </c>
      <c r="J47" s="25">
        <f t="shared" si="7"/>
        <v>-5.1627478872060806</v>
      </c>
      <c r="K47" s="25">
        <f>+SUM(G35:G47)/SUM(G23:G34)*100-100</f>
        <v>19.099176766908414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x14ac:dyDescent="0.3">
      <c r="A48" s="13">
        <v>11</v>
      </c>
      <c r="B48" s="18">
        <v>116.0207059</v>
      </c>
      <c r="C48" s="25">
        <f t="shared" si="4"/>
        <v>-1.197847627367139</v>
      </c>
      <c r="D48" s="25">
        <f>SUM(B$38:B48)/SUM(B$25:B35)*100-100</f>
        <v>-1.9693901538739453</v>
      </c>
      <c r="E48" s="25">
        <f t="shared" si="5"/>
        <v>-5.8058013431804767</v>
      </c>
      <c r="F48" s="25">
        <f>+SUM(B36:B48)/SUM(B23:B35)*100-100</f>
        <v>7.1647649153955655</v>
      </c>
      <c r="G48" s="54">
        <v>112.58</v>
      </c>
      <c r="H48" s="25">
        <f t="shared" si="6"/>
        <v>-0.67054879124758315</v>
      </c>
      <c r="I48" s="25">
        <f>SUM(G$38:G48)/SUM(G$25:G35)*100-100</f>
        <v>-1.3269610517338037</v>
      </c>
      <c r="J48" s="25">
        <f t="shared" si="7"/>
        <v>-4.8592918110369254</v>
      </c>
      <c r="K48" s="25">
        <f>+SUM(G36:G48)/SUM(G23:G35)*100-100</f>
        <v>7.8288396966507179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x14ac:dyDescent="0.3">
      <c r="A49" s="13">
        <v>12</v>
      </c>
      <c r="B49" s="18">
        <v>113.0475694</v>
      </c>
      <c r="C49" s="25">
        <f t="shared" si="4"/>
        <v>-2.5625912865610161</v>
      </c>
      <c r="D49" s="25">
        <f>SUM(B$38:B49)/SUM(B$25:B36)*100-100</f>
        <v>-2.5613699284646145</v>
      </c>
      <c r="E49" s="25">
        <f t="shared" si="5"/>
        <v>-9.0423172093169057</v>
      </c>
      <c r="F49" s="25">
        <f>+SUM(B37:B49)/SUM(B25:B36)*100-100</f>
        <v>-2.5613699284646145</v>
      </c>
      <c r="G49" s="54">
        <v>110.3</v>
      </c>
      <c r="H49" s="25">
        <f t="shared" si="6"/>
        <v>-2.0252265055960237</v>
      </c>
      <c r="I49" s="25">
        <f>SUM(G$38:G49)/SUM(G$25:G36)*100-100</f>
        <v>-1.8393248065998904</v>
      </c>
      <c r="J49" s="25">
        <f t="shared" si="7"/>
        <v>-7.4353810003356813</v>
      </c>
      <c r="K49" s="25">
        <f>+SUM(G37:G49)/SUM(G25:G36)*100-100</f>
        <v>-1.8393248065998904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x14ac:dyDescent="0.3">
      <c r="A50" s="2">
        <v>2015</v>
      </c>
      <c r="B50" s="18"/>
      <c r="C50" s="25"/>
      <c r="D50" s="25"/>
      <c r="E50" s="25"/>
      <c r="F50" s="25"/>
      <c r="G50" s="54"/>
      <c r="H50" s="25"/>
      <c r="I50" s="25"/>
      <c r="J50" s="25"/>
      <c r="K50" s="25"/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x14ac:dyDescent="0.3">
      <c r="A51" s="13">
        <v>1</v>
      </c>
      <c r="B51" s="58">
        <v>107.1647117</v>
      </c>
      <c r="C51" s="25">
        <f>B51/B49*100-100</f>
        <v>-5.2038780941715714</v>
      </c>
      <c r="D51" s="25">
        <f>+B51/B38*100-100</f>
        <v>-12.392579813278388</v>
      </c>
      <c r="E51" s="25">
        <f t="shared" ref="E51:E61" si="8">B51/B38*100-100</f>
        <v>-12.392579813278388</v>
      </c>
      <c r="F51" s="25">
        <f t="shared" ref="F51:F61" si="9">+SUM(B39:B51)/SUM(B26:B38)*100-100</f>
        <v>-3.3907899588852644</v>
      </c>
      <c r="G51" s="54">
        <v>104.72</v>
      </c>
      <c r="H51" s="25">
        <f>G51/G49*100-100</f>
        <v>-5.0589301903898445</v>
      </c>
      <c r="I51" s="25">
        <f>+G51/G38*100-100</f>
        <v>-10.556884181756061</v>
      </c>
      <c r="J51" s="25">
        <f>G51/G38*100-100</f>
        <v>-10.556884181756061</v>
      </c>
      <c r="K51" s="25">
        <f t="shared" ref="K51:K61" si="10">+SUM(G39:G51)/SUM(G26:G38)*100-100</f>
        <v>-2.5673922851342326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x14ac:dyDescent="0.3">
      <c r="A52" s="13">
        <v>2</v>
      </c>
      <c r="B52" s="18">
        <v>105.088179</v>
      </c>
      <c r="C52" s="25">
        <f t="shared" ref="C52:C61" si="11">B52/B51*100-100</f>
        <v>-1.9377019422336588</v>
      </c>
      <c r="D52" s="25">
        <f>SUM(B$51:B52)/SUM(B$38:B39)*100-100</f>
        <v>-13.221925289252354</v>
      </c>
      <c r="E52" s="25">
        <f t="shared" si="8"/>
        <v>-14.051642508688403</v>
      </c>
      <c r="F52" s="25">
        <f t="shared" si="9"/>
        <v>-4.2086200529134601</v>
      </c>
      <c r="G52" s="54">
        <v>102.41</v>
      </c>
      <c r="H52" s="25">
        <f t="shared" ref="H52:H61" si="12">G52/G51*100-100</f>
        <v>-2.205882352941174</v>
      </c>
      <c r="I52" s="25">
        <f>SUM(G$51:G52)/SUM(G$38:G39)*100-100</f>
        <v>-11.463988031630691</v>
      </c>
      <c r="J52" s="25">
        <f t="shared" ref="J52:J61" si="13">+G52/G39*100-100</f>
        <v>-12.372721827671768</v>
      </c>
      <c r="K52" s="25">
        <f t="shared" si="10"/>
        <v>-3.2518657376295437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x14ac:dyDescent="0.3">
      <c r="A53" s="13">
        <v>3</v>
      </c>
      <c r="B53" s="18">
        <v>102.5525955</v>
      </c>
      <c r="C53" s="25">
        <f t="shared" si="11"/>
        <v>-2.4128151464114751</v>
      </c>
      <c r="D53" s="25">
        <f>SUM(B$51:B53)/SUM(B$38:B40)*100-100</f>
        <v>-14.529429757260175</v>
      </c>
      <c r="E53" s="25">
        <f t="shared" si="8"/>
        <v>-17.114190284969055</v>
      </c>
      <c r="F53" s="25">
        <f t="shared" si="9"/>
        <v>-5.5644464662210993</v>
      </c>
      <c r="G53" s="54">
        <v>99.86</v>
      </c>
      <c r="H53" s="25">
        <f t="shared" si="12"/>
        <v>-2.4899912117957115</v>
      </c>
      <c r="I53" s="25">
        <f>SUM(G$51:G53)/SUM(G$38:G40)*100-100</f>
        <v>-13.009351090960607</v>
      </c>
      <c r="J53" s="25">
        <f t="shared" si="13"/>
        <v>-16.048759983186216</v>
      </c>
      <c r="K53" s="25">
        <f t="shared" si="10"/>
        <v>-4.6218368530489045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x14ac:dyDescent="0.3">
      <c r="A54" s="13">
        <v>4</v>
      </c>
      <c r="B54" s="18">
        <v>101.18913449999999</v>
      </c>
      <c r="C54" s="25">
        <f t="shared" si="11"/>
        <v>-1.3295236394090182</v>
      </c>
      <c r="D54" s="25">
        <f>SUM(B$51:B54)/SUM(B$38:B41)*100-100</f>
        <v>-15.523411470798436</v>
      </c>
      <c r="E54" s="25">
        <f t="shared" si="8"/>
        <v>-18.473067054875798</v>
      </c>
      <c r="F54" s="25">
        <f t="shared" si="9"/>
        <v>-7.0224912332417517</v>
      </c>
      <c r="G54" s="54">
        <v>100.88</v>
      </c>
      <c r="H54" s="25">
        <f t="shared" si="12"/>
        <v>1.0214300020028162</v>
      </c>
      <c r="I54" s="25">
        <f>SUM(G$51:G54)/SUM(G$38:G41)*100-100</f>
        <v>-13.725780522886879</v>
      </c>
      <c r="J54" s="25">
        <f t="shared" si="13"/>
        <v>-15.835140997830806</v>
      </c>
      <c r="K54" s="25">
        <f t="shared" si="10"/>
        <v>-5.9196048879548755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x14ac:dyDescent="0.3">
      <c r="A55" s="13">
        <v>5</v>
      </c>
      <c r="B55" s="18">
        <v>102.8979976</v>
      </c>
      <c r="C55" s="25">
        <f t="shared" si="11"/>
        <v>1.6887812198848309</v>
      </c>
      <c r="D55" s="25">
        <f>SUM(B$51:B55)/SUM(B$38:B42)*100-100</f>
        <v>-15.622290373818032</v>
      </c>
      <c r="E55" s="25">
        <f t="shared" si="8"/>
        <v>-16.019688254054216</v>
      </c>
      <c r="F55" s="25">
        <f t="shared" si="9"/>
        <v>-8.2839892969073645</v>
      </c>
      <c r="G55" s="54">
        <v>101.9</v>
      </c>
      <c r="H55" s="25">
        <f t="shared" si="12"/>
        <v>1.0111022997621149</v>
      </c>
      <c r="I55" s="25">
        <f>SUM(G$51:G55)/SUM(G$38:G42)*100-100</f>
        <v>-13.738662515229464</v>
      </c>
      <c r="J55" s="25">
        <f t="shared" si="13"/>
        <v>-13.790186125211505</v>
      </c>
      <c r="K55" s="25">
        <f t="shared" si="10"/>
        <v>-7.044675971801496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x14ac:dyDescent="0.3">
      <c r="A56" s="13">
        <v>6</v>
      </c>
      <c r="B56" s="18">
        <v>103.022234</v>
      </c>
      <c r="C56" s="25">
        <f t="shared" si="11"/>
        <v>0.12073743211500698</v>
      </c>
      <c r="D56" s="25">
        <f>SUM(B$51:B56)/SUM(B$38:B43)*100-100</f>
        <v>-15.630832071075531</v>
      </c>
      <c r="E56" s="25">
        <f t="shared" si="8"/>
        <v>-15.673827804184953</v>
      </c>
      <c r="F56" s="25">
        <f t="shared" si="9"/>
        <v>-9.5668698111990977</v>
      </c>
      <c r="G56" s="54">
        <v>102.38</v>
      </c>
      <c r="H56" s="25">
        <f t="shared" si="12"/>
        <v>0.47105004906771342</v>
      </c>
      <c r="I56" s="25">
        <f>SUM(G$51:G56)/SUM(G$38:G43)*100-100</f>
        <v>-13.582076910045743</v>
      </c>
      <c r="J56" s="25">
        <f t="shared" si="13"/>
        <v>-12.793867120954019</v>
      </c>
      <c r="K56" s="25">
        <f t="shared" si="10"/>
        <v>-8.1298914504875626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x14ac:dyDescent="0.3">
      <c r="A57" s="13">
        <v>7</v>
      </c>
      <c r="B57" s="18">
        <v>99.887817100000007</v>
      </c>
      <c r="C57" s="25">
        <f t="shared" si="11"/>
        <v>-3.0424664446705663</v>
      </c>
      <c r="D57" s="25">
        <f>SUM(B$51:B57)/SUM(B$38:B44)*100-100</f>
        <v>-16.052181317529829</v>
      </c>
      <c r="E57" s="25">
        <f t="shared" si="8"/>
        <v>-18.583740063468909</v>
      </c>
      <c r="F57" s="25">
        <f t="shared" si="9"/>
        <v>-11.251694339303199</v>
      </c>
      <c r="G57" s="54">
        <v>100.04</v>
      </c>
      <c r="H57" s="25">
        <f t="shared" si="12"/>
        <v>-2.2856026567688872</v>
      </c>
      <c r="I57" s="25">
        <f>SUM(G$51:G57)/SUM(G$38:G44)*100-100</f>
        <v>-13.819141083507787</v>
      </c>
      <c r="J57" s="25">
        <f t="shared" si="13"/>
        <v>-15.241887655680756</v>
      </c>
      <c r="K57" s="25">
        <f t="shared" si="10"/>
        <v>-9.5865258995091978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x14ac:dyDescent="0.3">
      <c r="A58" s="13">
        <v>8</v>
      </c>
      <c r="B58" s="18">
        <v>98.395812000000006</v>
      </c>
      <c r="C58" s="25">
        <f t="shared" si="11"/>
        <v>-1.4936807543870145</v>
      </c>
      <c r="D58" s="25">
        <f>SUM(B$51:B58)/SUM(B$38:B45)*100-100</f>
        <v>-16.365834449555024</v>
      </c>
      <c r="E58" s="25">
        <f t="shared" si="8"/>
        <v>-18.596953483756892</v>
      </c>
      <c r="F58" s="25">
        <f t="shared" si="9"/>
        <v>-12.737991247056783</v>
      </c>
      <c r="G58" s="54">
        <v>99.11</v>
      </c>
      <c r="H58" s="25">
        <f t="shared" si="12"/>
        <v>-0.92962814874051958</v>
      </c>
      <c r="I58" s="25">
        <f>SUM(G$51:G58)/SUM(G$38:G45)*100-100</f>
        <v>-13.948727739417279</v>
      </c>
      <c r="J58" s="25">
        <f t="shared" si="13"/>
        <v>-14.868579281910314</v>
      </c>
      <c r="K58" s="25">
        <f t="shared" si="10"/>
        <v>-10.843569109134577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x14ac:dyDescent="0.3">
      <c r="A59" s="13">
        <v>9</v>
      </c>
      <c r="B59" s="18">
        <v>96.483346600000004</v>
      </c>
      <c r="C59" s="25">
        <f t="shared" si="11"/>
        <v>-1.9436451218066111</v>
      </c>
      <c r="D59" s="25">
        <f>SUM(B$51:B59)/SUM(B$38:B46)*100-100</f>
        <v>-16.697631469981829</v>
      </c>
      <c r="E59" s="25">
        <f t="shared" si="8"/>
        <v>-19.415369395861788</v>
      </c>
      <c r="F59" s="25">
        <f t="shared" si="9"/>
        <v>-14.18129864535878</v>
      </c>
      <c r="G59" s="54">
        <v>97.89</v>
      </c>
      <c r="H59" s="25">
        <f t="shared" si="12"/>
        <v>-1.23095550398547</v>
      </c>
      <c r="I59" s="25">
        <f>SUM(G$51:G59)/SUM(G$38:G46)*100-100</f>
        <v>-14.087954038628723</v>
      </c>
      <c r="J59" s="25">
        <f t="shared" si="13"/>
        <v>-15.224733697064181</v>
      </c>
      <c r="K59" s="25">
        <f t="shared" si="10"/>
        <v>-12.002571929229561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x14ac:dyDescent="0.3">
      <c r="A60" s="13">
        <v>10</v>
      </c>
      <c r="B60" s="18">
        <v>96.438539300000002</v>
      </c>
      <c r="C60" s="25">
        <f t="shared" si="11"/>
        <v>-4.6440449651655058E-2</v>
      </c>
      <c r="D60" s="25">
        <f>SUM(B$51:B60)/SUM(B$38:B47)*100-100</f>
        <v>-16.811043055909181</v>
      </c>
      <c r="E60" s="25">
        <f t="shared" si="8"/>
        <v>-17.873838289474307</v>
      </c>
      <c r="F60" s="25">
        <f t="shared" si="9"/>
        <v>-15.227026484929411</v>
      </c>
      <c r="G60" s="54">
        <v>98.7</v>
      </c>
      <c r="H60" s="25">
        <f t="shared" si="12"/>
        <v>0.82745939319643469</v>
      </c>
      <c r="I60" s="25">
        <f>SUM(G$51:G60)/SUM(G$38:G47)*100-100</f>
        <v>-13.974667554326487</v>
      </c>
      <c r="J60" s="25">
        <f t="shared" si="13"/>
        <v>-12.916887241926943</v>
      </c>
      <c r="K60" s="25">
        <f t="shared" si="10"/>
        <v>-12.656215625465734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x14ac:dyDescent="0.3">
      <c r="A61" s="13">
        <v>11</v>
      </c>
      <c r="B61" s="18">
        <v>94.662793500000006</v>
      </c>
      <c r="C61" s="25">
        <f t="shared" si="11"/>
        <v>-1.8413238243644656</v>
      </c>
      <c r="D61" s="25">
        <f>SUM(B$51:B61)/SUM(B$38:B48)*100-100</f>
        <v>-16.950008209228102</v>
      </c>
      <c r="E61" s="25">
        <f t="shared" si="8"/>
        <v>-18.408707509854921</v>
      </c>
      <c r="F61" s="25">
        <f t="shared" si="9"/>
        <v>-16.275998651235085</v>
      </c>
      <c r="G61" s="54">
        <v>97.02</v>
      </c>
      <c r="H61" s="25">
        <f t="shared" si="12"/>
        <v>-1.7021276595744723</v>
      </c>
      <c r="I61" s="25">
        <f>SUM(G$51:G61)/SUM(G$38:G48)*100-100</f>
        <v>-13.961220993614688</v>
      </c>
      <c r="J61" s="25">
        <f t="shared" si="13"/>
        <v>-13.821282643453543</v>
      </c>
      <c r="K61" s="25">
        <f t="shared" si="10"/>
        <v>-13.407108653517284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x14ac:dyDescent="0.3">
      <c r="A62" s="13">
        <v>12</v>
      </c>
      <c r="B62" s="18">
        <v>92.216839199999995</v>
      </c>
      <c r="C62" s="25">
        <f>B62/B61*100-100</f>
        <v>-2.5838602576206569</v>
      </c>
      <c r="D62" s="25">
        <f>SUM(B$51:B62)/SUM(B$38:B49)*100-100</f>
        <v>-17.065367374027517</v>
      </c>
      <c r="E62" s="25">
        <f>B62/B49*100-100</f>
        <v>-18.426517536430993</v>
      </c>
      <c r="F62" s="25">
        <f>+SUM(B50:B62)/SUM(B38:B49)*100-100</f>
        <v>-17.065367374027517</v>
      </c>
      <c r="G62" s="54">
        <v>95.09</v>
      </c>
      <c r="H62" s="25">
        <f>G62/G61*100-100</f>
        <v>-1.9892805607091333</v>
      </c>
      <c r="I62" s="25">
        <f>SUM(G$51:G62)/SUM(G$38:G49)*100-100</f>
        <v>-13.947651487988509</v>
      </c>
      <c r="J62" s="25">
        <f>+G62/G49*100-100</f>
        <v>-13.789664551223936</v>
      </c>
      <c r="K62" s="25">
        <f>+SUM(G50:G62)/SUM(G38:G49)*100-100</f>
        <v>-13.947651487988509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x14ac:dyDescent="0.3">
      <c r="A63" s="2">
        <v>2016</v>
      </c>
      <c r="B63" s="18"/>
      <c r="C63" s="25"/>
      <c r="D63" s="25"/>
      <c r="E63" s="25"/>
      <c r="F63" s="25"/>
      <c r="G63" s="54"/>
      <c r="H63" s="25"/>
      <c r="I63" s="25"/>
      <c r="J63" s="25"/>
      <c r="K63" s="25"/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x14ac:dyDescent="0.3">
      <c r="A64" s="13">
        <v>1</v>
      </c>
      <c r="B64" s="18">
        <v>87.459469400000003</v>
      </c>
      <c r="C64" s="25">
        <f>B64/B62*100-100</f>
        <v>-5.1588948843520939</v>
      </c>
      <c r="D64" s="25">
        <f>+B64/B51*100-100</f>
        <v>-18.387808810761726</v>
      </c>
      <c r="E64" s="25">
        <f>B64/B51*100-100</f>
        <v>-18.387808810761726</v>
      </c>
      <c r="F64" s="25">
        <f>+SUM(B52:B64)/SUM(B39:B51)*100-100</f>
        <v>-17.563572604773938</v>
      </c>
      <c r="G64" s="54">
        <v>91.13</v>
      </c>
      <c r="H64" s="25">
        <f>G64/G62*100-100</f>
        <v>-4.164475759806507</v>
      </c>
      <c r="I64" s="25">
        <f>+G64/G51*100-100</f>
        <v>-12.977463712757825</v>
      </c>
      <c r="J64" s="25">
        <f>G64/G51*100-100</f>
        <v>-12.977463712757825</v>
      </c>
      <c r="K64" s="25">
        <f>+SUM(G52:G64)/SUM(G39:G51)*100-100</f>
        <v>-14.161372943406604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x14ac:dyDescent="0.3">
      <c r="A65" s="13">
        <v>2</v>
      </c>
      <c r="B65" s="18">
        <v>88.666333300000005</v>
      </c>
      <c r="C65" s="25">
        <f>B65/B64*100-100</f>
        <v>1.379912213370929</v>
      </c>
      <c r="D65" s="25">
        <f>SUM(B$64:B65)/SUM(B$51:B52)*100-100</f>
        <v>-17.020775491374735</v>
      </c>
      <c r="E65" s="25">
        <f>B65/B52*100-100</f>
        <v>-15.626729720000185</v>
      </c>
      <c r="F65" s="25">
        <f>+SUM(B53:B65)/SUM(B40:B52)*100-100</f>
        <v>-17.723238631550359</v>
      </c>
      <c r="G65" s="54">
        <v>92.29</v>
      </c>
      <c r="H65" s="25">
        <f>G65/G64*100-100</f>
        <v>1.2729068363875911</v>
      </c>
      <c r="I65" s="25">
        <f>SUM(G$64:G65)/SUM(G$51:G52)*100-100</f>
        <v>-11.446917394872784</v>
      </c>
      <c r="J65" s="25">
        <f>+G65/G52*100-100</f>
        <v>-9.88184747583243</v>
      </c>
      <c r="K65" s="25">
        <f>+SUM(G53:G65)/SUM(G40:G52)*100-100</f>
        <v>-13.993770472625172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x14ac:dyDescent="0.3">
      <c r="A66" s="13">
        <v>3</v>
      </c>
      <c r="B66" s="18">
        <v>89.516003900000001</v>
      </c>
      <c r="C66" s="25">
        <f t="shared" ref="C66:C74" si="14">B66/B65*100-100</f>
        <v>0.95827871569376555</v>
      </c>
      <c r="D66" s="25">
        <f>SUM(B$64:B66)/SUM(B$51:B53)*100-100</f>
        <v>-15.617160994699347</v>
      </c>
      <c r="E66" s="25">
        <f t="shared" ref="E66:E74" si="15">B66/B53*100-100</f>
        <v>-12.712103030098348</v>
      </c>
      <c r="F66" s="25">
        <f t="shared" ref="F66:F74" si="16">+SUM(B54:B66)/SUM(B41:B53)*100-100</f>
        <v>-17.408507449206951</v>
      </c>
      <c r="G66" s="54">
        <v>92.81</v>
      </c>
      <c r="H66" s="25">
        <f t="shared" ref="H66:H74" si="17">G66/G65*100-100</f>
        <v>0.56344132625419263</v>
      </c>
      <c r="I66" s="25">
        <f>SUM(G$64:G66)/SUM(G$51:G53)*100-100</f>
        <v>-10.019870354083196</v>
      </c>
      <c r="J66" s="25">
        <f t="shared" ref="J66:J74" si="18">+G66/G53*100-100</f>
        <v>-7.0598838373723112</v>
      </c>
      <c r="K66" s="25">
        <f t="shared" ref="K66:K74" si="19">+SUM(G54:G66)/SUM(G41:G53)*100-100</f>
        <v>-13.299075330530414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x14ac:dyDescent="0.3">
      <c r="A67" s="13">
        <v>4</v>
      </c>
      <c r="B67" s="18">
        <v>90.813622499999994</v>
      </c>
      <c r="C67" s="25">
        <f t="shared" si="14"/>
        <v>1.4495939758990772</v>
      </c>
      <c r="D67" s="25">
        <f>SUM(B$64:B67)/SUM(B$51:B54)*100-100</f>
        <v>-14.312490748032417</v>
      </c>
      <c r="E67" s="25">
        <f t="shared" si="15"/>
        <v>-10.253583105802733</v>
      </c>
      <c r="F67" s="25">
        <f t="shared" si="16"/>
        <v>-16.783812963444021</v>
      </c>
      <c r="G67" s="54">
        <v>95.17</v>
      </c>
      <c r="H67" s="25">
        <f t="shared" si="17"/>
        <v>2.5428294364831459</v>
      </c>
      <c r="I67" s="25">
        <f>SUM(G$64:G67)/SUM(G$51:G54)*100-100</f>
        <v>-8.941574521293532</v>
      </c>
      <c r="J67" s="25">
        <f t="shared" si="18"/>
        <v>-5.6601903251387711</v>
      </c>
      <c r="K67" s="25">
        <f t="shared" si="19"/>
        <v>-12.490880784590985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x14ac:dyDescent="0.3">
      <c r="A68" s="13">
        <v>5</v>
      </c>
      <c r="B68" s="18">
        <v>92.513601199999997</v>
      </c>
      <c r="C68" s="25">
        <f t="shared" si="14"/>
        <v>1.8719423949859646</v>
      </c>
      <c r="D68" s="25">
        <f>SUM(B$64:B68)/SUM(B$51:B55)*100-100</f>
        <v>-13.475541091543036</v>
      </c>
      <c r="E68" s="25">
        <f t="shared" si="15"/>
        <v>-10.091932440092506</v>
      </c>
      <c r="F68" s="25">
        <f t="shared" si="16"/>
        <v>-16.343382729774646</v>
      </c>
      <c r="G68" s="54">
        <v>96.13</v>
      </c>
      <c r="H68" s="25">
        <f t="shared" si="17"/>
        <v>1.0087212356834954</v>
      </c>
      <c r="I68" s="25">
        <f>SUM(G$64:G68)/SUM(G$51:G55)*100-100</f>
        <v>-8.2860898052062595</v>
      </c>
      <c r="J68" s="25">
        <f t="shared" si="18"/>
        <v>-5.6624141315014782</v>
      </c>
      <c r="K68" s="25">
        <f t="shared" si="19"/>
        <v>-11.844119057952781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x14ac:dyDescent="0.3">
      <c r="A69" s="13">
        <v>6</v>
      </c>
      <c r="B69" s="18">
        <v>93.059428800000006</v>
      </c>
      <c r="C69" s="25">
        <f t="shared" si="14"/>
        <v>0.58999713871261861</v>
      </c>
      <c r="D69" s="25">
        <f>SUM(B$64:B69)/SUM(B$51:B56)*100-100</f>
        <v>-12.845230002878978</v>
      </c>
      <c r="E69" s="25">
        <f t="shared" si="15"/>
        <v>-9.6705388858098189</v>
      </c>
      <c r="F69" s="25">
        <f t="shared" si="16"/>
        <v>-15.888588140507721</v>
      </c>
      <c r="G69" s="54">
        <v>95.88</v>
      </c>
      <c r="H69" s="25">
        <f t="shared" si="17"/>
        <v>-0.26006449599501025</v>
      </c>
      <c r="I69" s="25">
        <f>SUM(G$64:G69)/SUM(G$51:G56)*100-100</f>
        <v>-7.9621007922894478</v>
      </c>
      <c r="J69" s="25">
        <f t="shared" si="18"/>
        <v>-6.3488962688024912</v>
      </c>
      <c r="K69" s="25">
        <f t="shared" si="19"/>
        <v>-11.324896594751579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x14ac:dyDescent="0.3">
      <c r="A70" s="13">
        <v>7</v>
      </c>
      <c r="B70" s="18">
        <v>91.988067900000004</v>
      </c>
      <c r="C70" s="25">
        <f t="shared" si="14"/>
        <v>-1.151265286941026</v>
      </c>
      <c r="D70" s="25">
        <f>SUM(B$64:B70)/SUM(B$51:B57)*100-100</f>
        <v>-12.162069513122262</v>
      </c>
      <c r="E70" s="25">
        <f t="shared" si="15"/>
        <v>-7.9086213207476277</v>
      </c>
      <c r="F70" s="25">
        <f t="shared" si="16"/>
        <v>-15.026977838214066</v>
      </c>
      <c r="G70" s="54">
        <v>95.69</v>
      </c>
      <c r="H70" s="25">
        <f t="shared" si="17"/>
        <v>-0.1981643721318278</v>
      </c>
      <c r="I70" s="25">
        <f>SUM(G$64:G70)/SUM(G$51:G57)*100-100</f>
        <v>-7.4544714191437436</v>
      </c>
      <c r="J70" s="25">
        <f t="shared" si="18"/>
        <v>-4.34826069572172</v>
      </c>
      <c r="K70" s="25">
        <f t="shared" si="19"/>
        <v>-10.418651878466008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x14ac:dyDescent="0.3">
      <c r="A71" s="13">
        <v>8</v>
      </c>
      <c r="B71" s="18">
        <v>92.377187699999993</v>
      </c>
      <c r="C71" s="25">
        <f t="shared" si="14"/>
        <v>0.42301116751686152</v>
      </c>
      <c r="D71" s="25">
        <f>SUM(B$64:B71)/SUM(B$51:B58)*100-100</f>
        <v>-11.436837403049608</v>
      </c>
      <c r="E71" s="25">
        <f t="shared" si="15"/>
        <v>-6.116748444537464</v>
      </c>
      <c r="F71" s="25">
        <f t="shared" si="16"/>
        <v>-14.010011218088351</v>
      </c>
      <c r="G71" s="54">
        <v>96.38</v>
      </c>
      <c r="H71" s="25">
        <f t="shared" si="17"/>
        <v>0.72107848260006335</v>
      </c>
      <c r="I71" s="25">
        <f>SUM(G$64:G71)/SUM(G$51:G58)*100-100</f>
        <v>-6.8803155429557279</v>
      </c>
      <c r="J71" s="25">
        <f t="shared" si="18"/>
        <v>-2.7545151851478238</v>
      </c>
      <c r="K71" s="25">
        <f t="shared" si="19"/>
        <v>-9.4070420193350657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x14ac:dyDescent="0.3">
      <c r="A72" s="13">
        <v>9</v>
      </c>
      <c r="B72" s="18">
        <v>92.596934700000006</v>
      </c>
      <c r="C72" s="25">
        <f t="shared" si="14"/>
        <v>0.23788015793861916</v>
      </c>
      <c r="D72" s="25">
        <f>SUM(B$64:B72)/SUM(B$51:B59)*100-100</f>
        <v>-10.657043220016789</v>
      </c>
      <c r="E72" s="25">
        <f t="shared" si="15"/>
        <v>-4.0280649842218423</v>
      </c>
      <c r="F72" s="25">
        <f t="shared" si="16"/>
        <v>-12.735233135336983</v>
      </c>
      <c r="G72" s="54">
        <v>96.48</v>
      </c>
      <c r="H72" s="25">
        <f t="shared" si="17"/>
        <v>0.10375596596804826</v>
      </c>
      <c r="I72" s="25">
        <f>SUM(G$64:G72)/SUM(G$51:G59)*100-100</f>
        <v>-6.2946138870862853</v>
      </c>
      <c r="J72" s="25">
        <f t="shared" si="18"/>
        <v>-1.4403922770456603</v>
      </c>
      <c r="K72" s="25">
        <f t="shared" si="19"/>
        <v>-8.241462650853947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x14ac:dyDescent="0.3">
      <c r="A73" s="13">
        <v>10</v>
      </c>
      <c r="B73" s="18">
        <v>94.428177099999999</v>
      </c>
      <c r="C73" s="25">
        <f t="shared" si="14"/>
        <v>1.9776490506224036</v>
      </c>
      <c r="D73" s="25">
        <f>SUM(B$64:B73)/SUM(B$51:B60)*100-100</f>
        <v>-9.8410360721212271</v>
      </c>
      <c r="E73" s="25">
        <f t="shared" si="15"/>
        <v>-2.0846045726036948</v>
      </c>
      <c r="F73" s="25">
        <f t="shared" si="16"/>
        <v>-11.422595452411528</v>
      </c>
      <c r="G73" s="54">
        <v>98.7</v>
      </c>
      <c r="H73" s="25">
        <f t="shared" si="17"/>
        <v>2.3009950248756184</v>
      </c>
      <c r="I73" s="25">
        <f>SUM(G$64:G73)/SUM(G$51:G60)*100-100</f>
        <v>-5.678199009812559</v>
      </c>
      <c r="J73" s="25">
        <f t="shared" si="18"/>
        <v>0</v>
      </c>
      <c r="K73" s="25">
        <f t="shared" si="19"/>
        <v>-7.1499955312527987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x14ac:dyDescent="0.3">
      <c r="A74" s="13">
        <v>11</v>
      </c>
      <c r="B74" s="18">
        <v>92.573422800000003</v>
      </c>
      <c r="C74" s="25">
        <f t="shared" si="14"/>
        <v>-1.964195812057028</v>
      </c>
      <c r="D74" s="25">
        <f>SUM(B$64:B74)/SUM(B$51:B61)*100-100</f>
        <v>-9.1887036291913375</v>
      </c>
      <c r="E74" s="25">
        <f t="shared" si="15"/>
        <v>-2.20717202899786</v>
      </c>
      <c r="F74" s="25">
        <f t="shared" si="16"/>
        <v>-10.044114934747057</v>
      </c>
      <c r="G74" s="54">
        <v>97.14</v>
      </c>
      <c r="H74" s="25">
        <f t="shared" si="17"/>
        <v>-1.5805471124619999</v>
      </c>
      <c r="I74" s="25">
        <f>SUM(G$64:G74)/SUM(G$51:G61)*100-100</f>
        <v>-5.1687467757554799</v>
      </c>
      <c r="J74" s="25">
        <f t="shared" si="18"/>
        <v>0.12368583797154997</v>
      </c>
      <c r="K74" s="25">
        <f t="shared" si="19"/>
        <v>-5.9512347660075022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x14ac:dyDescent="0.3">
      <c r="A75" s="13">
        <v>12</v>
      </c>
      <c r="B75" s="18">
        <v>92.486858900000001</v>
      </c>
      <c r="C75" s="25">
        <f>B75/B74*100-100</f>
        <v>-9.3508371389717126E-2</v>
      </c>
      <c r="D75" s="25">
        <f>SUM(B$64:B75)/SUM(B$51:B62)*100-100</f>
        <v>-8.4600743166666916</v>
      </c>
      <c r="E75" s="25">
        <f>B75/B62*100-100</f>
        <v>0.29280953711111124</v>
      </c>
      <c r="F75" s="25">
        <f>+SUM(B63:B75)/SUM(B50:B62)*100-100</f>
        <v>-8.4600743166666916</v>
      </c>
      <c r="G75" s="54">
        <v>95.96</v>
      </c>
      <c r="H75" s="25">
        <f>G75/G74*100-100</f>
        <v>-1.2147416100473691</v>
      </c>
      <c r="I75" s="25">
        <f>SUM(G$64:G75)/SUM(G$51:G62)*100-100</f>
        <v>-4.6866666666666532</v>
      </c>
      <c r="J75" s="25">
        <f>+G75/G62*100-100</f>
        <v>0.91492270480596005</v>
      </c>
      <c r="K75" s="25">
        <f>+SUM(G63:G75)/SUM(G50:G62)*100-100</f>
        <v>-4.6866666666666532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x14ac:dyDescent="0.3">
      <c r="A76" s="2">
        <v>2017</v>
      </c>
      <c r="B76" s="18"/>
      <c r="C76" s="25"/>
      <c r="D76" s="25"/>
      <c r="E76" s="25"/>
      <c r="F76" s="25"/>
      <c r="G76" s="54"/>
      <c r="H76" s="25"/>
      <c r="I76" s="25"/>
      <c r="J76" s="25"/>
      <c r="K76" s="25"/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x14ac:dyDescent="0.3">
      <c r="A77" s="13">
        <v>1</v>
      </c>
      <c r="B77" s="18">
        <v>94.143896699999999</v>
      </c>
      <c r="C77" s="25">
        <f>B77/B75*100-100</f>
        <v>1.7916467482062899</v>
      </c>
      <c r="D77" s="25">
        <f>+B77/B64*100-100</f>
        <v>7.642885722789444</v>
      </c>
      <c r="E77" s="25">
        <f t="shared" ref="E77:E82" si="20">B77/B64*100-100</f>
        <v>7.642885722789444</v>
      </c>
      <c r="F77" s="25">
        <f t="shared" ref="F77:F82" si="21">+SUM(B65:B77)/SUM(B52:B64)*100-100</f>
        <v>-6.3654626702236357</v>
      </c>
      <c r="G77" s="54">
        <v>95.66</v>
      </c>
      <c r="H77" s="25">
        <f>G77/G75*100-100</f>
        <v>-0.31263026260941729</v>
      </c>
      <c r="I77" s="25">
        <f>+G77/G64*100-100</f>
        <v>4.9709206627894105</v>
      </c>
      <c r="J77" s="25">
        <f>G77/G64*100-100</f>
        <v>4.9709206627894105</v>
      </c>
      <c r="K77" s="25">
        <f t="shared" ref="K77:K82" si="22">+SUM(G65:G77)/SUM(G52:G64)*100-100</f>
        <v>-3.2130545089808464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x14ac:dyDescent="0.3">
      <c r="A78" s="13">
        <v>2</v>
      </c>
      <c r="B78" s="18">
        <v>95.170955300000003</v>
      </c>
      <c r="C78" s="25">
        <f t="shared" ref="C78:C88" si="23">B78/B77*100-100</f>
        <v>1.0909454951422362</v>
      </c>
      <c r="D78" s="25">
        <f>SUM(B$77:B78)/SUM(B$64:B65)*100-100</f>
        <v>7.48842537425665</v>
      </c>
      <c r="E78" s="25">
        <f t="shared" si="20"/>
        <v>7.3360674315828334</v>
      </c>
      <c r="F78" s="25">
        <f t="shared" si="21"/>
        <v>-4.4854342739441648</v>
      </c>
      <c r="G78" s="54">
        <v>96.9</v>
      </c>
      <c r="H78" s="25">
        <f t="shared" ref="H78:H88" si="24">G78/G77*100-100</f>
        <v>1.2962575789253776</v>
      </c>
      <c r="I78" s="25">
        <f>SUM(G$77:G78)/SUM(G$64:G65)*100-100</f>
        <v>4.9830988987024369</v>
      </c>
      <c r="J78" s="25">
        <f t="shared" ref="J78:J85" si="25">+G78/G65*100-100</f>
        <v>4.9951240654458644</v>
      </c>
      <c r="K78" s="25">
        <f t="shared" si="22"/>
        <v>-1.9884552278774663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x14ac:dyDescent="0.3">
      <c r="A79" s="13">
        <v>3</v>
      </c>
      <c r="B79" s="18">
        <v>95.796975500000002</v>
      </c>
      <c r="C79" s="25">
        <f t="shared" si="23"/>
        <v>0.65778492821328882</v>
      </c>
      <c r="D79" s="25">
        <f>SUM(B$77:B79)/SUM(B$64:B66)*100-100</f>
        <v>7.3294264743944098</v>
      </c>
      <c r="E79" s="25">
        <f t="shared" si="20"/>
        <v>7.0165906947952976</v>
      </c>
      <c r="F79" s="25">
        <f t="shared" si="21"/>
        <v>-2.8576775617030705</v>
      </c>
      <c r="G79" s="54">
        <v>97.68</v>
      </c>
      <c r="H79" s="25">
        <f t="shared" si="24"/>
        <v>0.80495356037151566</v>
      </c>
      <c r="I79" s="25">
        <f>SUM(G$77:G79)/SUM(G$64:G66)*100-100</f>
        <v>5.0718604061832622</v>
      </c>
      <c r="J79" s="25">
        <f t="shared" si="25"/>
        <v>5.2472793879969828</v>
      </c>
      <c r="K79" s="25">
        <f t="shared" si="22"/>
        <v>-0.98097909753342094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x14ac:dyDescent="0.3">
      <c r="A80" s="13">
        <v>4</v>
      </c>
      <c r="B80" s="18">
        <v>95.895218700000001</v>
      </c>
      <c r="C80" s="25">
        <f t="shared" si="23"/>
        <v>0.1025535508686346</v>
      </c>
      <c r="D80" s="25">
        <f>SUM(B$77:B80)/SUM(B$64:B67)*100-100</f>
        <v>6.8877102424809209</v>
      </c>
      <c r="E80" s="25">
        <f t="shared" si="20"/>
        <v>5.5956320870252654</v>
      </c>
      <c r="F80" s="25">
        <f t="shared" si="21"/>
        <v>-1.5283368767799601</v>
      </c>
      <c r="G80" s="54">
        <v>97.52</v>
      </c>
      <c r="H80" s="25">
        <f t="shared" si="24"/>
        <v>-0.16380016380017537</v>
      </c>
      <c r="I80" s="25">
        <f>SUM(G$77:G80)/SUM(G$64:G67)*100-100</f>
        <v>4.404954227248254</v>
      </c>
      <c r="J80" s="25">
        <f t="shared" si="25"/>
        <v>2.4692655248502717</v>
      </c>
      <c r="K80" s="25">
        <f t="shared" si="22"/>
        <v>-0.29307366376458788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x14ac:dyDescent="0.3">
      <c r="A81" s="13">
        <v>5</v>
      </c>
      <c r="B81" s="18">
        <v>96.966224800000006</v>
      </c>
      <c r="C81" s="25">
        <f t="shared" si="23"/>
        <v>1.1168503649285668</v>
      </c>
      <c r="D81" s="25">
        <f>SUM(B$77:B81)/SUM(B$64:B68)*100-100</f>
        <v>6.4601873943553443</v>
      </c>
      <c r="E81" s="25">
        <f t="shared" si="20"/>
        <v>4.8129394405198127</v>
      </c>
      <c r="F81" s="25">
        <f t="shared" si="21"/>
        <v>-0.22945909431120981</v>
      </c>
      <c r="G81" s="54">
        <v>99.01</v>
      </c>
      <c r="H81" s="25">
        <f t="shared" si="24"/>
        <v>1.5278917145201092</v>
      </c>
      <c r="I81" s="25">
        <f>SUM(G$77:G81)/SUM(G$64:G68)*100-100</f>
        <v>4.1152439415652395</v>
      </c>
      <c r="J81" s="25">
        <f t="shared" si="25"/>
        <v>2.9959429938624709</v>
      </c>
      <c r="K81" s="25">
        <f t="shared" si="22"/>
        <v>0.4525981205085543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x14ac:dyDescent="0.3">
      <c r="A82" s="13">
        <v>6</v>
      </c>
      <c r="B82" s="18">
        <v>96.516576299999997</v>
      </c>
      <c r="C82" s="25">
        <f t="shared" si="23"/>
        <v>-0.46371661981008572</v>
      </c>
      <c r="D82" s="25">
        <f>SUM(B$77:B82)/SUM(B$64:B69)*100-100</f>
        <v>5.9888715537003208</v>
      </c>
      <c r="E82" s="25">
        <f t="shared" si="20"/>
        <v>3.7149889533815781</v>
      </c>
      <c r="F82" s="25">
        <f t="shared" si="21"/>
        <v>0.96658852586671173</v>
      </c>
      <c r="G82" s="54">
        <v>98.83</v>
      </c>
      <c r="H82" s="25">
        <f t="shared" si="24"/>
        <v>-0.18179981820019009</v>
      </c>
      <c r="I82" s="25">
        <f>SUM(G$77:G82)/SUM(G$64:G69)*100-100</f>
        <v>3.938517243215415</v>
      </c>
      <c r="J82" s="25">
        <f t="shared" si="25"/>
        <v>3.0767626199415901</v>
      </c>
      <c r="K82" s="25">
        <f t="shared" si="22"/>
        <v>1.275993259559101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x14ac:dyDescent="0.3">
      <c r="A83" s="13">
        <v>7</v>
      </c>
      <c r="B83" s="18">
        <v>97.048196200000007</v>
      </c>
      <c r="C83" s="25">
        <f t="shared" si="23"/>
        <v>0.55080683586163559</v>
      </c>
      <c r="D83" s="25">
        <f>SUM(B$77:B83)/SUM(B$64:B70)*100-100</f>
        <v>5.9180659970398608</v>
      </c>
      <c r="E83" s="25">
        <f t="shared" ref="E83:E88" si="26">B83/B70*100-100</f>
        <v>5.5008528992052135</v>
      </c>
      <c r="F83" s="25">
        <f t="shared" ref="F83:F88" si="27">+SUM(B71:B83)/SUM(B58:B70)*100-100</f>
        <v>2.1386864529209078</v>
      </c>
      <c r="G83" s="54">
        <v>99.1</v>
      </c>
      <c r="H83" s="25">
        <f t="shared" si="24"/>
        <v>0.27319639785490324</v>
      </c>
      <c r="I83" s="25">
        <f>SUM(G$77:G83)/SUM(G$64:G70)*100-100</f>
        <v>3.8840843574571267</v>
      </c>
      <c r="J83" s="25">
        <f t="shared" si="25"/>
        <v>3.5635907618350728</v>
      </c>
      <c r="K83" s="25">
        <f t="shared" ref="K83:K88" si="28">+SUM(G71:G83)/SUM(G58:G70)*100-100</f>
        <v>1.9574334516221654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x14ac:dyDescent="0.3">
      <c r="A84" s="13">
        <v>8</v>
      </c>
      <c r="B84" s="18">
        <v>99.018201199999993</v>
      </c>
      <c r="C84" s="25">
        <f t="shared" si="23"/>
        <v>2.0299243851376048</v>
      </c>
      <c r="D84" s="25">
        <f>SUM(B$77:B84)/SUM(B$64:B71)*100-100</f>
        <v>6.0796960527444952</v>
      </c>
      <c r="E84" s="25">
        <f t="shared" si="26"/>
        <v>7.1890189183579025</v>
      </c>
      <c r="F84" s="25">
        <f t="shared" si="27"/>
        <v>3.2947533855550262</v>
      </c>
      <c r="G84" s="54">
        <v>101.18</v>
      </c>
      <c r="H84" s="25">
        <f t="shared" si="24"/>
        <v>2.0988900100908268</v>
      </c>
      <c r="I84" s="25">
        <f>SUM(G$77:G84)/SUM(G$64:G71)*100-100</f>
        <v>4.0239318049452066</v>
      </c>
      <c r="J84" s="25">
        <f t="shared" si="25"/>
        <v>4.9802863664660748</v>
      </c>
      <c r="K84" s="25">
        <f t="shared" si="28"/>
        <v>2.6202170987082809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x14ac:dyDescent="0.3">
      <c r="A85" s="13">
        <v>9</v>
      </c>
      <c r="B85" s="18">
        <v>100.22243</v>
      </c>
      <c r="C85" s="25">
        <f t="shared" si="23"/>
        <v>1.2161691339632341</v>
      </c>
      <c r="D85" s="25">
        <f>SUM(B$77:B85)/SUM(B$64:B72)*100-100</f>
        <v>6.3233964072655198</v>
      </c>
      <c r="E85" s="25">
        <f t="shared" si="26"/>
        <v>8.2351487386763296</v>
      </c>
      <c r="F85" s="25">
        <f t="shared" si="27"/>
        <v>4.3507147152365206</v>
      </c>
      <c r="G85" s="54">
        <v>102.12</v>
      </c>
      <c r="H85" s="25">
        <f t="shared" si="24"/>
        <v>0.92903735916188168</v>
      </c>
      <c r="I85" s="25">
        <f>SUM(G$77:G85)/SUM(G$64:G72)*100-100</f>
        <v>4.2302455514343364</v>
      </c>
      <c r="J85" s="25">
        <f t="shared" si="25"/>
        <v>5.8457711442786007</v>
      </c>
      <c r="K85" s="25">
        <f t="shared" si="28"/>
        <v>3.2403720783709957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x14ac:dyDescent="0.3">
      <c r="A86" s="13">
        <v>10</v>
      </c>
      <c r="B86" s="18">
        <v>101.4612071</v>
      </c>
      <c r="C86" s="25">
        <f t="shared" si="23"/>
        <v>1.2360278033569898</v>
      </c>
      <c r="D86" s="25">
        <f>SUM(B$77:B86)/SUM(B$64:B73)*100-100</f>
        <v>6.439658740710243</v>
      </c>
      <c r="E86" s="25">
        <f t="shared" si="26"/>
        <v>7.4480205125128691</v>
      </c>
      <c r="F86" s="25">
        <f t="shared" si="27"/>
        <v>5.1805674927005043</v>
      </c>
      <c r="G86" s="54">
        <v>103.36</v>
      </c>
      <c r="H86" s="25">
        <f t="shared" si="24"/>
        <v>1.2142577359968527</v>
      </c>
      <c r="I86" s="25">
        <f>SUM(G$77:G86)/SUM(G$64:G73)*100-100</f>
        <v>4.2812361938021866</v>
      </c>
      <c r="J86" s="25">
        <f>+G86/G73*100-100</f>
        <v>4.7213779128672684</v>
      </c>
      <c r="K86" s="25">
        <f t="shared" si="28"/>
        <v>3.6481531716793256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x14ac:dyDescent="0.3">
      <c r="A87" s="13">
        <v>11</v>
      </c>
      <c r="B87" s="18">
        <v>103.49379519999999</v>
      </c>
      <c r="C87" s="25">
        <f t="shared" si="23"/>
        <v>2.003315511510408</v>
      </c>
      <c r="D87" s="25">
        <f>SUM(B$77:B87)/SUM(B$64:B74)*100-100</f>
        <v>6.932600897127017</v>
      </c>
      <c r="E87" s="25">
        <f t="shared" si="26"/>
        <v>11.796444454249993</v>
      </c>
      <c r="F87" s="25">
        <f t="shared" si="27"/>
        <v>6.3750562741768704</v>
      </c>
      <c r="G87" s="54">
        <v>105.08</v>
      </c>
      <c r="H87" s="25">
        <f t="shared" si="24"/>
        <v>1.6640866873065079</v>
      </c>
      <c r="I87" s="25">
        <f>SUM(G$77:G87)/SUM(G$64:G74)*100-100</f>
        <v>4.6421072723802155</v>
      </c>
      <c r="J87" s="25">
        <f>+G87/G74*100-100</f>
        <v>8.173769816759318</v>
      </c>
      <c r="K87" s="25">
        <f t="shared" si="28"/>
        <v>4.3320004549869111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x14ac:dyDescent="0.3">
      <c r="A88" s="13">
        <v>12</v>
      </c>
      <c r="B88" s="18">
        <v>103.7988708</v>
      </c>
      <c r="C88" s="25">
        <f t="shared" si="23"/>
        <v>0.29477670560874003</v>
      </c>
      <c r="D88" s="25">
        <f>SUM(B$77:B88)/SUM(B$64:B75)*100-100</f>
        <v>7.3786965081945795</v>
      </c>
      <c r="E88" s="25">
        <f t="shared" si="26"/>
        <v>12.230939654065807</v>
      </c>
      <c r="F88" s="25">
        <f t="shared" si="27"/>
        <v>7.3786965081945795</v>
      </c>
      <c r="G88" s="54">
        <v>105.54</v>
      </c>
      <c r="H88" s="25">
        <f t="shared" si="24"/>
        <v>0.43776170536735037</v>
      </c>
      <c r="I88" s="25">
        <f>SUM(G$77:G88)/SUM(G$64:G75)*100-100</f>
        <v>5.0902287193117246</v>
      </c>
      <c r="J88" s="25">
        <f>+G88/G75*100-100</f>
        <v>9.9833263859941752</v>
      </c>
      <c r="K88" s="25">
        <f t="shared" si="28"/>
        <v>5.0902287193117246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x14ac:dyDescent="0.3">
      <c r="A89" s="2">
        <v>2018</v>
      </c>
      <c r="B89" s="18"/>
      <c r="C89" s="25"/>
      <c r="D89" s="25"/>
      <c r="E89" s="25"/>
      <c r="F89" s="25"/>
      <c r="G89" s="54"/>
      <c r="H89" s="25"/>
      <c r="I89" s="25"/>
      <c r="J89" s="25"/>
      <c r="K89" s="25"/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x14ac:dyDescent="0.3">
      <c r="A90" s="13">
        <v>1</v>
      </c>
      <c r="B90" s="18">
        <v>105.213613</v>
      </c>
      <c r="C90" s="25">
        <f>B90/B88*100-100</f>
        <v>1.3629649235066523</v>
      </c>
      <c r="D90" s="25">
        <f>+B90/B77*100-100</f>
        <v>11.758294151850208</v>
      </c>
      <c r="E90" s="25">
        <f t="shared" ref="E90:E98" si="29">B90/B77*100-100</f>
        <v>11.758294151850208</v>
      </c>
      <c r="F90" s="25">
        <f>+SUM(B78:B90)/SUM(B65:B77)*100-100</f>
        <v>7.730867501102054</v>
      </c>
      <c r="G90" s="54">
        <v>105.9</v>
      </c>
      <c r="H90" s="25">
        <f>G90/G88*100-100</f>
        <v>0.34110289937463278</v>
      </c>
      <c r="I90" s="25">
        <f>+G90/G77*100-100</f>
        <v>10.704578716286846</v>
      </c>
      <c r="J90" s="25">
        <f>G90/G77*100-100</f>
        <v>10.704578716286846</v>
      </c>
      <c r="K90" s="25">
        <f t="shared" ref="K90:K98" si="30">+SUM(G78:G90)/SUM(G65:G77)*100-100</f>
        <v>5.5674089297999672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x14ac:dyDescent="0.3">
      <c r="A91" s="13">
        <v>2</v>
      </c>
      <c r="B91" s="18">
        <v>104.60020040000001</v>
      </c>
      <c r="C91" s="25">
        <f t="shared" ref="C91:C99" si="31">B91/B90*100-100</f>
        <v>-0.58301638211017348</v>
      </c>
      <c r="D91" s="25">
        <f>SUM(B$90:B91)/SUM(B$77:B78)*100-100</f>
        <v>10.827973179832725</v>
      </c>
      <c r="E91" s="25">
        <f t="shared" si="29"/>
        <v>9.9076919741710299</v>
      </c>
      <c r="F91" s="25">
        <f t="shared" ref="F91:F98" si="32">+SUM(B79:B91)/SUM(B66:B78)*100-100</f>
        <v>7.9487166294947258</v>
      </c>
      <c r="G91" s="54">
        <v>105.24</v>
      </c>
      <c r="H91" s="25">
        <f t="shared" ref="H91:H99" si="33">G91/G90*100-100</f>
        <v>-0.62322946175638094</v>
      </c>
      <c r="I91" s="25">
        <f>SUM(G$90:G91)/SUM(G$77:G78)*100-100</f>
        <v>9.6489405899459939</v>
      </c>
      <c r="J91" s="25">
        <f>+G91/G78*100-100</f>
        <v>8.6068111455108323</v>
      </c>
      <c r="K91" s="25">
        <f t="shared" si="30"/>
        <v>5.8686789834330568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x14ac:dyDescent="0.3">
      <c r="A92" s="13">
        <v>3</v>
      </c>
      <c r="B92" s="18">
        <v>104.5297729</v>
      </c>
      <c r="C92" s="25">
        <f t="shared" si="31"/>
        <v>-6.7330176931491792E-2</v>
      </c>
      <c r="D92" s="25">
        <f>SUM(B$90:B92)/SUM(B$77:B79)*100-100</f>
        <v>10.252734534487189</v>
      </c>
      <c r="E92" s="25">
        <f t="shared" si="29"/>
        <v>9.1159427053101467</v>
      </c>
      <c r="F92" s="25">
        <f t="shared" si="32"/>
        <v>8.1233729814799744</v>
      </c>
      <c r="G92" s="54">
        <v>105.13</v>
      </c>
      <c r="H92" s="25">
        <f t="shared" si="33"/>
        <v>-0.1045229950589146</v>
      </c>
      <c r="I92" s="25">
        <f>SUM(G$90:G92)/SUM(G$77:G79)*100-100</f>
        <v>8.9684399117971196</v>
      </c>
      <c r="J92" s="25">
        <f t="shared" ref="J92:J98" si="34">+G92/G79*100-100</f>
        <v>7.6269451269451025</v>
      </c>
      <c r="K92" s="25">
        <f t="shared" si="30"/>
        <v>6.0668353818115435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x14ac:dyDescent="0.3">
      <c r="A93" s="13">
        <v>4</v>
      </c>
      <c r="B93" s="18">
        <v>106.2743152</v>
      </c>
      <c r="C93" s="25">
        <f t="shared" si="31"/>
        <v>1.6689429734712462</v>
      </c>
      <c r="D93" s="25">
        <f>SUM(B$90:B93)/SUM(B$77:B80)*100-100</f>
        <v>10.396357677649704</v>
      </c>
      <c r="E93" s="25">
        <f t="shared" si="29"/>
        <v>10.823372260581749</v>
      </c>
      <c r="F93" s="25">
        <f t="shared" si="32"/>
        <v>8.5583302072456746</v>
      </c>
      <c r="G93" s="54">
        <v>106.32</v>
      </c>
      <c r="H93" s="25">
        <f t="shared" si="33"/>
        <v>1.131931893845703</v>
      </c>
      <c r="I93" s="25">
        <f>SUM(G$90:G93)/SUM(G$77:G80)*100-100</f>
        <v>8.9823602228182438</v>
      </c>
      <c r="J93" s="25">
        <f t="shared" si="34"/>
        <v>9.023789991796562</v>
      </c>
      <c r="K93" s="25">
        <f t="shared" si="30"/>
        <v>6.6105230493397187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x14ac:dyDescent="0.3">
      <c r="A94" s="13">
        <v>5</v>
      </c>
      <c r="B94" s="18">
        <v>105.44745279999999</v>
      </c>
      <c r="C94" s="25">
        <f t="shared" si="31"/>
        <v>-0.77804538043262994</v>
      </c>
      <c r="D94" s="25">
        <f>SUM(B$90:B94)/SUM(B$77:B81)*100-100</f>
        <v>10.061667925359785</v>
      </c>
      <c r="E94" s="25">
        <f t="shared" si="29"/>
        <v>8.7465795615877084</v>
      </c>
      <c r="F94" s="25">
        <f t="shared" si="32"/>
        <v>8.8818413413998627</v>
      </c>
      <c r="G94" s="54">
        <v>104.97</v>
      </c>
      <c r="H94" s="25">
        <f t="shared" si="33"/>
        <v>-1.2697516930022488</v>
      </c>
      <c r="I94" s="25">
        <f>SUM(G$90:G94)/SUM(G$77:G81)*100-100</f>
        <v>8.3797275920866099</v>
      </c>
      <c r="J94" s="25">
        <f t="shared" si="34"/>
        <v>6.0195939804060146</v>
      </c>
      <c r="K94" s="25">
        <f t="shared" si="30"/>
        <v>6.8589853826311185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x14ac:dyDescent="0.3">
      <c r="A95" s="13">
        <v>6</v>
      </c>
      <c r="B95" s="18">
        <v>105.1908403</v>
      </c>
      <c r="C95" s="25">
        <f t="shared" si="31"/>
        <v>-0.24335580726327066</v>
      </c>
      <c r="D95" s="25">
        <f>SUM(B$90:B95)/SUM(B$77:B82)*100-100</f>
        <v>9.8811750228122435</v>
      </c>
      <c r="E95" s="25">
        <f t="shared" si="29"/>
        <v>8.9873308114846679</v>
      </c>
      <c r="F95" s="25">
        <f t="shared" si="32"/>
        <v>9.315998413300747</v>
      </c>
      <c r="G95" s="54">
        <v>104.72</v>
      </c>
      <c r="H95" s="25">
        <f t="shared" si="33"/>
        <v>-0.23816328474802617</v>
      </c>
      <c r="I95" s="25">
        <f>SUM(G$90:G95)/SUM(G$77:G82)*100-100</f>
        <v>7.9713114754098342</v>
      </c>
      <c r="J95" s="25">
        <f t="shared" si="34"/>
        <v>5.9597288272791786</v>
      </c>
      <c r="K95" s="25">
        <f t="shared" si="30"/>
        <v>7.0937861829409599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x14ac:dyDescent="0.3">
      <c r="A96" s="13">
        <v>7</v>
      </c>
      <c r="B96" s="18">
        <v>104.1573274</v>
      </c>
      <c r="C96" s="25">
        <f t="shared" si="31"/>
        <v>-0.98251225777119089</v>
      </c>
      <c r="D96" s="25">
        <f>SUM(B$90:B96)/SUM(B$77:B83)*100-100</f>
        <v>9.5118182980499881</v>
      </c>
      <c r="E96" s="25">
        <f t="shared" si="29"/>
        <v>7.3253614990940008</v>
      </c>
      <c r="F96" s="25">
        <f t="shared" si="32"/>
        <v>9.4548717020612969</v>
      </c>
      <c r="G96" s="54">
        <v>103.05</v>
      </c>
      <c r="H96" s="25">
        <f t="shared" si="33"/>
        <v>-1.5947288006111506</v>
      </c>
      <c r="I96" s="25">
        <f>SUM(G$90:G96)/SUM(G$77:G83)*100-100</f>
        <v>7.3944793340148749</v>
      </c>
      <c r="J96" s="25">
        <f t="shared" si="34"/>
        <v>3.9858728557013166</v>
      </c>
      <c r="K96" s="25">
        <f t="shared" si="30"/>
        <v>7.1192789218033994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x14ac:dyDescent="0.3">
      <c r="A97" s="13">
        <v>8</v>
      </c>
      <c r="B97" s="18">
        <v>104.2432524</v>
      </c>
      <c r="C97" s="25">
        <f t="shared" si="31"/>
        <v>8.2495396286446976E-2</v>
      </c>
      <c r="D97" s="25">
        <f>SUM(B$90:B97)/SUM(B$77:B84)*100-100</f>
        <v>8.9676165984356828</v>
      </c>
      <c r="E97" s="25">
        <f t="shared" si="29"/>
        <v>5.2768593416944611</v>
      </c>
      <c r="F97" s="25">
        <f t="shared" si="32"/>
        <v>9.2760000823152353</v>
      </c>
      <c r="G97" s="54">
        <v>102.86</v>
      </c>
      <c r="H97" s="25">
        <f t="shared" si="33"/>
        <v>-0.18437651625424678</v>
      </c>
      <c r="I97" s="25">
        <f>SUM(G$90:G97)/SUM(G$77:G84)*100-100</f>
        <v>6.65623250369012</v>
      </c>
      <c r="J97" s="25">
        <f>+G97/G84*100-100</f>
        <v>1.6604071950978323</v>
      </c>
      <c r="K97" s="25">
        <f t="shared" si="30"/>
        <v>6.8244532261361144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x14ac:dyDescent="0.3">
      <c r="A98" s="13">
        <v>9</v>
      </c>
      <c r="B98" s="18">
        <v>103.82430909999999</v>
      </c>
      <c r="C98" s="25">
        <f t="shared" si="31"/>
        <v>-0.40189008914691726</v>
      </c>
      <c r="D98" s="25">
        <f>SUM(B$90:B98)/SUM(B$77:B85)*100-100</f>
        <v>8.3491260078282181</v>
      </c>
      <c r="E98" s="25">
        <f t="shared" si="29"/>
        <v>3.5938852211026813</v>
      </c>
      <c r="F98" s="25">
        <f t="shared" si="32"/>
        <v>8.8647080430556287</v>
      </c>
      <c r="G98" s="54">
        <v>102.38</v>
      </c>
      <c r="H98" s="25">
        <f t="shared" si="33"/>
        <v>-0.46665370406377349</v>
      </c>
      <c r="I98" s="25">
        <f>SUM(G$90:G98)/SUM(G$77:G85)*100-100</f>
        <v>5.9200450450450148</v>
      </c>
      <c r="J98" s="25">
        <f t="shared" si="34"/>
        <v>0.25460242851546866</v>
      </c>
      <c r="K98" s="25">
        <f t="shared" si="30"/>
        <v>6.3358196304457977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x14ac:dyDescent="0.3">
      <c r="A99" s="13">
        <v>10</v>
      </c>
      <c r="B99" s="18">
        <v>106.0309906</v>
      </c>
      <c r="C99" s="25">
        <f t="shared" si="31"/>
        <v>2.1253996478557013</v>
      </c>
      <c r="D99" s="25">
        <f>SUM(B$90:B99)/SUM(B$77:B86)*100-100</f>
        <v>7.9478525564018412</v>
      </c>
      <c r="E99" s="25">
        <f>B99/B86*100-100</f>
        <v>4.5039711537199025</v>
      </c>
      <c r="F99" s="25">
        <f>+SUM(B87:B99)/SUM(B74:B86)*100-100</f>
        <v>8.5979920973198887</v>
      </c>
      <c r="G99" s="54">
        <v>104.46</v>
      </c>
      <c r="H99" s="25">
        <f t="shared" si="33"/>
        <v>2.0316468060167949</v>
      </c>
      <c r="I99" s="25">
        <f>SUM(G$90:G99)/SUM(G$77:G86)*100-100</f>
        <v>5.4137750161394251</v>
      </c>
      <c r="J99" s="25">
        <f>+G99/G86*100-100</f>
        <v>1.0642414860680987</v>
      </c>
      <c r="K99" s="25">
        <f>+SUM(G87:G99)/SUM(G74:G86)*100-100</f>
        <v>6.0103338230079686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x14ac:dyDescent="0.3">
      <c r="A100" s="13">
        <v>11</v>
      </c>
      <c r="B100" s="18">
        <v>105.32571059999999</v>
      </c>
      <c r="C100" s="25">
        <f>B100/B99*100-100</f>
        <v>-0.66516402045195377</v>
      </c>
      <c r="D100" s="25">
        <f>SUM(B$90:B100)/SUM(B$77:B87)*100-100</f>
        <v>7.3535029525713753</v>
      </c>
      <c r="E100" s="25">
        <f>B100/B87*100-100</f>
        <v>1.7700726854782403</v>
      </c>
      <c r="F100" s="25">
        <f>+SUM(B88:B100)/SUM(B75:B87)*100-100</f>
        <v>7.7396447692424033</v>
      </c>
      <c r="G100" s="54">
        <v>104.89</v>
      </c>
      <c r="H100" s="25">
        <f>G100/G99*100-100</f>
        <v>0.41164081945241549</v>
      </c>
      <c r="I100" s="25">
        <f>SUM(G$90:G100)/SUM(G$77:G87)*100-100</f>
        <v>4.8776038816533429</v>
      </c>
      <c r="J100" s="25">
        <f>+G100/G87*100-100</f>
        <v>-0.18081461743433636</v>
      </c>
      <c r="K100" s="25">
        <f>+SUM(G88:G100)/SUM(G75:G87)*100-100</f>
        <v>5.2884937940288665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x14ac:dyDescent="0.3">
      <c r="A101" s="13">
        <v>12</v>
      </c>
      <c r="B101" s="18">
        <v>103.7373862</v>
      </c>
      <c r="C101" s="25">
        <f>B101/B100*100-100</f>
        <v>-1.5080120427879535</v>
      </c>
      <c r="D101" s="25">
        <f>SUM(B90:B101)/SUM(B77:B88)*100-100</f>
        <v>6.7011820273569924</v>
      </c>
      <c r="E101" s="25">
        <f>B101/B88*100-100</f>
        <v>-5.9234363077493413E-2</v>
      </c>
      <c r="F101" s="25">
        <f>+SUM(B90:B102)/SUM(B77:B89)*100-100</f>
        <v>6.7011820273569924</v>
      </c>
      <c r="G101" s="54">
        <v>102.81</v>
      </c>
      <c r="H101" s="25">
        <f>G101/G100*100-100</f>
        <v>-1.9830298407855906</v>
      </c>
      <c r="I101" s="25">
        <f>SUM(G$90:G101)/SUM(G$77:G88)*100-100</f>
        <v>4.2222000366062673</v>
      </c>
      <c r="J101" s="25">
        <f>+G101/G88*100-100</f>
        <v>-2.5866969869243945</v>
      </c>
      <c r="K101" s="25">
        <f>+SUM(G89:G101)/SUM(G76:G88)*100-100</f>
        <v>4.2222000366062673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x14ac:dyDescent="0.3">
      <c r="A102" s="2">
        <v>2019</v>
      </c>
      <c r="B102" s="18"/>
      <c r="C102" s="25"/>
      <c r="D102" s="25"/>
      <c r="E102" s="25"/>
      <c r="F102" s="25"/>
      <c r="H102" s="25"/>
      <c r="I102" s="25"/>
      <c r="J102" s="25"/>
      <c r="K102" s="25"/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x14ac:dyDescent="0.3">
      <c r="A103" s="13">
        <v>1</v>
      </c>
      <c r="B103" s="18">
        <v>103.20243720000001</v>
      </c>
      <c r="C103" s="25">
        <f>B103/B101*100-100</f>
        <v>-0.51567618926569025</v>
      </c>
      <c r="D103" s="25">
        <f>+B103/B90*100-100</f>
        <v>-1.9115167159975641</v>
      </c>
      <c r="E103" s="25">
        <f t="shared" ref="E103:E108" si="35">B103/B90*100-100</f>
        <v>-1.9115167159975641</v>
      </c>
      <c r="F103" s="25">
        <f>+SUM(B91:B103)/SUM(B78:B90)*100-100</f>
        <v>5.5401986867429542</v>
      </c>
      <c r="G103" s="54">
        <v>101.49</v>
      </c>
      <c r="H103" s="25">
        <f>G103/G101*100-100</f>
        <v>-1.2839217974905353</v>
      </c>
      <c r="I103" s="25">
        <f>+G103/G90*100-100</f>
        <v>-4.1643059490085079</v>
      </c>
      <c r="J103" s="25">
        <f>G103/G90*100-100</f>
        <v>-4.1643059490085079</v>
      </c>
      <c r="K103" s="25">
        <f t="shared" ref="K103:K111" si="36">+SUM(G91:G103)/SUM(G78:G90)*100-100</f>
        <v>2.9780072924056498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x14ac:dyDescent="0.3">
      <c r="A104" s="13">
        <v>2</v>
      </c>
      <c r="B104" s="18">
        <v>102.52926890000001</v>
      </c>
      <c r="C104" s="25">
        <f>B104/B103*100-100</f>
        <v>-0.65227945992732828</v>
      </c>
      <c r="D104" s="25">
        <f>SUM(B103:B104)/SUM(B90:B91)*100-100</f>
        <v>-1.9455855807823639</v>
      </c>
      <c r="E104" s="25">
        <f t="shared" si="35"/>
        <v>-1.9798542374494303</v>
      </c>
      <c r="F104" s="25">
        <f>+SUM(B92:B104)/SUM(B79:B91)*100-100</f>
        <v>4.5383437003505804</v>
      </c>
      <c r="G104" s="54">
        <v>101.25</v>
      </c>
      <c r="H104" s="25">
        <f t="shared" ref="H104:H112" si="37">G104/G103*100-100</f>
        <v>-0.23647650014780197</v>
      </c>
      <c r="I104" s="25">
        <f>SUM(G$90:G104)/SUM(G$77:G91)*100-100</f>
        <v>2.9969146286231734</v>
      </c>
      <c r="J104" s="25">
        <f t="shared" ref="J104:J114" si="38">+G104/G91*100-100</f>
        <v>-3.7913340935005664</v>
      </c>
      <c r="K104" s="25">
        <f t="shared" si="36"/>
        <v>1.9474667365799263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x14ac:dyDescent="0.3">
      <c r="A105" s="13">
        <v>3</v>
      </c>
      <c r="B105" s="18">
        <v>103.8021688</v>
      </c>
      <c r="C105" s="25">
        <f>B105/B104*100-100</f>
        <v>1.2414990506188985</v>
      </c>
      <c r="D105" s="25">
        <f>SUM(B103:B105)/SUM(B90:B92)*100-100</f>
        <v>-1.530080971784102</v>
      </c>
      <c r="E105" s="25">
        <f t="shared" si="35"/>
        <v>-0.69607354901273766</v>
      </c>
      <c r="F105" s="25">
        <f>+SUM(B93:B105)/SUM(B80:B92)*100-100</f>
        <v>3.7229055039339016</v>
      </c>
      <c r="G105" s="54">
        <v>103.02</v>
      </c>
      <c r="H105" s="25">
        <f t="shared" si="37"/>
        <v>1.7481481481481467</v>
      </c>
      <c r="I105" s="25">
        <f>SUM(G$90:G105)/SUM(G$77:G92)*100-100</f>
        <v>2.6504198913222439</v>
      </c>
      <c r="J105" s="25">
        <f t="shared" si="38"/>
        <v>-2.0070389042138288</v>
      </c>
      <c r="K105" s="25">
        <f t="shared" si="36"/>
        <v>1.1571567006783567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x14ac:dyDescent="0.3">
      <c r="A106" s="13">
        <v>4</v>
      </c>
      <c r="B106" s="18">
        <v>103.27867449999999</v>
      </c>
      <c r="C106" s="25">
        <f>B106/B105*100-100</f>
        <v>-0.50431923152650882</v>
      </c>
      <c r="D106" s="25">
        <f>SUM(B103:B106)/SUM(B90:B93)*100-100</f>
        <v>-1.8556870908643504</v>
      </c>
      <c r="E106" s="25">
        <f t="shared" si="35"/>
        <v>-2.8187814660225712</v>
      </c>
      <c r="F106" s="25">
        <f>+SUM(B94:B106)/SUM(B81:B93)*100-100</f>
        <v>2.5941505830717944</v>
      </c>
      <c r="G106" s="54">
        <v>101.98</v>
      </c>
      <c r="H106" s="25">
        <f t="shared" si="37"/>
        <v>-1.0095127159774648</v>
      </c>
      <c r="I106" s="25">
        <f>SUM(G$90:G106)/SUM(G$77:G93)*100-100</f>
        <v>2.2098155204146366</v>
      </c>
      <c r="J106" s="25">
        <f t="shared" si="38"/>
        <v>-4.0820165537998321</v>
      </c>
      <c r="K106" s="25">
        <f t="shared" si="36"/>
        <v>8.6512883951499475E-2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x14ac:dyDescent="0.3">
      <c r="A107" s="13">
        <v>5</v>
      </c>
      <c r="B107" s="18">
        <v>101.3223205</v>
      </c>
      <c r="C107" s="25">
        <f>B107/B106*100-100</f>
        <v>-1.8942477810363414</v>
      </c>
      <c r="D107" s="25">
        <f>SUM(B103:B107)/SUM(B90:B94)*100-100</f>
        <v>-2.2678711499401203</v>
      </c>
      <c r="E107" s="25">
        <f t="shared" si="35"/>
        <v>-3.9120265027397494</v>
      </c>
      <c r="F107" s="25">
        <f>+SUM(B95:B107)/SUM(B82:B94)*100-100</f>
        <v>1.5493380401594834</v>
      </c>
      <c r="G107" s="54">
        <v>99.54</v>
      </c>
      <c r="H107" s="25">
        <f t="shared" si="37"/>
        <v>-2.3926260050990464</v>
      </c>
      <c r="I107" s="25">
        <f>SUM(G$90:G107)/SUM(G$77:G94)*100-100</f>
        <v>1.7617401158689603</v>
      </c>
      <c r="J107" s="25">
        <f t="shared" si="38"/>
        <v>-5.1729065447270557</v>
      </c>
      <c r="K107" s="25">
        <f t="shared" si="36"/>
        <v>-0.83040305124842462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x14ac:dyDescent="0.3">
      <c r="A108" s="13">
        <v>6</v>
      </c>
      <c r="B108" s="18">
        <v>100.70474230000001</v>
      </c>
      <c r="C108" s="25">
        <f>B108/B106*100-100</f>
        <v>-2.4922204050943577</v>
      </c>
      <c r="D108" s="25">
        <f>SUM(B103:B108)/SUM(B90:B95)*100-100</f>
        <v>-2.6006211963436527</v>
      </c>
      <c r="E108" s="25">
        <f>B108/B95*100-100</f>
        <v>-4.2647230378670145</v>
      </c>
      <c r="F108" s="25">
        <f t="shared" ref="F108:F114" si="39">+SUM(B96:B108)/SUM(B83:B95)*100-100</f>
        <v>0.47397060882481412</v>
      </c>
      <c r="G108" s="54">
        <v>99.12</v>
      </c>
      <c r="H108" s="25">
        <f t="shared" si="37"/>
        <v>-0.42194092827004681</v>
      </c>
      <c r="I108" s="25">
        <f>SUM(G$90:G108)/SUM(G$77:G95)*100-100</f>
        <v>1.3558601288803089</v>
      </c>
      <c r="J108" s="25">
        <f t="shared" si="38"/>
        <v>-5.347593582887697</v>
      </c>
      <c r="K108" s="25">
        <f t="shared" si="36"/>
        <v>-1.7466724328480296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x14ac:dyDescent="0.3">
      <c r="A109" s="13">
        <v>7</v>
      </c>
      <c r="B109" s="18">
        <v>100.66912499999999</v>
      </c>
      <c r="C109" s="25">
        <f>B109/B108*100-100</f>
        <v>-3.536804641622382E-2</v>
      </c>
      <c r="D109" s="25">
        <f>SUM(B103:B109)/SUM(B90:B96)*100-100</f>
        <v>-2.706611206422707</v>
      </c>
      <c r="E109" s="25">
        <f t="shared" ref="E109:E114" si="40">B109/B96*100-100</f>
        <v>-3.3489745628784249</v>
      </c>
      <c r="F109" s="25">
        <f t="shared" si="39"/>
        <v>-0.38102055799799928</v>
      </c>
      <c r="G109" s="54">
        <v>99.79</v>
      </c>
      <c r="H109" s="25">
        <f t="shared" si="37"/>
        <v>0.67594834543986337</v>
      </c>
      <c r="I109" s="25">
        <f>SUM(G$90:G109)/SUM(G$77:G96)*100-100</f>
        <v>1.11546422616928</v>
      </c>
      <c r="J109" s="25">
        <f t="shared" si="38"/>
        <v>-3.1635128578359968</v>
      </c>
      <c r="K109" s="25">
        <f t="shared" si="36"/>
        <v>-2.3167625996918275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x14ac:dyDescent="0.3">
      <c r="A110" s="13">
        <v>8</v>
      </c>
      <c r="B110" s="18">
        <v>99.029626399999998</v>
      </c>
      <c r="C110" s="25">
        <f>B110/B109*100-100</f>
        <v>-1.6286012220728026</v>
      </c>
      <c r="D110" s="25">
        <f>SUM(B103:B110)/SUM(B90:B97)*100-100</f>
        <v>-2.9915093364129604</v>
      </c>
      <c r="E110" s="25">
        <f t="shared" si="40"/>
        <v>-5.0014038126845861</v>
      </c>
      <c r="F110" s="25">
        <f t="shared" si="39"/>
        <v>-1.2154345158295996</v>
      </c>
      <c r="G110" s="54">
        <v>98.59</v>
      </c>
      <c r="H110" s="25">
        <f t="shared" si="37"/>
        <v>-1.2025253031365963</v>
      </c>
      <c r="I110" s="25">
        <f>SUM(G$90:G110)/SUM(G$77:G97)*100-100</f>
        <v>0.84992917256896305</v>
      </c>
      <c r="J110" s="25">
        <f t="shared" si="38"/>
        <v>-4.1512735757340096</v>
      </c>
      <c r="K110" s="25">
        <f t="shared" si="36"/>
        <v>-2.7880314759744635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x14ac:dyDescent="0.3">
      <c r="A111" s="13">
        <v>9</v>
      </c>
      <c r="B111" s="18">
        <v>98.363367999999994</v>
      </c>
      <c r="C111" s="25">
        <f>B111/B110*100-100</f>
        <v>-0.67278694691714236</v>
      </c>
      <c r="D111" s="25">
        <f>SUM(B103:B111)/SUM(B90:B98)*100-100</f>
        <v>-3.2411197675061629</v>
      </c>
      <c r="E111" s="25">
        <f t="shared" si="40"/>
        <v>-5.2597904549889165</v>
      </c>
      <c r="F111" s="25">
        <f t="shared" si="39"/>
        <v>-1.9356700970728866</v>
      </c>
      <c r="G111" s="54">
        <v>97.8</v>
      </c>
      <c r="H111" s="25">
        <f t="shared" si="37"/>
        <v>-0.80129830611625152</v>
      </c>
      <c r="I111" s="25">
        <f>SUM(G$90:G111)/SUM(G$77:G98)*100-100</f>
        <v>0.59555202912420668</v>
      </c>
      <c r="J111" s="25">
        <f t="shared" si="38"/>
        <v>-4.4735299863254596</v>
      </c>
      <c r="K111" s="25">
        <f t="shared" si="36"/>
        <v>-3.1732493722848858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x14ac:dyDescent="0.3">
      <c r="A112" s="13">
        <v>10</v>
      </c>
      <c r="B112" s="18">
        <v>98.340732799999998</v>
      </c>
      <c r="C112" s="25">
        <f>B112/B111*100-100</f>
        <v>-2.3011818790095617E-2</v>
      </c>
      <c r="D112" s="25">
        <f>SUM(B103:B112)/SUM(B90:B99)*100-100</f>
        <v>-3.6464191927298799</v>
      </c>
      <c r="E112" s="25">
        <f t="shared" si="40"/>
        <v>-7.2528397183530586</v>
      </c>
      <c r="F112" s="25">
        <f t="shared" si="39"/>
        <v>-2.9041248600873075</v>
      </c>
      <c r="G112" s="54">
        <v>99.29</v>
      </c>
      <c r="H112" s="25">
        <f t="shared" si="37"/>
        <v>1.5235173824131039</v>
      </c>
      <c r="I112" s="25">
        <f>SUM(G$90:G112)/SUM(G$77:G99)*100-100</f>
        <v>0.33778220835691286</v>
      </c>
      <c r="J112" s="25">
        <f t="shared" si="38"/>
        <v>-4.9492628757418942</v>
      </c>
      <c r="K112" s="25">
        <f>+SUM(G100:G112)/SUM(G87:G99)*100-100</f>
        <v>-3.6698124477362484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x14ac:dyDescent="0.3">
      <c r="A113" s="13">
        <v>11</v>
      </c>
      <c r="B113" s="18">
        <v>98.215590000000006</v>
      </c>
      <c r="C113" s="25">
        <f>B113/B111*100-100</f>
        <v>-0.15023682393631077</v>
      </c>
      <c r="D113" s="25">
        <f>SUM(B103:B113)/SUM(B90:B100)*100-100</f>
        <v>-3.929532866106257</v>
      </c>
      <c r="E113" s="25">
        <f t="shared" si="40"/>
        <v>-6.7506030194302724</v>
      </c>
      <c r="F113" s="25">
        <f t="shared" si="39"/>
        <v>-3.6103520981556017</v>
      </c>
      <c r="G113" s="54">
        <v>99.68</v>
      </c>
      <c r="H113" s="25">
        <f>G113/G112*100-100</f>
        <v>0.39278880048343012</v>
      </c>
      <c r="I113" s="25">
        <f>SUM(G$90:G113)/SUM(G$77:G100)*100-100</f>
        <v>0.10119477868958882</v>
      </c>
      <c r="J113" s="25">
        <f t="shared" si="38"/>
        <v>-4.9671083992754177</v>
      </c>
      <c r="K113" s="25">
        <f>+SUM(G101:G113)/SUM(G88:G100)*100-100</f>
        <v>-4.0702212734774577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x14ac:dyDescent="0.3">
      <c r="A114" s="13">
        <v>12</v>
      </c>
      <c r="B114" s="18">
        <v>97.955090999999996</v>
      </c>
      <c r="C114" s="25">
        <f>B114/B113*100-100</f>
        <v>-0.26523182317595229</v>
      </c>
      <c r="D114" s="25">
        <f>SUM(B103:B114)/SUM(B90:B101)*100-100</f>
        <v>-4.0650750692478823</v>
      </c>
      <c r="E114" s="25">
        <f t="shared" si="40"/>
        <v>-5.5739742553875971</v>
      </c>
      <c r="F114" s="25">
        <f t="shared" si="39"/>
        <v>-4.0650750692478823</v>
      </c>
      <c r="G114" s="54">
        <v>98.78</v>
      </c>
      <c r="H114" s="25">
        <f>G114/G113*100-100</f>
        <v>-0.90288924558588235</v>
      </c>
      <c r="I114" s="25">
        <f>SUM(G$90:G114)/SUM(G$77:G101)*100-100</f>
        <v>-6.7217716145663076E-2</v>
      </c>
      <c r="J114" s="25">
        <f t="shared" si="38"/>
        <v>-3.9198521544596758</v>
      </c>
      <c r="K114" s="25">
        <f>+SUM(G102:G114)/SUM(G89:G101)*100-100</f>
        <v>-4.1828646236619278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x14ac:dyDescent="0.3">
      <c r="A115" s="2">
        <v>2020</v>
      </c>
      <c r="B115" s="18"/>
      <c r="C115" s="25"/>
      <c r="D115" s="25"/>
      <c r="E115" s="25"/>
      <c r="F115" s="25"/>
      <c r="G115" s="54"/>
      <c r="H115" s="25"/>
      <c r="I115" s="25"/>
      <c r="J115" s="25"/>
      <c r="K115" s="25"/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x14ac:dyDescent="0.3">
      <c r="A116" s="13">
        <v>1</v>
      </c>
      <c r="B116" s="18">
        <v>98.207975099999999</v>
      </c>
      <c r="C116" s="25">
        <f>B116/B114*100-100</f>
        <v>0.25816330465151793</v>
      </c>
      <c r="D116" s="25">
        <f>+B116/B103*100-100</f>
        <v>-4.8394807676111782</v>
      </c>
      <c r="E116" s="25">
        <f>B116/B103*100-100</f>
        <v>-4.8394807676111782</v>
      </c>
      <c r="F116" s="25">
        <f>+SUM(B104:B116)/SUM(B91:B103)*100-100</f>
        <v>-4.3089975529412783</v>
      </c>
      <c r="G116" s="54">
        <v>98.06</v>
      </c>
      <c r="H116" s="25">
        <f>G116/G114*100-100</f>
        <v>-0.72889248835797105</v>
      </c>
      <c r="I116" s="25">
        <f>+G116/G103*100-100</f>
        <v>-3.3796433146122666</v>
      </c>
      <c r="J116" s="25">
        <f>G116/G103*100-100</f>
        <v>-3.3796433146122666</v>
      </c>
      <c r="K116" s="25">
        <f t="shared" ref="K116:K122" si="41">+SUM(G104:G116)/SUM(G91:G103)*100-100</f>
        <v>-4.1191361189438709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x14ac:dyDescent="0.3">
      <c r="A117" s="13">
        <v>2</v>
      </c>
      <c r="B117" s="18">
        <v>95.717771099999993</v>
      </c>
      <c r="C117" s="25">
        <f t="shared" ref="C117:C127" si="42">B117/B116*100-100</f>
        <v>-2.5356433603934647</v>
      </c>
      <c r="D117" s="25">
        <f>SUM(B116:B117)/SUM(B103:B104)*100-100</f>
        <v>-5.7385223327032833</v>
      </c>
      <c r="E117" s="25">
        <f>B117/B104*100-100</f>
        <v>-6.643466663790889</v>
      </c>
      <c r="F117" s="25">
        <f t="shared" ref="F116:F127" si="43">+SUM(B105:B117)/SUM(B92:B104)*100-100</f>
        <v>-4.693997903106478</v>
      </c>
      <c r="G117" s="54">
        <v>96.02</v>
      </c>
      <c r="H117" s="25">
        <f>G117/G116*100-100</f>
        <v>-2.0803589638996698</v>
      </c>
      <c r="I117" s="25">
        <f>+G117/G104*100-100</f>
        <v>-5.1654320987654359</v>
      </c>
      <c r="J117" s="25">
        <f t="shared" ref="J117:J124" si="44">+G117/G104*100-100</f>
        <v>-5.1654320987654359</v>
      </c>
      <c r="K117" s="25">
        <f t="shared" si="41"/>
        <v>-4.2319963353772749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x14ac:dyDescent="0.3">
      <c r="A118" s="13">
        <v>3</v>
      </c>
      <c r="B118" s="18">
        <v>96.163838799999994</v>
      </c>
      <c r="C118" s="25">
        <f t="shared" si="42"/>
        <v>0.46602391057975012</v>
      </c>
      <c r="D118" s="25">
        <f>SUM(B116:B118)/SUM(B103:B105)*100-100</f>
        <v>-6.2817970751284662</v>
      </c>
      <c r="E118" s="25">
        <f>B118/B105*100-100</f>
        <v>-7.3585456723135536</v>
      </c>
      <c r="F118" s="25">
        <f t="shared" si="43"/>
        <v>-5.2479196568582722</v>
      </c>
      <c r="G118" s="54">
        <v>98.5</v>
      </c>
      <c r="H118" s="25">
        <f t="shared" ref="H117:H127" si="45">G118/G117*100-100</f>
        <v>2.5827952509893919</v>
      </c>
      <c r="I118" s="25">
        <f>+G118/G105*100-100</f>
        <v>-4.387497573286737</v>
      </c>
      <c r="J118" s="25">
        <f t="shared" si="44"/>
        <v>-4.387497573286737</v>
      </c>
      <c r="K118" s="25">
        <f t="shared" si="41"/>
        <v>-4.433192188179234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x14ac:dyDescent="0.3">
      <c r="A119" s="13">
        <v>4</v>
      </c>
      <c r="B119" s="18">
        <v>89.100160799999998</v>
      </c>
      <c r="C119" s="25">
        <f t="shared" si="42"/>
        <v>-7.3454617537585136</v>
      </c>
      <c r="D119" s="25">
        <f>SUM(B116:B119)/SUM(B103:B106)*100-100</f>
        <v>-8.1448114038366555</v>
      </c>
      <c r="E119" s="25">
        <f t="shared" ref="E116:E127" si="46">B119/B106*100-100</f>
        <v>-13.728404018198347</v>
      </c>
      <c r="F119" s="25">
        <f t="shared" si="43"/>
        <v>-6.15456783837773</v>
      </c>
      <c r="G119" s="54">
        <v>94.07</v>
      </c>
      <c r="H119" s="25">
        <f t="shared" si="45"/>
        <v>-4.4974619289340154</v>
      </c>
      <c r="I119" s="25">
        <f t="shared" ref="I119:I124" si="47">+G119/G106*100-100</f>
        <v>-7.7564228280054976</v>
      </c>
      <c r="J119" s="25">
        <f t="shared" si="44"/>
        <v>-7.7564228280054976</v>
      </c>
      <c r="K119" s="25">
        <f t="shared" si="41"/>
        <v>-4.737131224351316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 x14ac:dyDescent="0.3">
      <c r="A120" s="13">
        <v>5</v>
      </c>
      <c r="B120" s="18">
        <v>86.546105600000004</v>
      </c>
      <c r="C120" s="25">
        <f t="shared" si="42"/>
        <v>-2.866498979427206</v>
      </c>
      <c r="D120" s="25">
        <f>SUM(B116:B120)/SUM(B103:B107)*100-100</f>
        <v>-9.4136813769145249</v>
      </c>
      <c r="E120" s="25">
        <f t="shared" si="46"/>
        <v>-14.583375930479207</v>
      </c>
      <c r="F120" s="25">
        <f t="shared" si="43"/>
        <v>-7.0293132076009499</v>
      </c>
      <c r="G120" s="54">
        <v>92.08</v>
      </c>
      <c r="H120" s="25">
        <f t="shared" si="45"/>
        <v>-2.1154459445094034</v>
      </c>
      <c r="I120" s="25">
        <f t="shared" si="47"/>
        <v>-7.4944745830821944</v>
      </c>
      <c r="J120" s="25">
        <f t="shared" si="44"/>
        <v>-7.4944745830821944</v>
      </c>
      <c r="K120" s="25">
        <f t="shared" si="41"/>
        <v>-4.9227149174408993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 x14ac:dyDescent="0.3">
      <c r="A121" s="13">
        <v>6</v>
      </c>
      <c r="B121" s="18">
        <v>90.859738399999998</v>
      </c>
      <c r="C121" s="25">
        <f t="shared" si="42"/>
        <v>4.9842020852293416</v>
      </c>
      <c r="D121" s="25">
        <f>SUM(B116:B121)/SUM(B103:B108)*100-100</f>
        <v>-9.4730432529539002</v>
      </c>
      <c r="E121" s="25">
        <f t="shared" si="46"/>
        <v>-9.7761075349080357</v>
      </c>
      <c r="F121" s="25">
        <f t="shared" si="43"/>
        <v>-7.486118629368562</v>
      </c>
      <c r="G121" s="54">
        <v>93.76</v>
      </c>
      <c r="H121" s="25">
        <f t="shared" si="45"/>
        <v>1.8245004344048681</v>
      </c>
      <c r="I121" s="25">
        <f>+G121/G108*100-100</f>
        <v>-5.4075867635189638</v>
      </c>
      <c r="J121" s="25">
        <f t="shared" si="44"/>
        <v>-5.4075867635189638</v>
      </c>
      <c r="K121" s="25">
        <f t="shared" si="41"/>
        <v>-4.925622529241565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 x14ac:dyDescent="0.3">
      <c r="A122" s="13">
        <v>7</v>
      </c>
      <c r="B122" s="18">
        <v>90.280962299999999</v>
      </c>
      <c r="C122" s="25">
        <f t="shared" si="42"/>
        <v>-0.6369995227721148</v>
      </c>
      <c r="D122" s="25">
        <f>SUM(B116:B122)/SUM(B103:B109)*100-100</f>
        <v>-9.5920820434112812</v>
      </c>
      <c r="E122" s="25">
        <f t="shared" si="46"/>
        <v>-10.319114922276313</v>
      </c>
      <c r="F122" s="25">
        <f t="shared" si="43"/>
        <v>-8.0642458979345832</v>
      </c>
      <c r="G122" s="54">
        <v>94.36</v>
      </c>
      <c r="H122" s="25">
        <f t="shared" si="45"/>
        <v>0.63993174061431546</v>
      </c>
      <c r="I122" s="25">
        <f t="shared" si="47"/>
        <v>-5.4414269966930675</v>
      </c>
      <c r="J122" s="25">
        <f t="shared" si="44"/>
        <v>-5.4414269966930675</v>
      </c>
      <c r="K122" s="25">
        <f t="shared" si="41"/>
        <v>-5.11609280886573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 x14ac:dyDescent="0.3">
      <c r="A123" s="13">
        <v>8</v>
      </c>
      <c r="B123" s="18">
        <v>94.7330307</v>
      </c>
      <c r="C123" s="25">
        <f t="shared" si="42"/>
        <v>4.9313479681418926</v>
      </c>
      <c r="D123" s="25">
        <f>SUM(B116:B123)/SUM(B103:B110)*100-100</f>
        <v>-8.9533880856977817</v>
      </c>
      <c r="E123" s="25">
        <f t="shared" si="46"/>
        <v>-4.3386972729203279</v>
      </c>
      <c r="F123" s="25">
        <f t="shared" si="43"/>
        <v>-8.0239858178713916</v>
      </c>
      <c r="G123" s="54">
        <v>99.06</v>
      </c>
      <c r="H123" s="25">
        <f t="shared" si="45"/>
        <v>4.9809241203900001</v>
      </c>
      <c r="I123" s="25">
        <f t="shared" si="47"/>
        <v>0.47672177705648267</v>
      </c>
      <c r="J123" s="25">
        <f t="shared" si="44"/>
        <v>0.47672177705648267</v>
      </c>
      <c r="K123" s="25">
        <f>+SUM(G111:G123)/SUM(G98:G110)*100-100</f>
        <v>-4.7452678542138216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 x14ac:dyDescent="0.3">
      <c r="A124" s="13">
        <v>9</v>
      </c>
      <c r="B124" s="18">
        <v>96.538335599999996</v>
      </c>
      <c r="C124" s="25">
        <f t="shared" si="42"/>
        <v>1.9056762848821194</v>
      </c>
      <c r="D124" s="25">
        <f>SUM(B116:B124)/SUM(B103:B111)*100-100</f>
        <v>-8.1885936473121319</v>
      </c>
      <c r="E124" s="25">
        <f t="shared" si="46"/>
        <v>-1.8553984446730141</v>
      </c>
      <c r="F124" s="25">
        <f t="shared" si="43"/>
        <v>-7.7635839898572385</v>
      </c>
      <c r="G124" s="54">
        <v>101.44</v>
      </c>
      <c r="H124" s="25">
        <f t="shared" si="45"/>
        <v>2.4025842923480809</v>
      </c>
      <c r="I124" s="25">
        <f t="shared" si="47"/>
        <v>3.7218813905930404</v>
      </c>
      <c r="J124" s="25">
        <f t="shared" si="44"/>
        <v>3.7218813905930404</v>
      </c>
      <c r="K124" s="25">
        <f>+SUM(G112:G124)/SUM(G99:G111)*100-100</f>
        <v>-4.0864711790177211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 x14ac:dyDescent="0.3">
      <c r="A125" s="13">
        <v>10</v>
      </c>
      <c r="B125" s="18">
        <v>95.589606399999994</v>
      </c>
      <c r="C125" s="25">
        <f t="shared" si="42"/>
        <v>-0.98274866052278753</v>
      </c>
      <c r="D125" s="25">
        <f>SUM(B116:B125)/SUM(B103:B112)*100-100</f>
        <v>-7.6643280250286949</v>
      </c>
      <c r="E125" s="25">
        <f t="shared" si="46"/>
        <v>-2.797545149063609</v>
      </c>
      <c r="F125" s="25">
        <f t="shared" si="43"/>
        <v>-7.4077639465239145</v>
      </c>
      <c r="G125" s="54">
        <v>100.24</v>
      </c>
      <c r="H125" s="25">
        <f t="shared" si="45"/>
        <v>-1.1829652996845397</v>
      </c>
      <c r="I125" s="25">
        <f>SUM(G116:G125)/SUM(G103:G112)*100-100</f>
        <v>-3.4216016049986422</v>
      </c>
      <c r="J125" s="25">
        <f>+G125/G112*100-100</f>
        <v>0.95679323194681842</v>
      </c>
      <c r="K125" s="25">
        <f>+SUM(G113:G125)/SUM(G100:G112)*100-100</f>
        <v>-3.5979728333209238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 x14ac:dyDescent="0.3">
      <c r="A126" s="13">
        <v>11</v>
      </c>
      <c r="B126" s="18">
        <v>98.269569700000005</v>
      </c>
      <c r="C126" s="25">
        <f t="shared" si="42"/>
        <v>2.8036136991563154</v>
      </c>
      <c r="D126" s="25">
        <f>SUM(B116:B126)/SUM(B103:B113)*100-100</f>
        <v>-6.9809723398588375</v>
      </c>
      <c r="E126" s="25">
        <f t="shared" si="46"/>
        <v>5.4960419216527612E-2</v>
      </c>
      <c r="F126" s="25">
        <f t="shared" si="43"/>
        <v>-6.8606633617775685</v>
      </c>
      <c r="G126" s="54">
        <v>103.35</v>
      </c>
      <c r="H126" s="25">
        <f t="shared" si="45"/>
        <v>3.1025538707102953</v>
      </c>
      <c r="I126" s="25">
        <f>SUM(G116:G126)/SUM(G103:G113)*100-100</f>
        <v>-2.7788116744587086</v>
      </c>
      <c r="J126" s="25">
        <f>+G126/G113*100-100</f>
        <v>3.6817817014446206</v>
      </c>
      <c r="K126" s="25">
        <f>+SUM(G114:G126)/SUM(G101:G113)*100-100</f>
        <v>-2.8762164136969091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 x14ac:dyDescent="0.3">
      <c r="A127" s="13">
        <v>12</v>
      </c>
      <c r="B127" s="18">
        <v>100.1476593</v>
      </c>
      <c r="C127" s="25">
        <f>B127/B126*100-100</f>
        <v>1.9111609074238061</v>
      </c>
      <c r="D127" s="25">
        <f>SUM(B116:B127)/SUM(B103:B114)*100-100</f>
        <v>-6.2330273516334813</v>
      </c>
      <c r="E127" s="25">
        <f>B127/B114*100-100</f>
        <v>2.2383403227097318</v>
      </c>
      <c r="F127" s="25">
        <f>+SUM(B115:B127)/SUM(B102:B114)*100-100</f>
        <v>-6.2330273516334813</v>
      </c>
      <c r="G127" s="54">
        <v>104.2</v>
      </c>
      <c r="H127" s="25">
        <f t="shared" si="45"/>
        <v>0.82244799225932752</v>
      </c>
      <c r="I127" s="25">
        <f>SUM(G116:G127)/SUM(G103:G114)*100-100</f>
        <v>-2.09858955453916</v>
      </c>
      <c r="J127" s="25">
        <f>+G127/G114*100-100</f>
        <v>5.4869406762502564</v>
      </c>
      <c r="K127" s="25">
        <f>+SUM(G115:G127)/SUM(G102:G114)*100-100</f>
        <v>-2.09858955453916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 x14ac:dyDescent="0.3">
      <c r="A128" s="2">
        <v>2021</v>
      </c>
      <c r="B128" s="18"/>
      <c r="C128" s="25"/>
      <c r="D128" s="25"/>
      <c r="E128" s="25"/>
      <c r="F128" s="25"/>
      <c r="G128" s="54"/>
      <c r="H128" s="25"/>
      <c r="I128" s="25"/>
      <c r="J128" s="25"/>
      <c r="K128" s="25"/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 x14ac:dyDescent="0.3">
      <c r="A129" s="13">
        <v>1</v>
      </c>
      <c r="B129" s="18">
        <v>101.99893255898201</v>
      </c>
      <c r="C129" s="25">
        <f>B129/B127*100-100</f>
        <v>1.8485437122762676</v>
      </c>
      <c r="D129" s="25">
        <f>+B129/B116*100-100</f>
        <v>3.8601319853320177</v>
      </c>
      <c r="E129" s="25">
        <f>B129/B116*100-100</f>
        <v>3.8601319853320177</v>
      </c>
      <c r="F129" s="25">
        <f>+SUM(B117:B129)/SUM(B104:B116)*100-100</f>
        <v>-5.5282717213429322</v>
      </c>
      <c r="G129" s="54">
        <v>104.76</v>
      </c>
      <c r="H129" s="25">
        <f>G129/G127*100-100</f>
        <v>0.53742802303263204</v>
      </c>
      <c r="I129" s="25">
        <f>+G129/G116*100-100</f>
        <v>6.8325514990822001</v>
      </c>
      <c r="J129" s="25">
        <f>G129/G116*100-100</f>
        <v>6.8325514990822001</v>
      </c>
      <c r="K129" s="25">
        <f t="shared" ref="K129:K131" si="48">+SUM(G117:G129)/SUM(G104:G116)*100-100</f>
        <v>-1.2582504804077246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 x14ac:dyDescent="0.3">
      <c r="A130" s="13">
        <v>2</v>
      </c>
      <c r="B130" s="18">
        <v>105.529268447067</v>
      </c>
      <c r="C130" s="25">
        <f t="shared" ref="C130:C131" si="49">B130/B129*100-100</f>
        <v>3.4611498370765332</v>
      </c>
      <c r="D130" s="25">
        <f>SUM(B129:B130)/SUM(B116:B117)*100-100</f>
        <v>7.0142593609104864</v>
      </c>
      <c r="E130" s="25">
        <f>B130/B117*100-100</f>
        <v>10.250444859206524</v>
      </c>
      <c r="F130" s="25">
        <f t="shared" ref="F130:F131" si="50">+SUM(B118:B130)/SUM(B105:B117)*100-100</f>
        <v>-4.1694276764574738</v>
      </c>
      <c r="G130" s="54">
        <v>107.27</v>
      </c>
      <c r="H130" s="25">
        <f>G130/G129*100-100</f>
        <v>2.3959526536846028</v>
      </c>
      <c r="I130" s="25">
        <f>+G130/G117*100-100</f>
        <v>11.716309102270344</v>
      </c>
      <c r="J130" s="25">
        <f t="shared" ref="J130:J131" si="51">+G130/G117*100-100</f>
        <v>11.716309102270344</v>
      </c>
      <c r="K130" s="25">
        <f t="shared" si="48"/>
        <v>0.11916050584477489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 x14ac:dyDescent="0.3">
      <c r="A131" s="13">
        <v>3</v>
      </c>
      <c r="B131" s="18">
        <v>109.881752352589</v>
      </c>
      <c r="C131" s="25">
        <f t="shared" si="49"/>
        <v>4.1244329365413819</v>
      </c>
      <c r="D131" s="25">
        <f>SUM(B129:B131)/SUM(B116:B118)*100-100</f>
        <v>9.4179073539086176</v>
      </c>
      <c r="E131" s="25">
        <f>B131/B118*100-100</f>
        <v>14.265147610339596</v>
      </c>
      <c r="F131" s="25">
        <f t="shared" si="50"/>
        <v>-2.398525281992292</v>
      </c>
      <c r="G131" s="54">
        <v>111.58</v>
      </c>
      <c r="H131" s="25">
        <f t="shared" ref="H131" si="52">G131/G130*100-100</f>
        <v>4.0178987601379674</v>
      </c>
      <c r="I131" s="25">
        <f>+G131/G118*100-100</f>
        <v>13.279187817258872</v>
      </c>
      <c r="J131" s="25">
        <f t="shared" si="51"/>
        <v>13.279187817258872</v>
      </c>
      <c r="K131" s="25">
        <f t="shared" si="48"/>
        <v>1.6021564250516178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8" customHeight="1" x14ac:dyDescent="0.3">
      <c r="A132" s="28" t="s">
        <v>25</v>
      </c>
      <c r="B132" s="3"/>
      <c r="C132" s="7"/>
      <c r="D132" s="25"/>
      <c r="E132" s="3"/>
      <c r="F132" s="3"/>
      <c r="G132" s="46"/>
      <c r="H132" s="3"/>
      <c r="I132" s="59" t="s">
        <v>26</v>
      </c>
      <c r="J132" s="59"/>
      <c r="K132" s="59"/>
      <c r="L132" s="1"/>
      <c r="M132" s="8"/>
      <c r="N132" s="11"/>
      <c r="O132" s="11"/>
      <c r="P132" s="11"/>
      <c r="Q132" s="11"/>
      <c r="R132" s="11"/>
      <c r="S132" s="11"/>
      <c r="T132" s="11"/>
      <c r="U132" s="11"/>
    </row>
    <row r="133" spans="1:21" x14ac:dyDescent="0.25">
      <c r="C133" s="8"/>
      <c r="D133" s="8"/>
      <c r="E133" s="9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x14ac:dyDescent="0.25">
      <c r="C134" s="8"/>
      <c r="D134" s="8"/>
      <c r="E134" s="9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x14ac:dyDescent="0.25">
      <c r="C135" s="8"/>
      <c r="D135" s="8"/>
      <c r="E135" s="9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x14ac:dyDescent="0.25">
      <c r="B136" s="34"/>
      <c r="C136" s="8"/>
      <c r="D136" s="8"/>
      <c r="E136" s="9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x14ac:dyDescent="0.25">
      <c r="C137" s="8"/>
      <c r="D137" s="8"/>
      <c r="E137" s="9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x14ac:dyDescent="0.25">
      <c r="C138" s="8"/>
      <c r="D138" s="8"/>
      <c r="E138" s="9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x14ac:dyDescent="0.25">
      <c r="C139" s="8"/>
      <c r="D139" s="8"/>
      <c r="E139" s="9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x14ac:dyDescent="0.25">
      <c r="C140" s="8"/>
      <c r="D140" s="8"/>
      <c r="E140" s="9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x14ac:dyDescent="0.25">
      <c r="C141" s="8"/>
      <c r="D141" s="8"/>
      <c r="E141" s="9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x14ac:dyDescent="0.25">
      <c r="C142" s="8"/>
      <c r="D142" s="8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x14ac:dyDescent="0.25"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x14ac:dyDescent="0.25"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3:21" x14ac:dyDescent="0.25"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3:21" x14ac:dyDescent="0.25"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3:21" x14ac:dyDescent="0.25"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3:21" x14ac:dyDescent="0.25"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3:21" x14ac:dyDescent="0.25"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3:21" x14ac:dyDescent="0.25"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3:21" x14ac:dyDescent="0.25"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3:21" x14ac:dyDescent="0.25"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3:21" x14ac:dyDescent="0.25"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3:21" x14ac:dyDescent="0.25"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3:21" x14ac:dyDescent="0.25">
      <c r="M155" s="11"/>
      <c r="N155" s="11"/>
      <c r="O155" s="11"/>
      <c r="P155" s="11"/>
      <c r="Q155" s="11"/>
      <c r="R155" s="11"/>
      <c r="S155" s="11"/>
      <c r="T155" s="11"/>
      <c r="U155" s="11"/>
    </row>
  </sheetData>
  <mergeCells count="1">
    <mergeCell ref="I132:K132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6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2020-02-20T13:33:46Z</cp:lastPrinted>
  <dcterms:created xsi:type="dcterms:W3CDTF">1996-10-06T12:23:54Z</dcterms:created>
  <dcterms:modified xsi:type="dcterms:W3CDTF">2021-06-01T21:26:53Z</dcterms:modified>
</cp:coreProperties>
</file>