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5200" windowHeight="11760" activeTab="0"/>
  </bookViews>
  <sheets>
    <sheet name="2021" sheetId="1" r:id="rId1"/>
  </sheets>
  <definedNames>
    <definedName name="_xlnm.Print_Area" localSheetId="0">'2021'!$A$1:$Q$36</definedName>
  </definedNames>
  <calcPr fullCalcOnLoad="1"/>
</workbook>
</file>

<file path=xl/sharedStrings.xml><?xml version="1.0" encoding="utf-8"?>
<sst xmlns="http://schemas.openxmlformats.org/spreadsheetml/2006/main" count="47" uniqueCount="40">
  <si>
    <t>Yurt İçinde Verilecek Gündelikler (Madde : 33)</t>
  </si>
  <si>
    <t>b)</t>
  </si>
  <si>
    <t>B-</t>
  </si>
  <si>
    <t>a)</t>
  </si>
  <si>
    <t>c)</t>
  </si>
  <si>
    <t>d)</t>
  </si>
  <si>
    <t>Aylık/kadro derecesi 1-4 olanlar</t>
  </si>
  <si>
    <t>e)</t>
  </si>
  <si>
    <t>(1)</t>
  </si>
  <si>
    <t>II-</t>
  </si>
  <si>
    <t>Arazi Üzerinde Çalışanlara Verilecek Tazminatlar (Madde 50)</t>
  </si>
  <si>
    <t>A-</t>
  </si>
  <si>
    <t>Kadro derecesi 1-4 olanlar</t>
  </si>
  <si>
    <t>Kadro derecesi 5-15 olanlar</t>
  </si>
  <si>
    <t>Bu tazminattan yararlananlardan;</t>
  </si>
  <si>
    <t>1)</t>
  </si>
  <si>
    <t>2)</t>
  </si>
  <si>
    <t>Bu çalışmaları dolayısıyla arazide, şantiyede veya gemilerde geceleyenlere bu suretle bulunacak miktarın yarısı ek olarak ayrıca ödenir.</t>
  </si>
  <si>
    <t>Ek göstergesi 8000 ve daha yüksek olan kadrolarda bulunanlar (1)</t>
  </si>
  <si>
    <t>Aylık/kadro derecesi 5-15 olanlar</t>
  </si>
  <si>
    <t>I-</t>
  </si>
  <si>
    <t>Ek göstergesi 3000 (dahil) - 5800 (hariç) olan kadrolarda bulunanlar</t>
  </si>
  <si>
    <t>Memur ve Hizmetlilerden;</t>
  </si>
  <si>
    <t>50 nci Maddenin 1, 2, 3, 4 ve 5 inci Bentlerinde Yer Alan Personel :</t>
  </si>
  <si>
    <t xml:space="preserve">Oramiraller, Yargıtay,  Danıştay,  Uyuşmazlık  Mahkemesi  ve  Sayıştay  Başkanları, Yargıtay  </t>
  </si>
  <si>
    <t>Cumhuriyet Başsavcısı, Danıştay Başsavcısı, Diyanet İşleri ve Yükseköğretim Kurulu Başkanları</t>
  </si>
  <si>
    <t xml:space="preserve">10/2/1954 TARİHLİ VE 6245 SAYILI HARCIRAH KANUNU 
HÜKÜMLERİ UYARINCA VERİLECEK GÜNDELİK VE TAZMİNAT TUTARLARI </t>
  </si>
  <si>
    <t>%</t>
  </si>
  <si>
    <t>*</t>
  </si>
  <si>
    <t>2011 önerilen (%5,8)</t>
  </si>
  <si>
    <t xml:space="preserve">H CETVELİ </t>
  </si>
  <si>
    <t>GÜNDELİK MİKTARI (TL)</t>
  </si>
  <si>
    <t>Ek göstergesi 5800 (dahil) - 8000 (hariç) olan kadrolarda bulunanlar</t>
  </si>
  <si>
    <t>6245 sayılı Harcırah Kanununun 33 üncü maddesinin (b) fıkrasına göre verilecek gündeliklerin hesabında bu tutar esas alınır.</t>
  </si>
  <si>
    <t>Memuriyet mahalli dışındaki çalışma alanlarında hizmet görenler ile 24/2/1984 tarihli ve 2981 sayılı Kanun uygulamasında çalışan Tapu ve Kadastro Genel Müdürlüğü personeline yukarıda yazılı miktarların yarısı ek olarak ödenir.</t>
  </si>
  <si>
    <t>6245 sayılı Harcırah Kanununun 33 üncü maddesinin (b) fıkrasına göre yatacak yer temini için ödenecek ücretlerin hesabında gündeliklerinin %50 artırımlı miktarı, (d) fıkrasına göre yapılacak ödemelerde ise görevlendirmenin  ilk 10 günü için gündeliklerinin %50 artırımlı miktarı, takip eden 80 günü için gündeliklerinin %50 si, müteakip 90 günü için ise müstehak oldukları gündeliklerinin %40’ı  esas alınır.</t>
  </si>
  <si>
    <t xml:space="preserve">Türkiye Büyük Millet Meclisi Başkanı ve Cumhurbaşkanı Yardımcıları </t>
  </si>
  <si>
    <t>Anayasa Mahkemesi Başkanı, Bakanlar, Genelkurmay Başkanı, Milletvekilleri, Kuvvet</t>
  </si>
  <si>
    <t xml:space="preserve">Komutanları,  Jandarma  Genel  Komutanı,  Sahil Güvenlik Komutanı, </t>
  </si>
  <si>
    <t xml:space="preserve">Cumhurbaşkanlığı İdari İşler Başkanı, Türkiye Büyük Millet Meclisi Genel Sekreteri, Orgeneraller, 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</si>
</sst>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000"/>
    <numFmt numFmtId="181" formatCode="0.0000"/>
    <numFmt numFmtId="182" formatCode="0.000"/>
    <numFmt numFmtId="183" formatCode="0.0"/>
  </numFmts>
  <fonts count="49">
    <font>
      <sz val="10"/>
      <name val="Arial Tur"/>
      <family val="0"/>
    </font>
    <font>
      <sz val="10"/>
      <name val="Arial"/>
      <family val="2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1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49" applyFont="1" applyAlignment="1">
      <alignment vertical="top"/>
      <protection/>
    </xf>
    <xf numFmtId="0" fontId="6" fillId="0" borderId="0" xfId="49" applyFont="1">
      <alignment/>
      <protection/>
    </xf>
    <xf numFmtId="0" fontId="6" fillId="0" borderId="0" xfId="49" applyFont="1" applyAlignment="1">
      <alignment horizontal="right"/>
      <protection/>
    </xf>
    <xf numFmtId="0" fontId="5" fillId="0" borderId="0" xfId="49" applyFont="1" applyAlignment="1">
      <alignment horizontal="center" vertical="top"/>
      <protection/>
    </xf>
    <xf numFmtId="0" fontId="6" fillId="0" borderId="0" xfId="49" applyFont="1" applyAlignment="1">
      <alignment horizontal="right" vertical="top"/>
      <protection/>
    </xf>
    <xf numFmtId="2" fontId="6" fillId="0" borderId="0" xfId="49" applyNumberFormat="1" applyFont="1" applyFill="1" applyAlignment="1">
      <alignment horizontal="center"/>
      <protection/>
    </xf>
    <xf numFmtId="0" fontId="10" fillId="0" borderId="0" xfId="49" applyFont="1" applyAlignment="1">
      <alignment horizontal="justify" vertical="top" wrapText="1"/>
      <protection/>
    </xf>
    <xf numFmtId="0" fontId="1" fillId="0" borderId="0" xfId="49">
      <alignment/>
      <protection/>
    </xf>
    <xf numFmtId="0" fontId="10" fillId="0" borderId="0" xfId="49" applyFont="1" applyBorder="1">
      <alignment/>
      <protection/>
    </xf>
    <xf numFmtId="0" fontId="10" fillId="0" borderId="0" xfId="49" applyFont="1" applyAlignment="1">
      <alignment horizontal="right" vertical="top"/>
      <protection/>
    </xf>
    <xf numFmtId="0" fontId="10" fillId="0" borderId="0" xfId="49" applyFont="1" applyAlignment="1">
      <alignment horizontal="left" vertical="top" wrapText="1"/>
      <protection/>
    </xf>
    <xf numFmtId="0" fontId="6" fillId="0" borderId="0" xfId="49" applyFont="1" applyBorder="1" applyAlignment="1">
      <alignment horizontal="right" vertical="top"/>
      <protection/>
    </xf>
    <xf numFmtId="0" fontId="6" fillId="0" borderId="0" xfId="49" applyFont="1" applyBorder="1">
      <alignment/>
      <protection/>
    </xf>
    <xf numFmtId="0" fontId="6" fillId="0" borderId="0" xfId="49" applyFont="1" applyBorder="1" applyAlignment="1">
      <alignment horizontal="justify"/>
      <protection/>
    </xf>
    <xf numFmtId="0" fontId="6" fillId="0" borderId="0" xfId="49" applyFont="1" applyBorder="1">
      <alignment/>
      <protection/>
    </xf>
    <xf numFmtId="0" fontId="10" fillId="0" borderId="0" xfId="49" applyFont="1" applyBorder="1" applyAlignment="1" quotePrefix="1">
      <alignment horizontal="right" vertical="top"/>
      <protection/>
    </xf>
    <xf numFmtId="0" fontId="10" fillId="0" borderId="0" xfId="49" applyFont="1" applyBorder="1" applyAlignment="1">
      <alignment horizontal="justify" vertical="top" wrapText="1"/>
      <protection/>
    </xf>
    <xf numFmtId="0" fontId="7" fillId="0" borderId="0" xfId="49" applyFont="1" applyBorder="1">
      <alignment/>
      <protection/>
    </xf>
    <xf numFmtId="0" fontId="6" fillId="0" borderId="0" xfId="49" applyFont="1" applyBorder="1" applyAlignment="1">
      <alignment vertical="top"/>
      <protection/>
    </xf>
    <xf numFmtId="0" fontId="6" fillId="0" borderId="0" xfId="49" applyFont="1" applyBorder="1" applyAlignment="1">
      <alignment vertical="top"/>
      <protection/>
    </xf>
    <xf numFmtId="0" fontId="6" fillId="0" borderId="0" xfId="49" applyFont="1" applyBorder="1" applyAlignment="1">
      <alignment horizontal="right"/>
      <protection/>
    </xf>
    <xf numFmtId="2" fontId="7" fillId="33" borderId="0" xfId="49" applyNumberFormat="1" applyFont="1" applyFill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 wrapText="1"/>
      <protection/>
    </xf>
    <xf numFmtId="0" fontId="7" fillId="0" borderId="0" xfId="49" applyFont="1" applyBorder="1" applyAlignment="1">
      <alignment horizontal="right" vertical="top"/>
      <protection/>
    </xf>
    <xf numFmtId="0" fontId="12" fillId="0" borderId="0" xfId="49" applyFont="1" applyBorder="1">
      <alignment/>
      <protection/>
    </xf>
    <xf numFmtId="1" fontId="8" fillId="33" borderId="0" xfId="49" applyNumberFormat="1" applyFont="1" applyFill="1" applyBorder="1" applyAlignment="1">
      <alignment horizontal="center"/>
      <protection/>
    </xf>
    <xf numFmtId="3" fontId="8" fillId="34" borderId="0" xfId="49" applyNumberFormat="1" applyFont="1" applyFill="1" applyBorder="1" applyAlignment="1">
      <alignment horizontal="center" wrapText="1"/>
      <protection/>
    </xf>
    <xf numFmtId="0" fontId="7" fillId="0" borderId="0" xfId="49" applyFont="1" applyBorder="1" applyAlignment="1">
      <alignment horizontal="right"/>
      <protection/>
    </xf>
    <xf numFmtId="2" fontId="7" fillId="33" borderId="0" xfId="49" applyNumberFormat="1" applyFont="1" applyFill="1" applyBorder="1" applyAlignment="1">
      <alignment horizontal="center"/>
      <protection/>
    </xf>
    <xf numFmtId="2" fontId="7" fillId="34" borderId="0" xfId="49" applyNumberFormat="1" applyFont="1" applyFill="1" applyBorder="1" applyAlignment="1">
      <alignment horizontal="center" vertical="center"/>
      <protection/>
    </xf>
    <xf numFmtId="3" fontId="7" fillId="33" borderId="0" xfId="49" applyNumberFormat="1" applyFont="1" applyFill="1" applyBorder="1" applyAlignment="1">
      <alignment horizontal="center"/>
      <protection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9" fillId="0" borderId="10" xfId="49" applyFont="1" applyBorder="1" applyAlignment="1">
      <alignment shrinkToFit="1"/>
      <protection/>
    </xf>
    <xf numFmtId="0" fontId="14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49" applyFont="1" applyBorder="1" applyAlignment="1">
      <alignment/>
      <protection/>
    </xf>
    <xf numFmtId="2" fontId="7" fillId="34" borderId="0" xfId="49" applyNumberFormat="1" applyFont="1" applyFill="1" applyBorder="1" applyAlignment="1">
      <alignment horizontal="center"/>
      <protection/>
    </xf>
    <xf numFmtId="2" fontId="6" fillId="0" borderId="0" xfId="0" applyNumberFormat="1" applyFont="1" applyAlignment="1">
      <alignment/>
    </xf>
    <xf numFmtId="0" fontId="6" fillId="0" borderId="10" xfId="49" applyFont="1" applyBorder="1" applyAlignment="1">
      <alignment/>
      <protection/>
    </xf>
    <xf numFmtId="0" fontId="6" fillId="0" borderId="0" xfId="49" applyFont="1" applyFill="1" applyBorder="1" applyAlignment="1">
      <alignment horizontal="right"/>
      <protection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justify" vertical="top" wrapText="1"/>
    </xf>
    <xf numFmtId="3" fontId="7" fillId="0" borderId="0" xfId="49" applyNumberFormat="1" applyFont="1" applyFill="1" applyBorder="1" applyAlignment="1">
      <alignment horizontal="center"/>
      <protection/>
    </xf>
    <xf numFmtId="2" fontId="7" fillId="0" borderId="0" xfId="49" applyNumberFormat="1" applyFont="1" applyFill="1" applyBorder="1" applyAlignment="1">
      <alignment horizontal="center"/>
      <protection/>
    </xf>
    <xf numFmtId="2" fontId="7" fillId="0" borderId="0" xfId="49" applyNumberFormat="1" applyFont="1" applyFill="1" applyBorder="1" applyAlignment="1">
      <alignment horizontal="center" vertical="center"/>
      <protection/>
    </xf>
    <xf numFmtId="2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3" fillId="0" borderId="0" xfId="49" applyFont="1" applyBorder="1" applyAlignment="1">
      <alignment horizontal="center" vertical="center" wrapText="1"/>
      <protection/>
    </xf>
    <xf numFmtId="0" fontId="10" fillId="0" borderId="0" xfId="49" applyFont="1" applyAlignment="1">
      <alignment horizontal="left" vertical="top" wrapText="1"/>
      <protection/>
    </xf>
    <xf numFmtId="0" fontId="4" fillId="0" borderId="0" xfId="49" applyFont="1" applyBorder="1" applyAlignment="1">
      <alignment horizontal="center" vertic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ayfa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6.00390625" style="0" customWidth="1"/>
    <col min="2" max="2" width="4.125" style="0" customWidth="1"/>
    <col min="3" max="3" width="93.25390625" style="0" customWidth="1"/>
    <col min="4" max="4" width="10.25390625" style="0" hidden="1" customWidth="1"/>
    <col min="5" max="5" width="0" style="0" hidden="1" customWidth="1"/>
    <col min="6" max="6" width="8.50390625" style="0" hidden="1" customWidth="1"/>
    <col min="7" max="7" width="0" style="0" hidden="1" customWidth="1"/>
    <col min="8" max="8" width="8.125" style="0" hidden="1" customWidth="1"/>
    <col min="9" max="9" width="10.125" style="0" hidden="1" customWidth="1"/>
    <col min="10" max="10" width="8.75390625" style="0" hidden="1" customWidth="1"/>
    <col min="11" max="11" width="14.25390625" style="0" hidden="1" customWidth="1"/>
    <col min="12" max="12" width="7.50390625" style="0" hidden="1" customWidth="1"/>
    <col min="13" max="13" width="14.25390625" style="0" hidden="1" customWidth="1"/>
    <col min="14" max="15" width="6.25390625" style="0" customWidth="1"/>
    <col min="16" max="16" width="6.00390625" style="0" customWidth="1"/>
    <col min="17" max="17" width="8.125" style="0" customWidth="1"/>
  </cols>
  <sheetData>
    <row r="1" spans="1:13" ht="22.5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22.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56.25" customHeight="1">
      <c r="A3" s="49" t="s">
        <v>26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7.25">
      <c r="A4" s="3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 ht="17.25">
      <c r="A5" s="3"/>
      <c r="B5" s="4"/>
      <c r="C5" s="4"/>
      <c r="D5" s="4"/>
      <c r="E5" s="4"/>
      <c r="F5" s="4"/>
      <c r="G5" s="4"/>
      <c r="H5" s="4"/>
      <c r="I5" s="2"/>
      <c r="J5" s="2"/>
      <c r="K5" s="2"/>
      <c r="L5" s="2"/>
      <c r="M5" s="2"/>
    </row>
    <row r="6" spans="1:17" ht="15.75" thickBot="1">
      <c r="A6" s="3"/>
      <c r="B6" s="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5" t="s">
        <v>31</v>
      </c>
      <c r="O6" s="36"/>
      <c r="P6" s="36"/>
      <c r="Q6" s="36"/>
    </row>
    <row r="7" spans="1:13" ht="15">
      <c r="A7" s="24" t="s">
        <v>20</v>
      </c>
      <c r="B7" s="18" t="s">
        <v>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25">
        <v>1.058</v>
      </c>
    </row>
    <row r="8" spans="1:13" ht="8.25" customHeight="1">
      <c r="A8" s="21"/>
      <c r="B8" s="18"/>
      <c r="C8" s="13"/>
      <c r="D8" s="26">
        <v>2006</v>
      </c>
      <c r="E8" s="26">
        <v>2007</v>
      </c>
      <c r="F8" s="26" t="s">
        <v>27</v>
      </c>
      <c r="G8" s="26">
        <v>2008</v>
      </c>
      <c r="H8" s="26" t="s">
        <v>27</v>
      </c>
      <c r="I8" s="26">
        <v>2009</v>
      </c>
      <c r="J8" s="26" t="s">
        <v>27</v>
      </c>
      <c r="K8" s="26">
        <v>2011</v>
      </c>
      <c r="L8" s="26" t="s">
        <v>27</v>
      </c>
      <c r="M8" s="27" t="s">
        <v>29</v>
      </c>
    </row>
    <row r="9" spans="1:15" ht="15">
      <c r="A9" s="28" t="s">
        <v>11</v>
      </c>
      <c r="B9" s="12" t="s">
        <v>3</v>
      </c>
      <c r="C9" s="13" t="s">
        <v>36</v>
      </c>
      <c r="D9" s="29">
        <v>32.5</v>
      </c>
      <c r="E9" s="29">
        <v>36</v>
      </c>
      <c r="F9" s="29">
        <f>(E9-D9)/D9*100</f>
        <v>10.76923076923077</v>
      </c>
      <c r="G9" s="29">
        <v>38</v>
      </c>
      <c r="H9" s="29">
        <f>(G9-E9)/E9*100</f>
        <v>5.555555555555555</v>
      </c>
      <c r="I9" s="22">
        <v>41</v>
      </c>
      <c r="J9" s="22">
        <f>(I9-G9)/G9*100</f>
        <v>7.894736842105263</v>
      </c>
      <c r="K9" s="22">
        <v>45.5</v>
      </c>
      <c r="L9" s="22">
        <f>(K9-I9)/I9*100</f>
        <v>10.975609756097562</v>
      </c>
      <c r="M9" s="30">
        <f>K9*$M$7</f>
        <v>48.139</v>
      </c>
      <c r="N9" s="32"/>
      <c r="O9" s="32">
        <v>80.5</v>
      </c>
    </row>
    <row r="10" spans="1:15" ht="16.5" customHeight="1">
      <c r="A10" s="28"/>
      <c r="B10" s="12" t="s">
        <v>1</v>
      </c>
      <c r="C10" s="14" t="s">
        <v>37</v>
      </c>
      <c r="D10" s="29"/>
      <c r="E10" s="29"/>
      <c r="F10" s="29"/>
      <c r="G10" s="29"/>
      <c r="H10" s="29"/>
      <c r="I10" s="22"/>
      <c r="J10" s="22"/>
      <c r="K10" s="22"/>
      <c r="L10" s="22"/>
      <c r="M10" s="30"/>
      <c r="N10" s="32"/>
      <c r="O10" s="32"/>
    </row>
    <row r="11" spans="1:15" ht="17.25" customHeight="1">
      <c r="A11" s="28"/>
      <c r="B11" s="12"/>
      <c r="C11" s="14" t="s">
        <v>38</v>
      </c>
      <c r="D11" s="29"/>
      <c r="E11" s="29"/>
      <c r="F11" s="29"/>
      <c r="G11" s="29"/>
      <c r="H11" s="29"/>
      <c r="I11" s="22"/>
      <c r="J11" s="22"/>
      <c r="K11" s="22"/>
      <c r="L11" s="22"/>
      <c r="M11" s="30"/>
      <c r="N11" s="32"/>
      <c r="O11" s="32"/>
    </row>
    <row r="12" spans="1:15" ht="15">
      <c r="A12" s="28"/>
      <c r="B12" s="12"/>
      <c r="C12" s="13" t="s">
        <v>39</v>
      </c>
      <c r="D12" s="29"/>
      <c r="E12" s="29"/>
      <c r="F12" s="29"/>
      <c r="G12" s="29"/>
      <c r="H12" s="29"/>
      <c r="I12" s="22"/>
      <c r="J12" s="22"/>
      <c r="K12" s="22"/>
      <c r="L12" s="22"/>
      <c r="M12" s="30"/>
      <c r="N12" s="32"/>
      <c r="O12" s="32"/>
    </row>
    <row r="13" spans="1:15" ht="15">
      <c r="A13" s="28"/>
      <c r="B13" s="12"/>
      <c r="C13" s="13" t="s">
        <v>24</v>
      </c>
      <c r="D13" s="29"/>
      <c r="E13" s="29"/>
      <c r="F13" s="29"/>
      <c r="G13" s="29"/>
      <c r="H13" s="29"/>
      <c r="I13" s="22"/>
      <c r="J13" s="22"/>
      <c r="K13" s="22"/>
      <c r="L13" s="22"/>
      <c r="M13" s="30"/>
      <c r="N13" s="32"/>
      <c r="O13" s="32"/>
    </row>
    <row r="14" spans="1:15" ht="15">
      <c r="A14" s="21"/>
      <c r="B14" s="12"/>
      <c r="C14" s="13" t="s">
        <v>25</v>
      </c>
      <c r="D14" s="29">
        <v>30</v>
      </c>
      <c r="E14" s="29">
        <v>33</v>
      </c>
      <c r="F14" s="29">
        <f aca="true" t="shared" si="0" ref="F14:F29">(E14-D14)/D14*100</f>
        <v>10</v>
      </c>
      <c r="G14" s="29">
        <v>35</v>
      </c>
      <c r="H14" s="29">
        <f aca="true" t="shared" si="1" ref="H14:H29">(G14-E14)/E14*100</f>
        <v>6.0606060606060606</v>
      </c>
      <c r="I14" s="22">
        <v>37.5</v>
      </c>
      <c r="J14" s="22">
        <f>(I14-G14)/G14*100</f>
        <v>7.142857142857142</v>
      </c>
      <c r="K14" s="22">
        <v>41</v>
      </c>
      <c r="L14" s="22">
        <f>(K14-I14)/I14*100</f>
        <v>9.333333333333334</v>
      </c>
      <c r="M14" s="30">
        <f>K14*$M$7</f>
        <v>43.378</v>
      </c>
      <c r="N14" s="32"/>
      <c r="O14" s="32">
        <v>73.5</v>
      </c>
    </row>
    <row r="15" spans="1:15" ht="11.25" customHeight="1">
      <c r="A15" s="21"/>
      <c r="B15" s="12"/>
      <c r="C15" s="13"/>
      <c r="D15" s="29"/>
      <c r="E15" s="29"/>
      <c r="F15" s="29"/>
      <c r="G15" s="29"/>
      <c r="H15" s="29"/>
      <c r="I15" s="22"/>
      <c r="J15" s="22"/>
      <c r="K15" s="22"/>
      <c r="L15" s="22"/>
      <c r="M15" s="30"/>
      <c r="N15" s="32"/>
      <c r="O15" s="32"/>
    </row>
    <row r="16" spans="1:15" ht="15">
      <c r="A16" s="24" t="s">
        <v>2</v>
      </c>
      <c r="B16" s="15" t="s">
        <v>22</v>
      </c>
      <c r="C16" s="13"/>
      <c r="D16" s="29"/>
      <c r="E16" s="29"/>
      <c r="F16" s="29"/>
      <c r="G16" s="29"/>
      <c r="H16" s="29"/>
      <c r="I16" s="22"/>
      <c r="J16" s="22"/>
      <c r="K16" s="22"/>
      <c r="L16" s="22"/>
      <c r="M16" s="30"/>
      <c r="N16" s="32"/>
      <c r="O16" s="32"/>
    </row>
    <row r="17" spans="1:15" ht="21" customHeight="1">
      <c r="A17" s="21"/>
      <c r="B17" s="21" t="s">
        <v>3</v>
      </c>
      <c r="C17" s="13" t="s">
        <v>18</v>
      </c>
      <c r="D17" s="29">
        <v>25.5</v>
      </c>
      <c r="E17" s="29">
        <v>28</v>
      </c>
      <c r="F17" s="29">
        <f t="shared" si="0"/>
        <v>9.803921568627452</v>
      </c>
      <c r="G17" s="29">
        <v>29.5</v>
      </c>
      <c r="H17" s="29">
        <f t="shared" si="1"/>
        <v>5.357142857142857</v>
      </c>
      <c r="I17" s="22">
        <v>31.5</v>
      </c>
      <c r="J17" s="22">
        <f>(I17-G17)/G17*100</f>
        <v>6.779661016949152</v>
      </c>
      <c r="K17" s="22">
        <v>34.5</v>
      </c>
      <c r="L17" s="22">
        <f>(K17-I17)/I17*100</f>
        <v>9.523809523809524</v>
      </c>
      <c r="M17" s="30">
        <f>K17*$M$7</f>
        <v>36.501000000000005</v>
      </c>
      <c r="N17" s="32"/>
      <c r="O17" s="32">
        <v>61.65</v>
      </c>
    </row>
    <row r="18" spans="1:15" ht="21" customHeight="1">
      <c r="A18" s="21"/>
      <c r="B18" s="21" t="s">
        <v>1</v>
      </c>
      <c r="C18" s="13" t="s">
        <v>32</v>
      </c>
      <c r="D18" s="29">
        <v>23</v>
      </c>
      <c r="E18" s="29">
        <v>25</v>
      </c>
      <c r="F18" s="29">
        <f t="shared" si="0"/>
        <v>8.695652173913043</v>
      </c>
      <c r="G18" s="29">
        <v>26.5</v>
      </c>
      <c r="H18" s="29">
        <f t="shared" si="1"/>
        <v>6</v>
      </c>
      <c r="I18" s="22">
        <v>28.5</v>
      </c>
      <c r="J18" s="22">
        <f>(I18-G18)/G18*100</f>
        <v>7.547169811320755</v>
      </c>
      <c r="K18" s="22">
        <v>31.5</v>
      </c>
      <c r="L18" s="22">
        <f>(K18-I18)/I18*100</f>
        <v>10.526315789473683</v>
      </c>
      <c r="M18" s="30">
        <f>K18*$M$7</f>
        <v>33.327</v>
      </c>
      <c r="N18" s="32"/>
      <c r="O18" s="32">
        <v>57.55</v>
      </c>
    </row>
    <row r="19" spans="1:15" ht="21" customHeight="1">
      <c r="A19" s="21"/>
      <c r="B19" s="21" t="s">
        <v>4</v>
      </c>
      <c r="C19" s="13" t="s">
        <v>21</v>
      </c>
      <c r="D19" s="29">
        <v>20.5</v>
      </c>
      <c r="E19" s="29">
        <v>22.5</v>
      </c>
      <c r="F19" s="29">
        <f t="shared" si="0"/>
        <v>9.75609756097561</v>
      </c>
      <c r="G19" s="29">
        <v>24</v>
      </c>
      <c r="H19" s="29">
        <f t="shared" si="1"/>
        <v>6.666666666666667</v>
      </c>
      <c r="I19" s="22">
        <v>26</v>
      </c>
      <c r="J19" s="22">
        <f>(I19-G19)/G19*100</f>
        <v>8.333333333333332</v>
      </c>
      <c r="K19" s="22">
        <v>29</v>
      </c>
      <c r="L19" s="22">
        <f>(K19-I19)/I19*100</f>
        <v>11.538461538461538</v>
      </c>
      <c r="M19" s="30">
        <f>K19*$M$7</f>
        <v>30.682000000000002</v>
      </c>
      <c r="N19" s="32"/>
      <c r="O19" s="32">
        <v>54.05</v>
      </c>
    </row>
    <row r="20" spans="1:15" ht="21" customHeight="1">
      <c r="A20" s="21"/>
      <c r="B20" s="21" t="s">
        <v>5</v>
      </c>
      <c r="C20" s="13" t="s">
        <v>6</v>
      </c>
      <c r="D20" s="29">
        <v>18</v>
      </c>
      <c r="E20" s="29">
        <v>20</v>
      </c>
      <c r="F20" s="29">
        <f t="shared" si="0"/>
        <v>11.11111111111111</v>
      </c>
      <c r="G20" s="29">
        <v>21.5</v>
      </c>
      <c r="H20" s="29">
        <f t="shared" si="1"/>
        <v>7.5</v>
      </c>
      <c r="I20" s="22">
        <v>23.5</v>
      </c>
      <c r="J20" s="22">
        <f>(I20-G20)/G20*100</f>
        <v>9.30232558139535</v>
      </c>
      <c r="K20" s="22">
        <v>26.5</v>
      </c>
      <c r="L20" s="22">
        <f>(K20-I20)/I20*100</f>
        <v>12.76595744680851</v>
      </c>
      <c r="M20" s="30">
        <f>K20*$M$7</f>
        <v>28.037000000000003</v>
      </c>
      <c r="N20" s="32"/>
      <c r="O20" s="32">
        <v>47.65</v>
      </c>
    </row>
    <row r="21" spans="1:15" ht="21" customHeight="1">
      <c r="A21" s="21"/>
      <c r="B21" s="21" t="s">
        <v>7</v>
      </c>
      <c r="C21" s="13" t="s">
        <v>19</v>
      </c>
      <c r="D21" s="29">
        <v>17</v>
      </c>
      <c r="E21" s="29">
        <v>19</v>
      </c>
      <c r="F21" s="29">
        <f t="shared" si="0"/>
        <v>11.76470588235294</v>
      </c>
      <c r="G21" s="29">
        <v>20.5</v>
      </c>
      <c r="H21" s="29">
        <f t="shared" si="1"/>
        <v>7.894736842105263</v>
      </c>
      <c r="I21" s="22">
        <v>22.5</v>
      </c>
      <c r="J21" s="22">
        <f>(I21-G21)/G21*100</f>
        <v>9.75609756097561</v>
      </c>
      <c r="K21" s="22">
        <v>25.5</v>
      </c>
      <c r="L21" s="22">
        <f>(K21-I21)/I21*100</f>
        <v>13.333333333333334</v>
      </c>
      <c r="M21" s="30">
        <f>K21*$M$7</f>
        <v>26.979000000000003</v>
      </c>
      <c r="N21" s="32"/>
      <c r="O21" s="32">
        <v>46.35</v>
      </c>
    </row>
    <row r="22" spans="1:15" ht="15">
      <c r="A22" s="21"/>
      <c r="B22" s="12"/>
      <c r="C22" s="34"/>
      <c r="D22" s="31"/>
      <c r="E22" s="31"/>
      <c r="F22" s="29"/>
      <c r="G22" s="29"/>
      <c r="H22" s="29"/>
      <c r="I22" s="22"/>
      <c r="J22" s="22"/>
      <c r="K22" s="22"/>
      <c r="L22" s="22"/>
      <c r="M22" s="30"/>
      <c r="N22" s="32"/>
      <c r="O22" s="32"/>
    </row>
    <row r="23" spans="1:15" ht="34.5" customHeight="1">
      <c r="A23" s="21"/>
      <c r="B23" s="16" t="s">
        <v>8</v>
      </c>
      <c r="C23" s="17" t="s">
        <v>33</v>
      </c>
      <c r="D23" s="31"/>
      <c r="E23" s="31"/>
      <c r="F23" s="29"/>
      <c r="G23" s="29"/>
      <c r="H23" s="29"/>
      <c r="I23" s="22"/>
      <c r="J23" s="22"/>
      <c r="K23" s="22"/>
      <c r="L23" s="22"/>
      <c r="M23" s="30"/>
      <c r="N23" s="32"/>
      <c r="O23" s="32"/>
    </row>
    <row r="24" spans="1:15" s="48" customFormat="1" ht="81.75" customHeight="1">
      <c r="A24" s="41"/>
      <c r="B24" s="42" t="s">
        <v>28</v>
      </c>
      <c r="C24" s="43" t="s">
        <v>35</v>
      </c>
      <c r="D24" s="44"/>
      <c r="E24" s="44"/>
      <c r="F24" s="45"/>
      <c r="G24" s="45"/>
      <c r="H24" s="45"/>
      <c r="I24" s="46"/>
      <c r="J24" s="46"/>
      <c r="K24" s="46"/>
      <c r="L24" s="46"/>
      <c r="M24" s="46"/>
      <c r="N24" s="47"/>
      <c r="O24" s="47"/>
    </row>
    <row r="25" spans="1:15" ht="15">
      <c r="A25" s="24" t="s">
        <v>9</v>
      </c>
      <c r="B25" s="18" t="s">
        <v>10</v>
      </c>
      <c r="C25" s="13"/>
      <c r="D25" s="31"/>
      <c r="E25" s="31"/>
      <c r="F25" s="29"/>
      <c r="G25" s="29"/>
      <c r="H25" s="29"/>
      <c r="I25" s="22"/>
      <c r="J25" s="22"/>
      <c r="K25" s="22"/>
      <c r="L25" s="22"/>
      <c r="M25" s="30"/>
      <c r="N25" s="32"/>
      <c r="O25" s="32"/>
    </row>
    <row r="26" spans="1:15" ht="15">
      <c r="A26" s="24"/>
      <c r="B26" s="18"/>
      <c r="C26" s="13"/>
      <c r="D26" s="31"/>
      <c r="E26" s="31"/>
      <c r="F26" s="29"/>
      <c r="G26" s="29"/>
      <c r="H26" s="29"/>
      <c r="I26" s="22"/>
      <c r="J26" s="22"/>
      <c r="K26" s="22"/>
      <c r="L26" s="22"/>
      <c r="M26" s="30"/>
      <c r="N26" s="32"/>
      <c r="O26" s="32"/>
    </row>
    <row r="27" spans="1:15" ht="15">
      <c r="A27" s="21"/>
      <c r="B27" s="19" t="s">
        <v>23</v>
      </c>
      <c r="C27" s="20"/>
      <c r="D27" s="31"/>
      <c r="E27" s="31"/>
      <c r="F27" s="29"/>
      <c r="G27" s="29"/>
      <c r="H27" s="29"/>
      <c r="I27" s="22"/>
      <c r="J27" s="22"/>
      <c r="K27" s="22"/>
      <c r="L27" s="22"/>
      <c r="M27" s="30"/>
      <c r="N27" s="32"/>
      <c r="O27" s="32"/>
    </row>
    <row r="28" spans="1:15" ht="19.5" customHeight="1">
      <c r="A28" s="21"/>
      <c r="B28" s="21" t="s">
        <v>3</v>
      </c>
      <c r="C28" s="37" t="s">
        <v>12</v>
      </c>
      <c r="D28" s="29">
        <v>6.5</v>
      </c>
      <c r="E28" s="29">
        <v>7.5</v>
      </c>
      <c r="F28" s="29">
        <f t="shared" si="0"/>
        <v>15.384615384615385</v>
      </c>
      <c r="G28" s="29">
        <v>8</v>
      </c>
      <c r="H28" s="29">
        <f t="shared" si="1"/>
        <v>6.666666666666667</v>
      </c>
      <c r="I28" s="29">
        <v>9</v>
      </c>
      <c r="J28" s="29">
        <f>(I28-G28)/G28*100</f>
        <v>12.5</v>
      </c>
      <c r="K28" s="29">
        <v>10</v>
      </c>
      <c r="L28" s="29">
        <f>(K28-I28)/I28*100</f>
        <v>11.11111111111111</v>
      </c>
      <c r="M28" s="38">
        <f>K28*$M$7</f>
        <v>10.58</v>
      </c>
      <c r="N28" s="39"/>
      <c r="O28" s="39">
        <v>18.9</v>
      </c>
    </row>
    <row r="29" spans="1:15" ht="19.5" customHeight="1">
      <c r="A29" s="21"/>
      <c r="B29" s="21" t="s">
        <v>1</v>
      </c>
      <c r="C29" s="40" t="s">
        <v>13</v>
      </c>
      <c r="D29" s="29">
        <v>6</v>
      </c>
      <c r="E29" s="29">
        <v>7</v>
      </c>
      <c r="F29" s="29">
        <f t="shared" si="0"/>
        <v>16.666666666666664</v>
      </c>
      <c r="G29" s="29">
        <v>7.5</v>
      </c>
      <c r="H29" s="29">
        <f t="shared" si="1"/>
        <v>7.142857142857142</v>
      </c>
      <c r="I29" s="29">
        <v>8.5</v>
      </c>
      <c r="J29" s="29">
        <f>(I29-G29)/G29*100</f>
        <v>13.333333333333334</v>
      </c>
      <c r="K29" s="29">
        <v>9.5</v>
      </c>
      <c r="L29" s="29">
        <f>(K29-I29)/I29*100</f>
        <v>11.76470588235294</v>
      </c>
      <c r="M29" s="38">
        <f>K29*$M$7</f>
        <v>10.051</v>
      </c>
      <c r="N29" s="39"/>
      <c r="O29" s="39">
        <v>18.25</v>
      </c>
    </row>
    <row r="30" spans="1:15" ht="8.25" customHeight="1">
      <c r="A30" s="3"/>
      <c r="B30" s="5"/>
      <c r="C30" s="2"/>
      <c r="D30" s="2"/>
      <c r="E30" s="2"/>
      <c r="F30" s="2"/>
      <c r="G30" s="6"/>
      <c r="H30" s="6"/>
      <c r="I30" s="2"/>
      <c r="J30" s="2"/>
      <c r="K30" s="2"/>
      <c r="L30" s="2"/>
      <c r="M30" s="2"/>
      <c r="N30" s="33"/>
      <c r="O30" s="32"/>
    </row>
    <row r="31" spans="1:15" ht="15">
      <c r="A31" s="8"/>
      <c r="B31" s="5"/>
      <c r="C31" s="9" t="s">
        <v>14</v>
      </c>
      <c r="D31" s="2"/>
      <c r="E31" s="2"/>
      <c r="F31" s="2"/>
      <c r="G31" s="2"/>
      <c r="H31" s="2"/>
      <c r="I31" s="8"/>
      <c r="J31" s="8"/>
      <c r="K31" s="8"/>
      <c r="L31" s="8"/>
      <c r="M31" s="8"/>
      <c r="N31" s="33"/>
      <c r="O31" s="32"/>
    </row>
    <row r="32" spans="1:15" ht="9.75" customHeight="1">
      <c r="A32" s="8"/>
      <c r="B32" s="5"/>
      <c r="C32" s="2"/>
      <c r="D32" s="2"/>
      <c r="E32" s="2"/>
      <c r="F32" s="2"/>
      <c r="G32" s="2"/>
      <c r="H32" s="2"/>
      <c r="I32" s="8"/>
      <c r="J32" s="8"/>
      <c r="K32" s="8"/>
      <c r="L32" s="8"/>
      <c r="M32" s="8"/>
      <c r="O32" s="32"/>
    </row>
    <row r="33" spans="1:15" ht="51.75" customHeight="1">
      <c r="A33" s="8"/>
      <c r="B33" s="10" t="s">
        <v>15</v>
      </c>
      <c r="C33" s="50" t="s">
        <v>34</v>
      </c>
      <c r="D33" s="50"/>
      <c r="E33" s="50"/>
      <c r="F33" s="11"/>
      <c r="G33" s="11"/>
      <c r="H33" s="11"/>
      <c r="I33" s="8"/>
      <c r="J33" s="8"/>
      <c r="K33" s="8"/>
      <c r="L33" s="8"/>
      <c r="M33" s="8"/>
      <c r="O33" s="32"/>
    </row>
    <row r="34" spans="1:15" ht="19.5" customHeight="1">
      <c r="A34" s="8"/>
      <c r="B34" s="10"/>
      <c r="C34" s="7"/>
      <c r="D34" s="2"/>
      <c r="E34" s="2"/>
      <c r="F34" s="2"/>
      <c r="G34" s="2"/>
      <c r="H34" s="2"/>
      <c r="I34" s="8"/>
      <c r="J34" s="8"/>
      <c r="K34" s="8"/>
      <c r="L34" s="8"/>
      <c r="M34" s="8"/>
      <c r="O34" s="32"/>
    </row>
    <row r="35" spans="1:15" ht="35.25" customHeight="1">
      <c r="A35" s="8"/>
      <c r="B35" s="10" t="s">
        <v>16</v>
      </c>
      <c r="C35" s="50" t="s">
        <v>17</v>
      </c>
      <c r="D35" s="50"/>
      <c r="E35" s="50"/>
      <c r="F35" s="11"/>
      <c r="G35" s="11"/>
      <c r="H35" s="11"/>
      <c r="I35" s="8"/>
      <c r="J35" s="8"/>
      <c r="K35" s="8"/>
      <c r="L35" s="8"/>
      <c r="M35" s="8"/>
      <c r="O35" s="32"/>
    </row>
    <row r="36" ht="15">
      <c r="O36" s="32"/>
    </row>
  </sheetData>
  <sheetProtection/>
  <mergeCells count="4">
    <mergeCell ref="A3:M3"/>
    <mergeCell ref="C33:E33"/>
    <mergeCell ref="C35:E35"/>
    <mergeCell ref="A1:M1"/>
  </mergeCells>
  <printOptions horizontalCentered="1" verticalCentered="1"/>
  <pageMargins left="0.35433070866141736" right="0.35433070866141736" top="0.984251968503937" bottom="0.7874015748031497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Sbb</cp:lastModifiedBy>
  <cp:lastPrinted>2020-10-17T09:46:21Z</cp:lastPrinted>
  <dcterms:created xsi:type="dcterms:W3CDTF">2009-09-24T14:55:32Z</dcterms:created>
  <dcterms:modified xsi:type="dcterms:W3CDTF">2021-01-01T16:16:55Z</dcterms:modified>
  <cp:category/>
  <cp:version/>
  <cp:contentType/>
  <cp:contentStatus/>
</cp:coreProperties>
</file>