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5.19'!$A$1:$BL$34</definedName>
    <definedName name="_xlnm.Print_Area" localSheetId="0">'T 5.19'!$A$1:$BL$33</definedName>
  </definedNames>
  <calcPr calcId="162913"/>
</workbook>
</file>

<file path=xl/calcChain.xml><?xml version="1.0" encoding="utf-8"?>
<calcChain xmlns="http://schemas.openxmlformats.org/spreadsheetml/2006/main">
  <c r="BJ12" i="1" l="1"/>
  <c r="BJ13" i="1"/>
  <c r="BJ14" i="1"/>
  <c r="AP29" i="1"/>
  <c r="AP28" i="1"/>
  <c r="AP27" i="1"/>
  <c r="AP26" i="1"/>
  <c r="AP25" i="1" l="1"/>
  <c r="AP24" i="1"/>
  <c r="AP23" i="1"/>
  <c r="BJ10" i="1"/>
  <c r="BJ11" i="1"/>
  <c r="BJ9" i="1"/>
  <c r="AO23" i="1" l="1"/>
  <c r="BJ23" i="1" s="1"/>
  <c r="AO22" i="1"/>
  <c r="AP21" i="1"/>
  <c r="BJ21" i="1" s="1"/>
  <c r="AP22" i="1"/>
  <c r="BJ6" i="1"/>
  <c r="BJ7" i="1"/>
  <c r="BJ8" i="1"/>
  <c r="BI6" i="1"/>
  <c r="BJ22" i="1" l="1"/>
  <c r="BG31" i="1"/>
  <c r="BG30" i="1"/>
  <c r="BH28" i="1"/>
  <c r="BI27" i="1"/>
  <c r="BH27" i="1"/>
  <c r="BG25" i="1"/>
  <c r="BG23" i="1"/>
  <c r="BG22" i="1"/>
  <c r="AL22" i="1"/>
  <c r="AM22" i="1"/>
  <c r="AL23" i="1"/>
  <c r="AM23" i="1"/>
  <c r="BH23" i="1" s="1"/>
  <c r="AL24" i="1"/>
  <c r="AM24" i="1"/>
  <c r="BG24" i="1" s="1"/>
  <c r="AL25" i="1"/>
  <c r="AM25" i="1"/>
  <c r="AL26" i="1"/>
  <c r="AM26" i="1"/>
  <c r="BG26" i="1" s="1"/>
  <c r="AL27" i="1"/>
  <c r="AM27" i="1"/>
  <c r="BG27" i="1" s="1"/>
  <c r="AL28" i="1"/>
  <c r="BG28" i="1" s="1"/>
  <c r="AM28" i="1"/>
  <c r="AL29" i="1"/>
  <c r="AM29" i="1"/>
  <c r="BG29" i="1" s="1"/>
  <c r="AL30" i="1"/>
  <c r="AM30" i="1"/>
  <c r="AL31" i="1"/>
  <c r="AM31" i="1"/>
  <c r="BH31" i="1" s="1"/>
  <c r="AL32" i="1"/>
  <c r="AM32" i="1"/>
  <c r="BG32" i="1" s="1"/>
  <c r="AL21" i="1"/>
  <c r="AM21" i="1"/>
  <c r="BG21" i="1" s="1"/>
  <c r="AN21" i="1"/>
  <c r="BI21" i="1" s="1"/>
  <c r="AN22" i="1"/>
  <c r="BI22" i="1" s="1"/>
  <c r="AN23" i="1"/>
  <c r="BI23" i="1" s="1"/>
  <c r="AN24" i="1"/>
  <c r="BH24" i="1" s="1"/>
  <c r="AN25" i="1"/>
  <c r="BI25" i="1" s="1"/>
  <c r="AN26" i="1"/>
  <c r="BH26" i="1" s="1"/>
  <c r="AN27" i="1"/>
  <c r="AN28" i="1"/>
  <c r="AN29" i="1"/>
  <c r="BH29" i="1" s="1"/>
  <c r="AN30" i="1"/>
  <c r="BH30" i="1" s="1"/>
  <c r="AN31" i="1"/>
  <c r="AN32" i="1"/>
  <c r="BH32" i="1" s="1"/>
  <c r="AO24" i="1"/>
  <c r="BJ24" i="1" s="1"/>
  <c r="AO25" i="1"/>
  <c r="BJ25" i="1" s="1"/>
  <c r="AO26" i="1"/>
  <c r="BJ26" i="1" s="1"/>
  <c r="AO27" i="1"/>
  <c r="BJ27" i="1" s="1"/>
  <c r="AO28" i="1"/>
  <c r="BJ28" i="1" s="1"/>
  <c r="AO29" i="1"/>
  <c r="BJ29" i="1" s="1"/>
  <c r="AO30" i="1"/>
  <c r="BI30" i="1" s="1"/>
  <c r="AO31" i="1"/>
  <c r="BI31" i="1" s="1"/>
  <c r="AO32" i="1"/>
  <c r="BI32" i="1" s="1"/>
  <c r="BH6" i="1"/>
  <c r="BH7" i="1"/>
  <c r="BI7" i="1"/>
  <c r="BH8" i="1"/>
  <c r="BI8" i="1"/>
  <c r="BH9" i="1"/>
  <c r="BI9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G9" i="1"/>
  <c r="BG7" i="1"/>
  <c r="BG8" i="1"/>
  <c r="BG10" i="1"/>
  <c r="BG11" i="1"/>
  <c r="BG12" i="1"/>
  <c r="BG13" i="1"/>
  <c r="BG14" i="1"/>
  <c r="BG15" i="1"/>
  <c r="BG16" i="1"/>
  <c r="BG17" i="1"/>
  <c r="BG6" i="1"/>
  <c r="BI24" i="1" l="1"/>
  <c r="BH22" i="1"/>
  <c r="BH25" i="1"/>
  <c r="BI28" i="1"/>
  <c r="BH21" i="1"/>
  <c r="BI26" i="1"/>
  <c r="BI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Z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<sst xmlns="http://schemas.openxmlformats.org/spreadsheetml/2006/main" count="247" uniqueCount="94">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</sst>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</numFmts>
  <fonts count="3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3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3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5" xfId="0" applyFont="1" applyBorder="1" applyAlignment="1">
      <alignment horizontal="center" wrapText="1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3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M200"/>
  <sheetViews>
    <sheetView showGridLines="0" tabSelected="1" view="pageBreakPreview" topLeftCell="A4" zoomScale="80" zoomScaleNormal="55" zoomScaleSheetLayoutView="80" workbookViewId="0">
      <selection activeCell="BG23" sqref="BG23"/>
    </sheetView>
  </sheetViews>
  <sheetFormatPr defaultColWidth="8.9140625" defaultRowHeight="15" x14ac:dyDescent="0.25"/>
  <cols>
    <col min="1" max="1" width="13.7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7" width="9.9140625" style="2" hidden="1" customWidth="1"/>
    <col min="38" max="38" width="9.9140625" style="2" customWidth="1"/>
    <col min="39" max="39" width="9.9140625" style="2" bestFit="1" customWidth="1"/>
    <col min="40" max="42" width="9.9140625" style="2" customWidth="1"/>
    <col min="43" max="43" width="3.08203125" style="2" customWidth="1"/>
    <col min="44" max="44" width="9.33203125" style="2" hidden="1" customWidth="1"/>
    <col min="45" max="45" width="11" style="2" hidden="1" customWidth="1"/>
    <col min="46" max="46" width="10.33203125" style="2" hidden="1" customWidth="1"/>
    <col min="47" max="49" width="9.75" style="2" hidden="1" customWidth="1"/>
    <col min="50" max="57" width="5.4140625" style="2" hidden="1" customWidth="1"/>
    <col min="58" max="62" width="5.4140625" style="2" customWidth="1"/>
    <col min="63" max="63" width="2.9140625" style="2" customWidth="1"/>
    <col min="64" max="64" width="40.4140625" style="2" bestFit="1" customWidth="1"/>
    <col min="65" max="65" width="12.75" style="2"/>
    <col min="66" max="67" width="0" style="2" hidden="1" customWidth="1"/>
    <col min="68" max="68" width="20.75" style="2" hidden="1" customWidth="1"/>
    <col min="69" max="71" width="12.75" style="2" hidden="1" customWidth="1"/>
    <col min="72" max="72" width="13.75" style="2" hidden="1" customWidth="1"/>
    <col min="73" max="73" width="0" style="2" hidden="1" customWidth="1"/>
    <col min="74" max="74" width="10.75" style="2" hidden="1" customWidth="1"/>
    <col min="75" max="76" width="0" style="2" hidden="1" customWidth="1"/>
    <col min="77" max="77" width="4.75" style="2" hidden="1" customWidth="1"/>
    <col min="78" max="80" width="0" style="2" hidden="1" customWidth="1"/>
    <col min="81" max="81" width="5.75" style="2" hidden="1" customWidth="1"/>
    <col min="82" max="82" width="0" style="2" hidden="1" customWidth="1"/>
    <col min="83" max="88" width="9.75" style="2" hidden="1" customWidth="1"/>
    <col min="89" max="139" width="0" style="2" hidden="1" customWidth="1"/>
    <col min="140" max="16384" width="8.9140625" style="2"/>
  </cols>
  <sheetData>
    <row r="1" spans="1:91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Q1" s="13" t="s">
        <v>0</v>
      </c>
    </row>
    <row r="2" spans="1:91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5"/>
      <c r="AS2" s="1"/>
      <c r="AT2" s="1"/>
      <c r="AU2" s="1"/>
      <c r="AV2" s="1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"/>
      <c r="BL2" s="1"/>
    </row>
    <row r="3" spans="1:91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0" t="s">
        <v>1</v>
      </c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46"/>
      <c r="AV3" s="46"/>
      <c r="AW3" s="47"/>
      <c r="AX3" s="90" t="s">
        <v>75</v>
      </c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48"/>
    </row>
    <row r="4" spans="1:91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89" t="s">
        <v>2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34"/>
      <c r="AV4" s="34"/>
      <c r="AW4" s="35"/>
      <c r="AX4" s="91" t="s">
        <v>56</v>
      </c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4"/>
      <c r="CA4" s="2" t="s">
        <v>3</v>
      </c>
      <c r="CE4" s="13" t="s">
        <v>4</v>
      </c>
    </row>
    <row r="5" spans="1:91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33"/>
      <c r="AR5" s="29" t="s">
        <v>53</v>
      </c>
      <c r="AS5" s="29" t="s">
        <v>55</v>
      </c>
      <c r="AT5" s="30" t="s">
        <v>54</v>
      </c>
      <c r="AU5" s="36" t="s">
        <v>58</v>
      </c>
      <c r="AV5" s="63" t="s">
        <v>59</v>
      </c>
      <c r="AW5" s="63" t="s">
        <v>62</v>
      </c>
      <c r="AX5" s="63" t="s">
        <v>63</v>
      </c>
      <c r="AY5" s="63" t="s">
        <v>64</v>
      </c>
      <c r="AZ5" s="36" t="s">
        <v>72</v>
      </c>
      <c r="BA5" s="36" t="s">
        <v>74</v>
      </c>
      <c r="BB5" s="36" t="s">
        <v>77</v>
      </c>
      <c r="BC5" s="36" t="s">
        <v>79</v>
      </c>
      <c r="BD5" s="36" t="s">
        <v>80</v>
      </c>
      <c r="BE5" s="36" t="s">
        <v>83</v>
      </c>
      <c r="BF5" s="36" t="s">
        <v>85</v>
      </c>
      <c r="BG5" s="36" t="s">
        <v>87</v>
      </c>
      <c r="BH5" s="36" t="s">
        <v>89</v>
      </c>
      <c r="BI5" s="36" t="s">
        <v>91</v>
      </c>
      <c r="BJ5" s="36" t="s">
        <v>93</v>
      </c>
      <c r="BK5" s="63"/>
      <c r="BL5" s="64"/>
      <c r="BP5" s="5"/>
      <c r="BQ5" s="5">
        <v>1984</v>
      </c>
      <c r="BR5" s="5">
        <v>1985</v>
      </c>
      <c r="BS5" s="5">
        <v>1986</v>
      </c>
      <c r="BT5" s="5">
        <v>1987</v>
      </c>
      <c r="BU5" s="5">
        <v>1988</v>
      </c>
      <c r="BV5" s="5">
        <v>1989</v>
      </c>
      <c r="BW5" s="5">
        <v>1990</v>
      </c>
      <c r="BX5" s="5">
        <v>1991</v>
      </c>
      <c r="BZ5" s="5">
        <v>1984</v>
      </c>
      <c r="CA5" s="5">
        <v>1985</v>
      </c>
      <c r="CB5" s="5">
        <v>1986</v>
      </c>
      <c r="CC5" s="5">
        <v>1987</v>
      </c>
      <c r="CE5" s="5">
        <v>1985</v>
      </c>
      <c r="CF5" s="5">
        <v>1986</v>
      </c>
      <c r="CG5" s="5">
        <v>1987</v>
      </c>
      <c r="CH5" s="5">
        <v>1988</v>
      </c>
      <c r="CI5" s="5">
        <v>1989</v>
      </c>
      <c r="CJ5" s="5">
        <v>1990</v>
      </c>
      <c r="CK5" s="5">
        <v>1991</v>
      </c>
      <c r="CM5" s="5"/>
    </row>
    <row r="6" spans="1:91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>
        <v>1787435</v>
      </c>
      <c r="AQ6" s="27"/>
      <c r="AR6" s="26">
        <v>7.6082236497312152</v>
      </c>
      <c r="AS6" s="26">
        <v>-14.672993432038297</v>
      </c>
      <c r="AT6" s="26">
        <v>18.184130960185513</v>
      </c>
      <c r="AU6" s="26">
        <v>31.249180241861438</v>
      </c>
      <c r="AV6" s="26">
        <v>-4.7299737747137982</v>
      </c>
      <c r="AW6" s="26">
        <v>7.0561050863356911</v>
      </c>
      <c r="AX6" s="26">
        <v>9.5686741085488194</v>
      </c>
      <c r="AY6" s="26">
        <v>-3.9562536887476227</v>
      </c>
      <c r="AZ6" s="26">
        <v>7.7355260655185987</v>
      </c>
      <c r="BA6" s="26">
        <v>20.463496359142397</v>
      </c>
      <c r="BB6" s="26">
        <v>0.60344995454653372</v>
      </c>
      <c r="BC6" s="26">
        <v>12.544989817758761</v>
      </c>
      <c r="BD6" s="26">
        <v>3.8072729313494165</v>
      </c>
      <c r="BE6" s="26">
        <v>9.0795812750966718</v>
      </c>
      <c r="BF6" s="26">
        <v>-6.4437891155538125</v>
      </c>
      <c r="BG6" s="26">
        <f>AM6/AL6*100-100</f>
        <v>-7.269228442782449</v>
      </c>
      <c r="BH6" s="26">
        <f t="shared" ref="BH6:BJ17" si="0">AN6/AM6*100-100</f>
        <v>30.414048948957856</v>
      </c>
      <c r="BI6" s="26">
        <f>AO6/AN6*100-100</f>
        <v>8.8468087213153837</v>
      </c>
      <c r="BJ6" s="26">
        <f>AP6/AO6*100-100</f>
        <v>-19.712314471965186</v>
      </c>
      <c r="BK6" s="26"/>
      <c r="BL6" s="4" t="s">
        <v>12</v>
      </c>
      <c r="BP6" s="2" t="s">
        <v>13</v>
      </c>
      <c r="BQ6" s="6">
        <v>54633</v>
      </c>
      <c r="BR6" s="6">
        <v>77192</v>
      </c>
      <c r="BS6" s="6">
        <v>81026</v>
      </c>
      <c r="BT6" s="6">
        <v>78840</v>
      </c>
      <c r="BU6" s="6">
        <v>115227</v>
      </c>
      <c r="BV6" s="6">
        <v>113537</v>
      </c>
      <c r="BW6" s="6">
        <v>115592</v>
      </c>
      <c r="BX6" s="6">
        <v>162909</v>
      </c>
      <c r="BZ6" s="7" t="e">
        <v>#VALUE!</v>
      </c>
      <c r="CA6" s="7" t="e">
        <v>#VALUE!</v>
      </c>
      <c r="CB6" s="7" t="e">
        <v>#VALUE!</v>
      </c>
      <c r="CC6" s="7" t="e">
        <v>#VALUE!</v>
      </c>
      <c r="CE6" s="7">
        <v>41.291893178115799</v>
      </c>
      <c r="CF6" s="7">
        <v>4.9668359415483394</v>
      </c>
      <c r="CG6" s="7">
        <v>-2.6978994396860259</v>
      </c>
      <c r="CH6" s="7">
        <v>46.152968036529671</v>
      </c>
      <c r="CI6" s="7">
        <v>-1.4666701380752727</v>
      </c>
      <c r="CJ6" s="7">
        <v>1.8099826488281394</v>
      </c>
      <c r="CK6" s="7">
        <v>40.934493736590781</v>
      </c>
    </row>
    <row r="7" spans="1:91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>
        <v>1733112</v>
      </c>
      <c r="AQ7" s="27"/>
      <c r="AR7" s="26">
        <v>14.152039854888486</v>
      </c>
      <c r="AS7" s="26">
        <v>5.3754698470047231</v>
      </c>
      <c r="AT7" s="26">
        <v>12.127437530047729</v>
      </c>
      <c r="AU7" s="26">
        <v>14.606961540106681</v>
      </c>
      <c r="AV7" s="26">
        <v>-10.059384792497738</v>
      </c>
      <c r="AW7" s="26">
        <v>25.613144685706985</v>
      </c>
      <c r="AX7" s="26">
        <v>13.904361614539383</v>
      </c>
      <c r="AY7" s="26">
        <v>0.27273274867761188</v>
      </c>
      <c r="AZ7" s="26">
        <v>6.1096173549131265</v>
      </c>
      <c r="BA7" s="26">
        <v>13.173692244466622</v>
      </c>
      <c r="BB7" s="26">
        <v>-7.5899602132458881</v>
      </c>
      <c r="BC7" s="26">
        <v>27.152854283053543</v>
      </c>
      <c r="BD7" s="26">
        <v>6.6021254454290386</v>
      </c>
      <c r="BE7" s="26">
        <v>2.3043461540737127</v>
      </c>
      <c r="BF7" s="26">
        <v>-10.316313452267451</v>
      </c>
      <c r="BG7" s="26">
        <f t="shared" ref="BG7:BG17" si="1">AM7/AL7*100-100</f>
        <v>-5.6119997540184272</v>
      </c>
      <c r="BH7" s="26">
        <f t="shared" si="0"/>
        <v>26.144625720080768</v>
      </c>
      <c r="BI7" s="26">
        <f t="shared" si="0"/>
        <v>7.6451824066543992</v>
      </c>
      <c r="BJ7" s="26">
        <f t="shared" si="0"/>
        <v>-10.892004133447131</v>
      </c>
      <c r="BK7" s="26"/>
      <c r="BL7" s="4" t="s">
        <v>15</v>
      </c>
      <c r="BP7" s="13" t="s">
        <v>16</v>
      </c>
      <c r="BQ7" s="6">
        <v>57358</v>
      </c>
      <c r="BR7" s="6">
        <v>74563</v>
      </c>
      <c r="BS7" s="6">
        <v>77997</v>
      </c>
      <c r="BT7" s="6">
        <v>92159</v>
      </c>
      <c r="BU7" s="6">
        <v>129728</v>
      </c>
      <c r="BV7" s="6">
        <v>128543</v>
      </c>
      <c r="BW7" s="6">
        <v>143656</v>
      </c>
      <c r="BX7" s="6">
        <v>157716</v>
      </c>
      <c r="BZ7" s="7" t="e">
        <v>#VALUE!</v>
      </c>
      <c r="CA7" s="7" t="e">
        <v>#VALUE!</v>
      </c>
      <c r="CB7" s="7" t="e">
        <v>#VALUE!</v>
      </c>
      <c r="CC7" s="7" t="e">
        <v>#VALUE!</v>
      </c>
      <c r="CE7" s="7">
        <v>29.995815753687367</v>
      </c>
      <c r="CF7" s="7">
        <v>4.6055013880879301</v>
      </c>
      <c r="CG7" s="7">
        <v>18.157108606741289</v>
      </c>
      <c r="CH7" s="7">
        <v>40.765416291409423</v>
      </c>
      <c r="CI7" s="7">
        <v>-0.91344967932906229</v>
      </c>
      <c r="CJ7" s="7">
        <v>11.757155193203843</v>
      </c>
      <c r="CK7" s="7">
        <v>9.7872695884613279</v>
      </c>
    </row>
    <row r="8" spans="1:91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>
        <v>718097</v>
      </c>
      <c r="AQ8" s="27"/>
      <c r="AR8" s="26">
        <v>25.780980701262536</v>
      </c>
      <c r="AS8" s="26">
        <v>23.412612862796095</v>
      </c>
      <c r="AT8" s="26">
        <v>-26.694389587472273</v>
      </c>
      <c r="AU8" s="26">
        <v>41.224093140349481</v>
      </c>
      <c r="AV8" s="26">
        <v>-16.747761318031905</v>
      </c>
      <c r="AW8" s="26">
        <v>19.315494656640908</v>
      </c>
      <c r="AX8" s="26">
        <v>18.667678824684543</v>
      </c>
      <c r="AY8" s="26">
        <v>-7.4747739403369593</v>
      </c>
      <c r="AZ8" s="26">
        <v>17.130250246537088</v>
      </c>
      <c r="BA8" s="26">
        <v>14.361918711508977</v>
      </c>
      <c r="BB8" s="26">
        <v>-9.7181820541951964</v>
      </c>
      <c r="BC8" s="26">
        <v>26.057828385355506</v>
      </c>
      <c r="BD8" s="26">
        <v>0.58800078646328302</v>
      </c>
      <c r="BE8" s="26">
        <v>2.3736757416386638</v>
      </c>
      <c r="BF8" s="26">
        <v>-12.839488591411126</v>
      </c>
      <c r="BG8" s="26">
        <f t="shared" si="1"/>
        <v>-2.8800998919366094</v>
      </c>
      <c r="BH8" s="26">
        <f t="shared" si="0"/>
        <v>23.097912888262456</v>
      </c>
      <c r="BI8" s="26">
        <f t="shared" si="0"/>
        <v>8.948270258356402</v>
      </c>
      <c r="BJ8" s="26">
        <f t="shared" si="0"/>
        <v>-70.964235612061174</v>
      </c>
      <c r="BK8" s="26"/>
      <c r="BL8" s="4" t="s">
        <v>18</v>
      </c>
      <c r="BP8" s="2" t="s">
        <v>19</v>
      </c>
      <c r="BQ8" s="6">
        <v>77881</v>
      </c>
      <c r="BR8" s="6">
        <v>114790</v>
      </c>
      <c r="BS8" s="6">
        <v>139304</v>
      </c>
      <c r="BT8" s="6">
        <v>107036</v>
      </c>
      <c r="BU8" s="6">
        <v>205607</v>
      </c>
      <c r="BV8" s="6">
        <v>253748</v>
      </c>
      <c r="BW8" s="6">
        <v>242798</v>
      </c>
      <c r="BX8" s="6">
        <v>282826</v>
      </c>
      <c r="BZ8" s="7" t="e">
        <v>#VALUE!</v>
      </c>
      <c r="CA8" s="7" t="e">
        <v>#VALUE!</v>
      </c>
      <c r="CB8" s="7" t="e">
        <v>#VALUE!</v>
      </c>
      <c r="CC8" s="7" t="e">
        <v>#VALUE!</v>
      </c>
      <c r="CE8" s="7">
        <v>47.391533236604573</v>
      </c>
      <c r="CF8" s="7">
        <v>21.355518773412314</v>
      </c>
      <c r="CG8" s="7">
        <v>-23.163728249009367</v>
      </c>
      <c r="CH8" s="7">
        <v>92.091445868679699</v>
      </c>
      <c r="CI8" s="7">
        <v>23.414086096290504</v>
      </c>
      <c r="CJ8" s="7">
        <v>-4.3153049482163368</v>
      </c>
      <c r="CK8" s="7">
        <v>16.486132505210094</v>
      </c>
    </row>
    <row r="9" spans="1:91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>
        <v>24238</v>
      </c>
      <c r="AQ9" s="27"/>
      <c r="AR9" s="26">
        <v>22.697218801655183</v>
      </c>
      <c r="AS9" s="26">
        <v>-4.3385879810669934</v>
      </c>
      <c r="AT9" s="26">
        <v>-21.413702009413811</v>
      </c>
      <c r="AU9" s="26">
        <v>22.095502005850022</v>
      </c>
      <c r="AV9" s="26">
        <v>1.8288703102656427</v>
      </c>
      <c r="AW9" s="26">
        <v>10.782258569678405</v>
      </c>
      <c r="AX9" s="26">
        <v>8.3466692615292715</v>
      </c>
      <c r="AY9" s="26">
        <v>6.2126229517150051</v>
      </c>
      <c r="AZ9" s="26">
        <v>-0.32297671059676247</v>
      </c>
      <c r="BA9" s="26">
        <v>31.301457961238725</v>
      </c>
      <c r="BB9" s="26">
        <v>-5.3261373488358714</v>
      </c>
      <c r="BC9" s="26">
        <v>13.017662532882369</v>
      </c>
      <c r="BD9" s="26">
        <v>8.2022626396810239</v>
      </c>
      <c r="BE9" s="26">
        <v>-8.0996323250772662</v>
      </c>
      <c r="BF9" s="26">
        <v>-28.073211631243737</v>
      </c>
      <c r="BG9" s="26">
        <f>AM9/AL9*100-100</f>
        <v>11.189482702839769</v>
      </c>
      <c r="BH9" s="26">
        <f t="shared" si="0"/>
        <v>25.982942119482971</v>
      </c>
      <c r="BI9" s="26">
        <f t="shared" si="0"/>
        <v>13.784271327550229</v>
      </c>
      <c r="BJ9" s="26">
        <f t="shared" si="0"/>
        <v>-99.257927025738041</v>
      </c>
      <c r="BK9" s="26"/>
      <c r="BL9" s="4" t="s">
        <v>21</v>
      </c>
      <c r="BP9" s="13" t="s">
        <v>22</v>
      </c>
      <c r="BQ9" s="6">
        <v>139633</v>
      </c>
      <c r="BR9" s="6">
        <v>156623</v>
      </c>
      <c r="BS9" s="6">
        <v>182449</v>
      </c>
      <c r="BT9" s="6">
        <v>233492</v>
      </c>
      <c r="BU9" s="6">
        <v>304283</v>
      </c>
      <c r="BV9" s="6">
        <v>348069</v>
      </c>
      <c r="BW9" s="6">
        <v>431486</v>
      </c>
      <c r="BZ9" s="7" t="e">
        <v>#VALUE!</v>
      </c>
      <c r="CA9" s="7" t="e">
        <v>#VALUE!</v>
      </c>
      <c r="CB9" s="7" t="e">
        <v>#VALUE!</v>
      </c>
      <c r="CC9" s="7" t="e">
        <v>#VALUE!</v>
      </c>
      <c r="CE9" s="7">
        <v>12.167610808333279</v>
      </c>
      <c r="CF9" s="7">
        <v>16.4892767984268</v>
      </c>
      <c r="CG9" s="7">
        <v>27.976585237518421</v>
      </c>
      <c r="CH9" s="7">
        <v>30.318383499220545</v>
      </c>
      <c r="CI9" s="7">
        <v>14.389893618769364</v>
      </c>
      <c r="CJ9" s="7">
        <v>23.965650488839856</v>
      </c>
    </row>
    <row r="10" spans="1:91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>
        <v>29829</v>
      </c>
      <c r="AQ10" s="27"/>
      <c r="AR10" s="26">
        <v>24.849347510482829</v>
      </c>
      <c r="AS10" s="26">
        <v>7.7806938620396124</v>
      </c>
      <c r="AT10" s="26">
        <v>-13.994102321852893</v>
      </c>
      <c r="AU10" s="26">
        <v>27.97235330409697</v>
      </c>
      <c r="AV10" s="26">
        <v>-16.660086544888813</v>
      </c>
      <c r="AW10" s="26">
        <v>19.222132062128125</v>
      </c>
      <c r="AX10" s="26">
        <v>20.148187328016377</v>
      </c>
      <c r="AY10" s="26">
        <v>-1.0833293312435046</v>
      </c>
      <c r="AZ10" s="26">
        <v>15.799282621521058</v>
      </c>
      <c r="BA10" s="26">
        <v>4.2812443521770263</v>
      </c>
      <c r="BB10" s="26">
        <v>-1.5290005711022303</v>
      </c>
      <c r="BC10" s="26">
        <v>17.857198092378241</v>
      </c>
      <c r="BD10" s="26">
        <v>2.3583841000924792</v>
      </c>
      <c r="BE10" s="26">
        <v>-2.4598881668553787</v>
      </c>
      <c r="BF10" s="26">
        <v>-34.665936588333082</v>
      </c>
      <c r="BG10" s="26">
        <f t="shared" si="1"/>
        <v>12.570091488703071</v>
      </c>
      <c r="BH10" s="26">
        <f t="shared" si="0"/>
        <v>22.461366387716026</v>
      </c>
      <c r="BI10" s="26">
        <f t="shared" si="0"/>
        <v>11.325963172639362</v>
      </c>
      <c r="BJ10" s="26">
        <f t="shared" si="0"/>
        <v>-99.29312442286853</v>
      </c>
      <c r="BK10" s="26"/>
      <c r="BL10" s="4" t="s">
        <v>24</v>
      </c>
      <c r="BP10" s="2" t="s">
        <v>25</v>
      </c>
      <c r="BQ10" s="6">
        <v>168896</v>
      </c>
      <c r="BR10" s="6">
        <v>202650</v>
      </c>
      <c r="BS10" s="6">
        <v>233228</v>
      </c>
      <c r="BT10" s="6">
        <v>290226</v>
      </c>
      <c r="BU10" s="6">
        <v>457727</v>
      </c>
      <c r="BV10" s="6">
        <v>485824</v>
      </c>
      <c r="BW10" s="6">
        <v>529522</v>
      </c>
      <c r="BZ10" s="7" t="e">
        <v>#VALUE!</v>
      </c>
      <c r="CA10" s="7" t="e">
        <v>#VALUE!</v>
      </c>
      <c r="CB10" s="7" t="e">
        <v>#VALUE!</v>
      </c>
      <c r="CC10" s="7" t="e">
        <v>#VALUE!</v>
      </c>
      <c r="CE10" s="7">
        <v>19.985079575596814</v>
      </c>
      <c r="CF10" s="7">
        <v>15.089069824821124</v>
      </c>
      <c r="CG10" s="7">
        <v>24.438746634194871</v>
      </c>
      <c r="CH10" s="7">
        <v>57.713988409032964</v>
      </c>
      <c r="CI10" s="7">
        <v>6.1383750576216869</v>
      </c>
      <c r="CJ10" s="7">
        <v>8.9946153339481043</v>
      </c>
    </row>
    <row r="11" spans="1:91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>
        <v>214768</v>
      </c>
      <c r="AQ11" s="27"/>
      <c r="AR11" s="26">
        <v>28.62606207356049</v>
      </c>
      <c r="AS11" s="26">
        <v>5.011476498752927</v>
      </c>
      <c r="AT11" s="26">
        <v>3.3849793086793767</v>
      </c>
      <c r="AU11" s="26">
        <v>26.573309067732097</v>
      </c>
      <c r="AV11" s="26">
        <v>-1.4267688537907333</v>
      </c>
      <c r="AW11" s="26">
        <v>17.117419873445726</v>
      </c>
      <c r="AX11" s="26">
        <v>19.168761057735978</v>
      </c>
      <c r="AY11" s="26">
        <v>-1.2929574158638388</v>
      </c>
      <c r="AZ11" s="26">
        <v>7.261064592476643</v>
      </c>
      <c r="BA11" s="26">
        <v>8.017459308850448</v>
      </c>
      <c r="BB11" s="26">
        <v>2.6967677669133394</v>
      </c>
      <c r="BC11" s="26">
        <v>4.9274814350825409</v>
      </c>
      <c r="BD11" s="26">
        <v>6.4107762918437459</v>
      </c>
      <c r="BE11" s="26">
        <v>-4.8895578507869004</v>
      </c>
      <c r="BF11" s="26">
        <v>-40.862756720717307</v>
      </c>
      <c r="BG11" s="26">
        <f t="shared" si="1"/>
        <v>29.428031334392784</v>
      </c>
      <c r="BH11" s="26">
        <f t="shared" si="0"/>
        <v>26.287529106309421</v>
      </c>
      <c r="BI11" s="26">
        <f t="shared" si="0"/>
        <v>19.727249825233855</v>
      </c>
      <c r="BJ11" s="26">
        <f t="shared" si="0"/>
        <v>-95.929535833342371</v>
      </c>
      <c r="BK11" s="26"/>
      <c r="BL11" s="4" t="s">
        <v>27</v>
      </c>
      <c r="BP11" s="13" t="s">
        <v>28</v>
      </c>
      <c r="BQ11" s="6">
        <v>180408</v>
      </c>
      <c r="BR11" s="6">
        <v>234232</v>
      </c>
      <c r="BS11" s="6">
        <v>236685</v>
      </c>
      <c r="BT11" s="6">
        <v>326529</v>
      </c>
      <c r="BU11" s="6">
        <v>439462</v>
      </c>
      <c r="BV11" s="6">
        <v>449228</v>
      </c>
      <c r="BW11" s="6">
        <v>561168</v>
      </c>
      <c r="BZ11" s="7" t="e">
        <v>#VALUE!</v>
      </c>
      <c r="CA11" s="7" t="e">
        <v>#VALUE!</v>
      </c>
      <c r="CB11" s="7" t="e">
        <v>#VALUE!</v>
      </c>
      <c r="CC11" s="7" t="e">
        <v>#VALUE!</v>
      </c>
      <c r="CE11" s="7">
        <v>29.834597135382012</v>
      </c>
      <c r="CF11" s="7">
        <v>1.0472522968680664</v>
      </c>
      <c r="CG11" s="7">
        <v>37.959313010963939</v>
      </c>
      <c r="CH11" s="7">
        <v>34.585902017891215</v>
      </c>
      <c r="CI11" s="7">
        <v>2.2222626757262276</v>
      </c>
      <c r="CJ11" s="7">
        <v>24.918304290916865</v>
      </c>
    </row>
    <row r="12" spans="1:91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1">
        <v>4571389</v>
      </c>
      <c r="AI12" s="81">
        <v>4593511</v>
      </c>
      <c r="AJ12" s="81">
        <v>5214519</v>
      </c>
      <c r="AK12" s="81">
        <v>5480502</v>
      </c>
      <c r="AL12" s="81">
        <v>3482543.9584999997</v>
      </c>
      <c r="AM12" s="81">
        <v>5032488.4230000004</v>
      </c>
      <c r="AN12" s="81">
        <v>5712974.5259999996</v>
      </c>
      <c r="AO12" s="81">
        <v>6703044.852</v>
      </c>
      <c r="AP12" s="81">
        <v>932927</v>
      </c>
      <c r="AQ12" s="27"/>
      <c r="AR12" s="26">
        <v>16.523370268367785</v>
      </c>
      <c r="AS12" s="26">
        <v>6.7056426709625043</v>
      </c>
      <c r="AT12" s="26">
        <v>11.945629610418635</v>
      </c>
      <c r="AU12" s="26">
        <v>22.756856055635737</v>
      </c>
      <c r="AV12" s="26">
        <v>-2.2344993495351133</v>
      </c>
      <c r="AW12" s="26">
        <v>16.542577531725456</v>
      </c>
      <c r="AX12" s="26">
        <v>12.709386682030257</v>
      </c>
      <c r="AY12" s="26">
        <v>6.3225439707165378</v>
      </c>
      <c r="AZ12" s="26">
        <v>0.35113774385364138</v>
      </c>
      <c r="BA12" s="26">
        <v>5.48840997871865</v>
      </c>
      <c r="BB12" s="26">
        <v>-0.56739840890924143</v>
      </c>
      <c r="BC12" s="26">
        <v>0.48392293895793159</v>
      </c>
      <c r="BD12" s="26">
        <v>13.519244865202239</v>
      </c>
      <c r="BE12" s="26">
        <v>5.100815626522774</v>
      </c>
      <c r="BF12" s="26">
        <v>-36.717439387851691</v>
      </c>
      <c r="BG12" s="26">
        <f t="shared" si="1"/>
        <v>44.506099074987475</v>
      </c>
      <c r="BH12" s="26">
        <f t="shared" si="0"/>
        <v>13.521861270260871</v>
      </c>
      <c r="BI12" s="26">
        <f t="shared" si="0"/>
        <v>17.330207258830697</v>
      </c>
      <c r="BJ12" s="26">
        <f>AP12/AO12*100-100</f>
        <v>-86.082041511006139</v>
      </c>
      <c r="BK12" s="26"/>
      <c r="BL12" s="4" t="s">
        <v>30</v>
      </c>
      <c r="BP12" s="2" t="s">
        <v>31</v>
      </c>
      <c r="BQ12" s="6">
        <v>265050</v>
      </c>
      <c r="BR12" s="6">
        <v>344221</v>
      </c>
      <c r="BS12" s="6">
        <v>319274</v>
      </c>
      <c r="BT12" s="6">
        <v>399735</v>
      </c>
      <c r="BU12" s="6">
        <v>604752</v>
      </c>
      <c r="BV12" s="6">
        <v>568652</v>
      </c>
      <c r="BW12" s="6">
        <v>708272</v>
      </c>
      <c r="BZ12" s="7" t="e">
        <v>#VALUE!</v>
      </c>
      <c r="CA12" s="7" t="e">
        <v>#VALUE!</v>
      </c>
      <c r="CB12" s="7" t="e">
        <v>#VALUE!</v>
      </c>
      <c r="CC12" s="7" t="e">
        <v>#VALUE!</v>
      </c>
      <c r="CE12" s="7">
        <v>29.870213167326909</v>
      </c>
      <c r="CF12" s="7">
        <v>-7.2473788641599413</v>
      </c>
      <c r="CG12" s="7">
        <v>25.201237808277526</v>
      </c>
      <c r="CH12" s="7">
        <v>51.288228451349028</v>
      </c>
      <c r="CI12" s="7">
        <v>-5.9693891049554253</v>
      </c>
      <c r="CJ12" s="7">
        <v>24.552802065234985</v>
      </c>
    </row>
    <row r="13" spans="1:91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1">
        <v>4470202</v>
      </c>
      <c r="AI13" s="81">
        <v>4945999</v>
      </c>
      <c r="AJ13" s="81">
        <v>5283333</v>
      </c>
      <c r="AK13" s="81">
        <v>5130967</v>
      </c>
      <c r="AL13" s="81">
        <v>4565837.0244999994</v>
      </c>
      <c r="AM13" s="81">
        <v>6323887.8075000001</v>
      </c>
      <c r="AN13" s="81">
        <v>7052432.8300000001</v>
      </c>
      <c r="AO13" s="81">
        <v>8167150.0839999998</v>
      </c>
      <c r="AP13" s="81">
        <v>1814701</v>
      </c>
      <c r="AQ13" s="27"/>
      <c r="AR13" s="26">
        <v>12.82588385493068</v>
      </c>
      <c r="AS13" s="26">
        <v>18.65822868601181</v>
      </c>
      <c r="AT13" s="26">
        <v>19.129724526619768</v>
      </c>
      <c r="AU13" s="26">
        <v>14.77647170203393</v>
      </c>
      <c r="AV13" s="26">
        <v>1.5614749500286678</v>
      </c>
      <c r="AW13" s="26">
        <v>16.458297270612704</v>
      </c>
      <c r="AX13" s="26">
        <v>11.172096280656547</v>
      </c>
      <c r="AY13" s="26">
        <v>-4.688825709649791E-2</v>
      </c>
      <c r="AZ13" s="26">
        <v>-1.0954235378840167</v>
      </c>
      <c r="BA13" s="26">
        <v>9.6151033292284751</v>
      </c>
      <c r="BB13" s="26">
        <v>9.6502315673902643</v>
      </c>
      <c r="BC13" s="26">
        <v>10.643747195316905</v>
      </c>
      <c r="BD13" s="26">
        <v>6.8203410473799124</v>
      </c>
      <c r="BE13" s="26">
        <v>-2.8838992355772319</v>
      </c>
      <c r="BF13" s="26">
        <v>-37.964851459773563</v>
      </c>
      <c r="BG13" s="26">
        <f t="shared" si="1"/>
        <v>38.504457639780156</v>
      </c>
      <c r="BH13" s="26">
        <f t="shared" si="0"/>
        <v>11.520524156610762</v>
      </c>
      <c r="BI13" s="26">
        <f t="shared" si="0"/>
        <v>15.806137837402119</v>
      </c>
      <c r="BJ13" s="26">
        <f t="shared" si="0"/>
        <v>-77.780486689535408</v>
      </c>
      <c r="BK13" s="26"/>
      <c r="BL13" s="4" t="s">
        <v>33</v>
      </c>
      <c r="BP13" s="13" t="s">
        <v>34</v>
      </c>
      <c r="BQ13" s="6">
        <v>277334</v>
      </c>
      <c r="BR13" s="6">
        <v>350678</v>
      </c>
      <c r="BS13" s="6">
        <v>339840</v>
      </c>
      <c r="BT13" s="6">
        <v>464412</v>
      </c>
      <c r="BU13" s="6">
        <v>627116</v>
      </c>
      <c r="BV13" s="6">
        <v>643487</v>
      </c>
      <c r="BW13" s="6">
        <v>778604</v>
      </c>
      <c r="BZ13" s="7" t="e">
        <v>#VALUE!</v>
      </c>
      <c r="CA13" s="7" t="e">
        <v>#VALUE!</v>
      </c>
      <c r="CB13" s="7" t="e">
        <v>#VALUE!</v>
      </c>
      <c r="CC13" s="7" t="e">
        <v>#VALUE!</v>
      </c>
      <c r="CE13" s="7">
        <v>26.446090273821454</v>
      </c>
      <c r="CF13" s="7">
        <v>-3.0905845248347532</v>
      </c>
      <c r="CG13" s="7">
        <v>36.656073446327696</v>
      </c>
      <c r="CH13" s="7">
        <v>35.034409102262657</v>
      </c>
      <c r="CI13" s="7">
        <v>2.6105218173352256</v>
      </c>
      <c r="CJ13" s="7">
        <v>20.997626991687483</v>
      </c>
    </row>
    <row r="14" spans="1:91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1">
        <v>3991415</v>
      </c>
      <c r="AI14" s="81">
        <v>4266133</v>
      </c>
      <c r="AJ14" s="81">
        <v>4352429</v>
      </c>
      <c r="AK14" s="81">
        <v>4251870</v>
      </c>
      <c r="AL14" s="81">
        <v>4014930.0060000001</v>
      </c>
      <c r="AM14" s="81">
        <v>5306888.341</v>
      </c>
      <c r="AN14" s="81">
        <v>6021357.25</v>
      </c>
      <c r="AO14" s="81">
        <v>6741769.3600000003</v>
      </c>
      <c r="AP14" s="81">
        <v>2203482</v>
      </c>
      <c r="AQ14" s="27"/>
      <c r="AR14" s="26">
        <v>5.2575232750178884</v>
      </c>
      <c r="AS14" s="26">
        <v>22.920162597674889</v>
      </c>
      <c r="AT14" s="26">
        <v>5.3742475991231942</v>
      </c>
      <c r="AU14" s="26">
        <v>17.745579463771023</v>
      </c>
      <c r="AV14" s="26">
        <v>-9.3911050735715236</v>
      </c>
      <c r="AW14" s="26">
        <v>23.471360027100147</v>
      </c>
      <c r="AX14" s="26">
        <v>6.4933932916940051</v>
      </c>
      <c r="AY14" s="26">
        <v>5.1983801648013213</v>
      </c>
      <c r="AZ14" s="26">
        <v>11.170531981721993</v>
      </c>
      <c r="BA14" s="26">
        <v>12.541221844587369</v>
      </c>
      <c r="BB14" s="26">
        <v>1.7297872893550874</v>
      </c>
      <c r="BC14" s="26">
        <v>6.8827220421830333</v>
      </c>
      <c r="BD14" s="26">
        <v>2.0228155099712097</v>
      </c>
      <c r="BE14" s="26">
        <v>-2.3104110371473041</v>
      </c>
      <c r="BF14" s="26">
        <v>-32.843736991018062</v>
      </c>
      <c r="BG14" s="26">
        <f t="shared" si="1"/>
        <v>32.178850766246711</v>
      </c>
      <c r="BH14" s="26">
        <f t="shared" si="0"/>
        <v>13.463047705001642</v>
      </c>
      <c r="BI14" s="26">
        <f t="shared" si="0"/>
        <v>11.964281142760626</v>
      </c>
      <c r="BJ14" s="26">
        <f t="shared" si="0"/>
        <v>-67.315968815640417</v>
      </c>
      <c r="BK14" s="26"/>
      <c r="BL14" s="4" t="s">
        <v>36</v>
      </c>
      <c r="BP14" s="2" t="s">
        <v>37</v>
      </c>
      <c r="BQ14" s="6">
        <v>262041</v>
      </c>
      <c r="BR14" s="6">
        <v>264276</v>
      </c>
      <c r="BS14" s="6">
        <v>278737</v>
      </c>
      <c r="BT14" s="6">
        <v>348014</v>
      </c>
      <c r="BU14" s="6">
        <v>552949</v>
      </c>
      <c r="BV14" s="6">
        <v>611920</v>
      </c>
      <c r="BW14" s="6">
        <v>668542</v>
      </c>
      <c r="BZ14" s="7" t="e">
        <v>#VALUE!</v>
      </c>
      <c r="CA14" s="7" t="e">
        <v>#VALUE!</v>
      </c>
      <c r="CB14" s="7" t="e">
        <v>#VALUE!</v>
      </c>
      <c r="CC14" s="7" t="e">
        <v>#VALUE!</v>
      </c>
      <c r="CE14" s="7">
        <v>0.85291996290656868</v>
      </c>
      <c r="CF14" s="7">
        <v>5.4719308601613506</v>
      </c>
      <c r="CG14" s="7">
        <v>24.853894531404165</v>
      </c>
      <c r="CH14" s="7">
        <v>58.886998798898901</v>
      </c>
      <c r="CI14" s="7">
        <v>10.664817189288712</v>
      </c>
      <c r="CJ14" s="7">
        <v>9.2531703490652291</v>
      </c>
    </row>
    <row r="15" spans="1:91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1">
        <v>3050981</v>
      </c>
      <c r="AI15" s="81">
        <v>3402460</v>
      </c>
      <c r="AJ15" s="81">
        <v>3439554</v>
      </c>
      <c r="AK15" s="81">
        <v>3301194</v>
      </c>
      <c r="AL15" s="81">
        <v>3190334.4785000002</v>
      </c>
      <c r="AM15" s="81">
        <v>3913758.5260000001</v>
      </c>
      <c r="AN15" s="81">
        <v>4791438.9629999995</v>
      </c>
      <c r="AO15" s="81">
        <v>5437494.3689999999</v>
      </c>
      <c r="AP15" s="81"/>
      <c r="AQ15" s="27"/>
      <c r="AR15" s="26">
        <v>-9.5421826635240734</v>
      </c>
      <c r="AS15" s="26">
        <v>33.272220778331246</v>
      </c>
      <c r="AT15" s="26">
        <v>16.055479912081466</v>
      </c>
      <c r="AU15" s="26">
        <v>14.445221864030216</v>
      </c>
      <c r="AV15" s="26">
        <v>-18.71003482264733</v>
      </c>
      <c r="AW15" s="26">
        <v>25.613390621243994</v>
      </c>
      <c r="AX15" s="26">
        <v>14.380038533927134</v>
      </c>
      <c r="AY15" s="26">
        <v>6.2820787192837173</v>
      </c>
      <c r="AZ15" s="26">
        <v>8.516834639248998</v>
      </c>
      <c r="BA15" s="26">
        <v>7.0300113200438545</v>
      </c>
      <c r="BB15" s="26">
        <v>0.36933909783489582</v>
      </c>
      <c r="BC15" s="26">
        <v>11.520196290963455</v>
      </c>
      <c r="BD15" s="26">
        <v>1.0902112001316624</v>
      </c>
      <c r="BE15" s="26">
        <v>-4.0226145599109628</v>
      </c>
      <c r="BF15" s="26">
        <v>-25.786003488434801</v>
      </c>
      <c r="BG15" s="26">
        <f t="shared" si="1"/>
        <v>22.675492252465389</v>
      </c>
      <c r="BH15" s="26">
        <f t="shared" si="0"/>
        <v>22.425513254570163</v>
      </c>
      <c r="BI15" s="26">
        <f t="shared" si="0"/>
        <v>13.483536177522225</v>
      </c>
      <c r="BJ15" s="26"/>
      <c r="BK15" s="26"/>
      <c r="BL15" s="4" t="s">
        <v>39</v>
      </c>
      <c r="BP15" s="13" t="s">
        <v>40</v>
      </c>
      <c r="BQ15" s="6">
        <v>171443</v>
      </c>
      <c r="BR15" s="6">
        <v>189214</v>
      </c>
      <c r="BS15" s="6">
        <v>231336</v>
      </c>
      <c r="BT15" s="6">
        <v>268340</v>
      </c>
      <c r="BU15" s="6">
        <v>453191</v>
      </c>
      <c r="BV15" s="6">
        <v>468497</v>
      </c>
      <c r="BW15" s="6">
        <v>527027</v>
      </c>
      <c r="BZ15" s="7" t="e">
        <v>#VALUE!</v>
      </c>
      <c r="CA15" s="7" t="e">
        <v>#VALUE!</v>
      </c>
      <c r="CB15" s="7" t="e">
        <v>#VALUE!</v>
      </c>
      <c r="CC15" s="7" t="e">
        <v>#VALUE!</v>
      </c>
      <c r="CE15" s="7">
        <v>10.365544233360353</v>
      </c>
      <c r="CF15" s="7">
        <v>22.261566268880742</v>
      </c>
      <c r="CG15" s="7">
        <v>15.995781028460783</v>
      </c>
      <c r="CH15" s="7">
        <v>68.886859953789951</v>
      </c>
      <c r="CI15" s="7">
        <v>3.377383928630536</v>
      </c>
      <c r="CJ15" s="7">
        <v>12.493142965696677</v>
      </c>
    </row>
    <row r="16" spans="1:91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1">
        <v>1631647</v>
      </c>
      <c r="AI16" s="81">
        <v>1709479</v>
      </c>
      <c r="AJ16" s="81">
        <v>1729803</v>
      </c>
      <c r="AK16" s="81">
        <v>1720554</v>
      </c>
      <c r="AL16" s="81">
        <v>1879625.0445000001</v>
      </c>
      <c r="AM16" s="81">
        <v>2293847.1500000004</v>
      </c>
      <c r="AN16" s="81">
        <v>2679419.6880000001</v>
      </c>
      <c r="AO16" s="81">
        <v>3005516.9419999998</v>
      </c>
      <c r="AP16" s="81"/>
      <c r="AQ16" s="27"/>
      <c r="AR16" s="26">
        <v>-13.518206492417761</v>
      </c>
      <c r="AS16" s="26">
        <v>27.261489321677985</v>
      </c>
      <c r="AT16" s="26">
        <v>16.008681959142308</v>
      </c>
      <c r="AU16" s="26">
        <v>10.9342706428545</v>
      </c>
      <c r="AV16" s="26">
        <v>-3.0834317440984478</v>
      </c>
      <c r="AW16" s="26">
        <v>15.426730163335975</v>
      </c>
      <c r="AX16" s="26">
        <v>7.6877216076774602</v>
      </c>
      <c r="AY16" s="26">
        <v>10.705396546992247</v>
      </c>
      <c r="AZ16" s="26">
        <v>6.216607063986217</v>
      </c>
      <c r="BA16" s="26">
        <v>7.0616798736422766</v>
      </c>
      <c r="BB16" s="26">
        <v>2.2146282485380198</v>
      </c>
      <c r="BC16" s="26">
        <v>4.7701494257029964</v>
      </c>
      <c r="BD16" s="26">
        <v>1.1889002438754801</v>
      </c>
      <c r="BE16" s="26">
        <v>-0.53468516357064289</v>
      </c>
      <c r="BF16" s="26">
        <v>-21.346264052159952</v>
      </c>
      <c r="BG16" s="26">
        <f t="shared" si="1"/>
        <v>22.037485971580438</v>
      </c>
      <c r="BH16" s="26">
        <f t="shared" si="0"/>
        <v>16.808989997437251</v>
      </c>
      <c r="BI16" s="26">
        <f t="shared" si="0"/>
        <v>12.170443303841225</v>
      </c>
      <c r="BJ16" s="26"/>
      <c r="BK16" s="26"/>
      <c r="BL16" s="4" t="s">
        <v>42</v>
      </c>
      <c r="BP16" s="2" t="s">
        <v>43</v>
      </c>
      <c r="BQ16" s="6">
        <v>112649</v>
      </c>
      <c r="BR16" s="6">
        <v>99575</v>
      </c>
      <c r="BS16" s="6">
        <v>148828</v>
      </c>
      <c r="BT16" s="6">
        <v>156815</v>
      </c>
      <c r="BU16" s="6">
        <v>208459</v>
      </c>
      <c r="BV16" s="6">
        <v>249317</v>
      </c>
      <c r="BW16" s="6">
        <v>367868</v>
      </c>
      <c r="BZ16" s="7" t="e">
        <v>#VALUE!</v>
      </c>
      <c r="CA16" s="7" t="e">
        <v>#VALUE!</v>
      </c>
      <c r="CB16" s="7" t="e">
        <v>#VALUE!</v>
      </c>
      <c r="CC16" s="7" t="e">
        <v>#VALUE!</v>
      </c>
      <c r="CE16" s="7">
        <v>-11.605961881596812</v>
      </c>
      <c r="CF16" s="7">
        <v>49.463218679387381</v>
      </c>
      <c r="CG16" s="7">
        <v>5.366597683231646</v>
      </c>
      <c r="CH16" s="7">
        <v>32.933074004400083</v>
      </c>
      <c r="CI16" s="7">
        <v>19.600017269582978</v>
      </c>
      <c r="CJ16" s="7">
        <v>47.550307439925888</v>
      </c>
    </row>
    <row r="17" spans="1:91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1">
        <v>1343220</v>
      </c>
      <c r="AI17" s="81">
        <v>1442995</v>
      </c>
      <c r="AJ17" s="81">
        <v>1580041</v>
      </c>
      <c r="AK17" s="81">
        <v>1464791</v>
      </c>
      <c r="AL17" s="81">
        <v>1629470.6444999999</v>
      </c>
      <c r="AM17" s="81">
        <v>2041323.314</v>
      </c>
      <c r="AN17" s="81">
        <v>2180880.9160000002</v>
      </c>
      <c r="AO17" s="81">
        <v>2398328.9360000002</v>
      </c>
      <c r="AP17" s="81"/>
      <c r="AQ17" s="27"/>
      <c r="AR17" s="26">
        <v>-6.1168399472491046</v>
      </c>
      <c r="AS17" s="26">
        <v>40.036336131835327</v>
      </c>
      <c r="AT17" s="26">
        <v>14.230650521465122</v>
      </c>
      <c r="AU17" s="26">
        <v>9.1806472781355239</v>
      </c>
      <c r="AV17" s="26">
        <v>7.5573542994258815</v>
      </c>
      <c r="AW17" s="37">
        <v>9.9199756625902893</v>
      </c>
      <c r="AX17" s="37">
        <v>7.1107434025927461</v>
      </c>
      <c r="AY17" s="37">
        <v>12.34835657005469</v>
      </c>
      <c r="AZ17" s="70">
        <v>-4.9129669214765386</v>
      </c>
      <c r="BA17" s="70">
        <v>2.4724183744273773</v>
      </c>
      <c r="BB17" s="70">
        <v>12.428843695934404</v>
      </c>
      <c r="BC17" s="83">
        <v>7.42804603862362</v>
      </c>
      <c r="BD17" s="70">
        <v>9.4973302055793738</v>
      </c>
      <c r="BE17" s="70">
        <v>-7.2941145198130926</v>
      </c>
      <c r="BF17" s="70">
        <v>-11.102880888809395</v>
      </c>
      <c r="BG17" s="70">
        <f t="shared" si="1"/>
        <v>25.275243275485721</v>
      </c>
      <c r="BH17" s="70">
        <f t="shared" si="0"/>
        <v>6.8366241174473856</v>
      </c>
      <c r="BI17" s="70">
        <f t="shared" si="0"/>
        <v>9.9706507771559529</v>
      </c>
      <c r="BJ17" s="70"/>
      <c r="BK17" s="37"/>
      <c r="BL17" s="71" t="s">
        <v>45</v>
      </c>
      <c r="BP17" s="2" t="s">
        <v>46</v>
      </c>
      <c r="BQ17" s="6">
        <v>88011</v>
      </c>
      <c r="BR17" s="6">
        <v>82203</v>
      </c>
      <c r="BS17" s="6">
        <v>128578</v>
      </c>
      <c r="BT17" s="6">
        <v>140467</v>
      </c>
      <c r="BU17" s="6">
        <v>166696</v>
      </c>
      <c r="BV17" s="6">
        <v>195255</v>
      </c>
      <c r="BW17" s="6">
        <v>323213</v>
      </c>
      <c r="BZ17" s="7" t="e">
        <v>#VALUE!</v>
      </c>
      <c r="CA17" s="7" t="e">
        <v>#VALUE!</v>
      </c>
      <c r="CB17" s="7" t="e">
        <v>#VALUE!</v>
      </c>
      <c r="CC17" s="7" t="e">
        <v>#VALUE!</v>
      </c>
      <c r="CE17" s="7">
        <v>-6.5991751031121026</v>
      </c>
      <c r="CF17" s="7">
        <v>56.415215989684071</v>
      </c>
      <c r="CG17" s="7">
        <v>9.2465273997106863</v>
      </c>
      <c r="CH17" s="7">
        <v>18.672713163945986</v>
      </c>
      <c r="CI17" s="7">
        <v>17.132384700292747</v>
      </c>
      <c r="CJ17" s="7">
        <v>65.533789147525027</v>
      </c>
    </row>
    <row r="18" spans="1:91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2" t="s">
        <v>47</v>
      </c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73"/>
      <c r="AV18" s="73"/>
      <c r="AW18" s="35"/>
      <c r="AX18" s="89" t="s">
        <v>75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79"/>
      <c r="BP18" s="8" t="s">
        <v>48</v>
      </c>
      <c r="BQ18" s="9" t="s">
        <v>48</v>
      </c>
      <c r="BR18" s="9" t="s">
        <v>48</v>
      </c>
      <c r="BS18" s="9" t="s">
        <v>48</v>
      </c>
      <c r="BT18" s="9" t="s">
        <v>48</v>
      </c>
      <c r="BU18" s="9" t="s">
        <v>48</v>
      </c>
      <c r="BV18" s="8" t="s">
        <v>48</v>
      </c>
      <c r="BW18" s="8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10" t="s">
        <v>48</v>
      </c>
      <c r="CF18" s="10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</row>
    <row r="19" spans="1:91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89" t="s">
        <v>49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74"/>
      <c r="AV19" s="74"/>
      <c r="AW19" s="38"/>
      <c r="AX19" s="91" t="s">
        <v>56</v>
      </c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80"/>
    </row>
    <row r="20" spans="1:91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5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33"/>
      <c r="AR20" s="29" t="s">
        <v>53</v>
      </c>
      <c r="AS20" s="29" t="s">
        <v>55</v>
      </c>
      <c r="AT20" s="76" t="s">
        <v>54</v>
      </c>
      <c r="AU20" s="36" t="s">
        <v>58</v>
      </c>
      <c r="AV20" s="63" t="s">
        <v>59</v>
      </c>
      <c r="AW20" s="63" t="s">
        <v>62</v>
      </c>
      <c r="AX20" s="63" t="s">
        <v>63</v>
      </c>
      <c r="AY20" s="63" t="s">
        <v>64</v>
      </c>
      <c r="AZ20" s="36" t="s">
        <v>72</v>
      </c>
      <c r="BA20" s="36" t="s">
        <v>74</v>
      </c>
      <c r="BB20" s="36" t="s">
        <v>77</v>
      </c>
      <c r="BC20" s="36" t="s">
        <v>79</v>
      </c>
      <c r="BD20" s="36" t="s">
        <v>80</v>
      </c>
      <c r="BE20" s="36" t="s">
        <v>83</v>
      </c>
      <c r="BF20" s="36" t="s">
        <v>85</v>
      </c>
      <c r="BG20" s="36" t="s">
        <v>87</v>
      </c>
      <c r="BH20" s="36" t="s">
        <v>89</v>
      </c>
      <c r="BI20" s="36" t="s">
        <v>91</v>
      </c>
      <c r="BJ20" s="36" t="s">
        <v>93</v>
      </c>
      <c r="BK20" s="63"/>
      <c r="BL20" s="18"/>
    </row>
    <row r="21" spans="1:91" ht="21" customHeight="1" x14ac:dyDescent="0.3">
      <c r="A21" s="3" t="s">
        <v>11</v>
      </c>
      <c r="B21" s="77">
        <v>24338</v>
      </c>
      <c r="C21" s="77">
        <v>31139</v>
      </c>
      <c r="D21" s="77">
        <v>31268</v>
      </c>
      <c r="E21" s="77">
        <v>45710</v>
      </c>
      <c r="F21" s="77">
        <v>54633</v>
      </c>
      <c r="G21" s="77">
        <v>77192</v>
      </c>
      <c r="H21" s="78">
        <v>81026</v>
      </c>
      <c r="I21" s="78">
        <v>78840</v>
      </c>
      <c r="J21" s="78">
        <v>115227</v>
      </c>
      <c r="K21" s="78">
        <v>113537</v>
      </c>
      <c r="L21" s="78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/>
      <c r="AR21" s="26">
        <v>7.6082236497312152</v>
      </c>
      <c r="AS21" s="26">
        <v>-14.672993432038297</v>
      </c>
      <c r="AT21" s="26">
        <v>18.184130960185513</v>
      </c>
      <c r="AU21" s="26">
        <v>31.249180241861438</v>
      </c>
      <c r="AV21" s="26">
        <v>-4.7299737747137982</v>
      </c>
      <c r="AW21" s="26">
        <v>7.0561050863356911</v>
      </c>
      <c r="AX21" s="26">
        <v>9.5686741085488194</v>
      </c>
      <c r="AY21" s="26">
        <v>-3.9562536887476227</v>
      </c>
      <c r="AZ21" s="26">
        <v>7.7355260655185987</v>
      </c>
      <c r="BA21" s="26">
        <v>20.463496359142397</v>
      </c>
      <c r="BB21" s="26">
        <v>0.60344995454653372</v>
      </c>
      <c r="BC21" s="26">
        <v>12.544989817758761</v>
      </c>
      <c r="BD21" s="26">
        <v>3.8072729313494165</v>
      </c>
      <c r="BE21" s="26">
        <v>9.0795812750966718</v>
      </c>
      <c r="BF21" s="26">
        <v>-6.4437891155538125</v>
      </c>
      <c r="BG21" s="26">
        <f>AM21/AL21*100-100</f>
        <v>-7.269228442782449</v>
      </c>
      <c r="BH21" s="26">
        <f t="shared" ref="BH21:BH32" si="2">AN21/AM21*100-100</f>
        <v>30.414048948957856</v>
      </c>
      <c r="BI21" s="26">
        <f t="shared" ref="BI21:BJ32" si="3">AO21/AN21*100-100</f>
        <v>-24.731554587515063</v>
      </c>
      <c r="BJ21" s="26">
        <f t="shared" si="3"/>
        <v>16.105205859580025</v>
      </c>
      <c r="BK21" s="26"/>
      <c r="BL21" s="4" t="s">
        <v>12</v>
      </c>
    </row>
    <row r="22" spans="1:91" ht="21" customHeight="1" x14ac:dyDescent="0.3">
      <c r="A22" s="14" t="s">
        <v>14</v>
      </c>
      <c r="B22" s="77">
        <v>51207</v>
      </c>
      <c r="C22" s="77">
        <v>63097</v>
      </c>
      <c r="D22" s="77">
        <v>56971</v>
      </c>
      <c r="E22" s="77">
        <v>86522</v>
      </c>
      <c r="F22" s="77">
        <v>111991</v>
      </c>
      <c r="G22" s="77">
        <v>151755</v>
      </c>
      <c r="H22" s="78">
        <v>159023</v>
      </c>
      <c r="I22" s="78">
        <v>170999</v>
      </c>
      <c r="J22" s="78">
        <v>244955</v>
      </c>
      <c r="K22" s="78">
        <v>242080</v>
      </c>
      <c r="L22" s="78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>
        <f>SUM($AP$6:AP7)</f>
        <v>3520547</v>
      </c>
      <c r="AQ22" s="27"/>
      <c r="AR22" s="26">
        <v>10.977903867077458</v>
      </c>
      <c r="AS22" s="26">
        <v>-4.0539390789988659</v>
      </c>
      <c r="AT22" s="26">
        <v>14.660805836818994</v>
      </c>
      <c r="AU22" s="26">
        <v>22.387494875379744</v>
      </c>
      <c r="AV22" s="26">
        <v>-7.3873819708083488</v>
      </c>
      <c r="AW22" s="26">
        <v>16.042250495014315</v>
      </c>
      <c r="AX22" s="26">
        <v>11.84137177291899</v>
      </c>
      <c r="AY22" s="26">
        <v>-1.698597245942878</v>
      </c>
      <c r="AZ22" s="26">
        <v>6.8501233383250195</v>
      </c>
      <c r="BA22" s="26">
        <v>16.521281625923706</v>
      </c>
      <c r="BB22" s="26">
        <v>-3.7001247550150111</v>
      </c>
      <c r="BC22" s="26">
        <v>19.907820503622204</v>
      </c>
      <c r="BD22" s="26">
        <v>5.3010836872164617</v>
      </c>
      <c r="BE22" s="26">
        <v>5.4135675924640339</v>
      </c>
      <c r="BF22" s="26">
        <v>-8.4773699418893358</v>
      </c>
      <c r="BG22" s="26">
        <f t="shared" ref="BG22:BG23" si="4">AM22/AL22*100-100</f>
        <v>-6.4854906076950556</v>
      </c>
      <c r="BH22" s="26">
        <f t="shared" si="2"/>
        <v>28.376090317922376</v>
      </c>
      <c r="BI22" s="26">
        <f t="shared" si="3"/>
        <v>8.283196770755481</v>
      </c>
      <c r="BJ22" s="26">
        <f t="shared" si="3"/>
        <v>-15.59960380237942</v>
      </c>
      <c r="BK22" s="26"/>
      <c r="BL22" s="4" t="s">
        <v>15</v>
      </c>
      <c r="CA22" s="2" t="s">
        <v>3</v>
      </c>
      <c r="CE22" s="13" t="s">
        <v>52</v>
      </c>
    </row>
    <row r="23" spans="1:91" ht="21" customHeight="1" x14ac:dyDescent="0.3">
      <c r="A23" s="3" t="s">
        <v>17</v>
      </c>
      <c r="B23" s="77">
        <v>162987</v>
      </c>
      <c r="C23" s="77">
        <v>106563</v>
      </c>
      <c r="D23" s="77">
        <v>107000</v>
      </c>
      <c r="E23" s="77">
        <v>155415</v>
      </c>
      <c r="F23" s="77">
        <v>189872</v>
      </c>
      <c r="G23" s="77">
        <v>266545</v>
      </c>
      <c r="H23" s="78">
        <v>298327</v>
      </c>
      <c r="I23" s="78">
        <v>278035</v>
      </c>
      <c r="J23" s="78">
        <v>450562</v>
      </c>
      <c r="K23" s="78">
        <v>495828</v>
      </c>
      <c r="L23" s="78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>
        <f>SUM($AP$6:AP8)</f>
        <v>4238644</v>
      </c>
      <c r="AQ23" s="27"/>
      <c r="AR23" s="26">
        <v>16.711182946333935</v>
      </c>
      <c r="AS23" s="26">
        <v>7.4106300602675645</v>
      </c>
      <c r="AT23" s="26">
        <v>-5.1725386511569837</v>
      </c>
      <c r="AU23" s="26">
        <v>30.057564828590785</v>
      </c>
      <c r="AV23" s="26">
        <v>-11.526077477779637</v>
      </c>
      <c r="AW23" s="26">
        <v>17.404099839606019</v>
      </c>
      <c r="AX23" s="26">
        <v>14.727728909412633</v>
      </c>
      <c r="AY23" s="26">
        <v>-4.2248032795398984</v>
      </c>
      <c r="AZ23" s="26">
        <v>11.193563836355992</v>
      </c>
      <c r="BA23" s="26">
        <v>15.560221718970141</v>
      </c>
      <c r="BB23" s="26">
        <v>-6.3507858677215694</v>
      </c>
      <c r="BC23" s="26">
        <v>22.519198370809463</v>
      </c>
      <c r="BD23" s="26">
        <v>3.2420436091181983</v>
      </c>
      <c r="BE23" s="26">
        <v>4.1196475551824108</v>
      </c>
      <c r="BF23" s="26">
        <v>-10.302956321806604</v>
      </c>
      <c r="BG23" s="26">
        <f t="shared" si="4"/>
        <v>-5.1451659308611255</v>
      </c>
      <c r="BH23" s="26">
        <f t="shared" si="2"/>
        <v>26.367041817936141</v>
      </c>
      <c r="BI23" s="26">
        <f t="shared" si="3"/>
        <v>8.5297966967454926</v>
      </c>
      <c r="BJ23" s="26">
        <f>AP23/AO23*100-100</f>
        <v>-36.207187503111314</v>
      </c>
      <c r="BK23" s="26"/>
      <c r="BL23" s="4" t="s">
        <v>18</v>
      </c>
      <c r="BZ23" s="8" t="s">
        <v>48</v>
      </c>
      <c r="CA23" s="8" t="s">
        <v>48</v>
      </c>
      <c r="CB23" s="8" t="s">
        <v>48</v>
      </c>
      <c r="CC23" s="8" t="s">
        <v>48</v>
      </c>
      <c r="CE23" s="8" t="s">
        <v>48</v>
      </c>
      <c r="CF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</row>
    <row r="24" spans="1:91" ht="21" customHeight="1" x14ac:dyDescent="0.3">
      <c r="A24" s="14" t="s">
        <v>20</v>
      </c>
      <c r="B24" s="77">
        <v>230681</v>
      </c>
      <c r="C24" s="77">
        <v>191541</v>
      </c>
      <c r="D24" s="77">
        <v>182351</v>
      </c>
      <c r="E24" s="77">
        <v>252920</v>
      </c>
      <c r="F24" s="77">
        <v>329505</v>
      </c>
      <c r="G24" s="77">
        <v>423168</v>
      </c>
      <c r="H24" s="78">
        <v>480776</v>
      </c>
      <c r="I24" s="78">
        <v>511527</v>
      </c>
      <c r="J24" s="78">
        <v>754845</v>
      </c>
      <c r="K24" s="78">
        <v>843897</v>
      </c>
      <c r="L24" s="78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>
        <f>SUM($AP$6:AP9)</f>
        <v>4262882</v>
      </c>
      <c r="AQ24" s="27"/>
      <c r="AR24" s="26">
        <v>19.051253681518872</v>
      </c>
      <c r="AS24" s="26">
        <v>2.6769447795046233</v>
      </c>
      <c r="AT24" s="26">
        <v>-11.268909828853637</v>
      </c>
      <c r="AU24" s="26">
        <v>27.15575468039637</v>
      </c>
      <c r="AV24" s="26">
        <v>-6.8525022815026517</v>
      </c>
      <c r="AW24" s="26">
        <v>14.870806160197688</v>
      </c>
      <c r="AX24" s="26">
        <v>12.373438010550686</v>
      </c>
      <c r="AY24" s="26">
        <v>-0.51190855500782106</v>
      </c>
      <c r="AZ24" s="26">
        <v>6.8198910160967614</v>
      </c>
      <c r="BA24" s="26">
        <v>21.138575026213346</v>
      </c>
      <c r="BB24" s="26">
        <v>-5.9572093447525845</v>
      </c>
      <c r="BC24" s="26">
        <v>18.845084033763285</v>
      </c>
      <c r="BD24" s="26">
        <v>5.0660435063032452</v>
      </c>
      <c r="BE24" s="26">
        <v>-0.50782159202061905</v>
      </c>
      <c r="BF24" s="26">
        <v>-16.51908356628438</v>
      </c>
      <c r="BG24" s="26">
        <f>AM24/AL24*100-100</f>
        <v>-0.46798797779690915</v>
      </c>
      <c r="BH24" s="26">
        <f t="shared" si="2"/>
        <v>26.244179419395252</v>
      </c>
      <c r="BI24" s="26">
        <f t="shared" si="3"/>
        <v>10.207073363355775</v>
      </c>
      <c r="BJ24" s="26">
        <f t="shared" ref="BJ24:BJ29" si="5">AP24/AO24*100-100</f>
        <v>-56.986843503993498</v>
      </c>
      <c r="BK24" s="26"/>
      <c r="BL24" s="4" t="s">
        <v>21</v>
      </c>
      <c r="BQ24" s="5">
        <v>1984</v>
      </c>
      <c r="BR24" s="5">
        <v>1985</v>
      </c>
      <c r="BS24" s="5">
        <v>1986</v>
      </c>
      <c r="BT24" s="5">
        <v>1987</v>
      </c>
      <c r="BU24" s="5">
        <v>1988</v>
      </c>
      <c r="BV24" s="5">
        <v>1989</v>
      </c>
      <c r="BW24" s="5">
        <v>1990</v>
      </c>
      <c r="BX24" s="5">
        <v>1991</v>
      </c>
      <c r="BZ24" s="5">
        <v>1984</v>
      </c>
      <c r="CA24" s="5">
        <v>1985</v>
      </c>
      <c r="CB24" s="5">
        <v>1986</v>
      </c>
      <c r="CC24" s="5">
        <v>1987</v>
      </c>
      <c r="CE24" s="5">
        <v>1985</v>
      </c>
      <c r="CF24" s="5">
        <v>1986</v>
      </c>
      <c r="CG24" s="5">
        <v>1987</v>
      </c>
      <c r="CH24" s="5">
        <v>1988</v>
      </c>
      <c r="CI24" s="5">
        <v>1989</v>
      </c>
      <c r="CJ24" s="5">
        <v>1990</v>
      </c>
      <c r="CK24" s="5">
        <v>1991</v>
      </c>
      <c r="CM24" s="5"/>
    </row>
    <row r="25" spans="1:91" ht="21" customHeight="1" x14ac:dyDescent="0.3">
      <c r="A25" s="3" t="s">
        <v>23</v>
      </c>
      <c r="B25" s="77">
        <v>330571</v>
      </c>
      <c r="C25" s="77">
        <v>304355</v>
      </c>
      <c r="D25" s="77">
        <v>270925</v>
      </c>
      <c r="E25" s="77">
        <v>412739</v>
      </c>
      <c r="F25" s="77">
        <v>498401</v>
      </c>
      <c r="G25" s="77">
        <v>625818</v>
      </c>
      <c r="H25" s="78">
        <v>714004</v>
      </c>
      <c r="I25" s="78">
        <v>801753</v>
      </c>
      <c r="J25" s="78">
        <v>1212572</v>
      </c>
      <c r="K25" s="78">
        <v>1329721</v>
      </c>
      <c r="L25" s="78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>
        <f>SUM($AP$6:AP10)</f>
        <v>4292711</v>
      </c>
      <c r="AQ25" s="27"/>
      <c r="AR25" s="26">
        <v>21.071378489281244</v>
      </c>
      <c r="AS25" s="26">
        <v>4.5106396386750163</v>
      </c>
      <c r="AT25" s="26">
        <v>-12.278663418768389</v>
      </c>
      <c r="AU25" s="26">
        <v>27.459989583883385</v>
      </c>
      <c r="AV25" s="26">
        <v>-10.521139092003679</v>
      </c>
      <c r="AW25" s="26">
        <v>16.386798062650641</v>
      </c>
      <c r="AX25" s="26">
        <v>15.148130305745738</v>
      </c>
      <c r="AY25" s="26">
        <v>-0.72469540844694791</v>
      </c>
      <c r="AZ25" s="26">
        <v>10.151576067390678</v>
      </c>
      <c r="BA25" s="26">
        <v>14.563193040912466</v>
      </c>
      <c r="BB25" s="26">
        <v>-4.384960208641715</v>
      </c>
      <c r="BC25" s="26">
        <v>18.483855359329411</v>
      </c>
      <c r="BD25" s="26">
        <v>4.081201915114292</v>
      </c>
      <c r="BE25" s="26">
        <v>-1.2060830883122975</v>
      </c>
      <c r="BF25" s="26">
        <v>-22.927900056119569</v>
      </c>
      <c r="BG25" s="26">
        <f t="shared" ref="BG25:BG32" si="6">AM25/AL25*100-100</f>
        <v>3.1508833969942032</v>
      </c>
      <c r="BH25" s="26">
        <f t="shared" si="2"/>
        <v>25.098338130447928</v>
      </c>
      <c r="BI25" s="26">
        <f t="shared" si="3"/>
        <v>10.538848983661708</v>
      </c>
      <c r="BJ25" s="26">
        <f t="shared" si="5"/>
        <v>-69.620920622493244</v>
      </c>
      <c r="BK25" s="26"/>
      <c r="BL25" s="4" t="s">
        <v>24</v>
      </c>
      <c r="BP25" s="8" t="s">
        <v>48</v>
      </c>
      <c r="BQ25" s="11" t="s">
        <v>48</v>
      </c>
      <c r="BR25" s="11" t="s">
        <v>48</v>
      </c>
      <c r="BS25" s="11" t="s">
        <v>48</v>
      </c>
      <c r="BT25" s="11" t="s">
        <v>48</v>
      </c>
      <c r="BU25" s="11" t="s">
        <v>48</v>
      </c>
      <c r="BV25" s="8" t="s">
        <v>48</v>
      </c>
      <c r="BW25" s="8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</row>
    <row r="26" spans="1:91" ht="21" customHeight="1" x14ac:dyDescent="0.3">
      <c r="A26" s="14" t="s">
        <v>26</v>
      </c>
      <c r="B26" s="77">
        <v>431358</v>
      </c>
      <c r="C26" s="77">
        <v>426944</v>
      </c>
      <c r="D26" s="77">
        <v>375478</v>
      </c>
      <c r="E26" s="77">
        <v>558193</v>
      </c>
      <c r="F26" s="77">
        <v>678809</v>
      </c>
      <c r="G26" s="77">
        <v>860050</v>
      </c>
      <c r="H26" s="78">
        <v>950689</v>
      </c>
      <c r="I26" s="78">
        <v>1128282</v>
      </c>
      <c r="J26" s="78">
        <v>1652034</v>
      </c>
      <c r="K26" s="78">
        <v>1778949</v>
      </c>
      <c r="L26" s="78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>
        <f>SUM($AP$6:AP11)</f>
        <v>4507479</v>
      </c>
      <c r="AQ26" s="27"/>
      <c r="AR26" s="26">
        <v>23.15632287027627</v>
      </c>
      <c r="AS26" s="26">
        <v>4.654999594032887</v>
      </c>
      <c r="AT26" s="26">
        <v>-7.7484359591494183</v>
      </c>
      <c r="AU26" s="26">
        <v>27.20977660316106</v>
      </c>
      <c r="AV26" s="26">
        <v>-7.9676327189976632</v>
      </c>
      <c r="AW26" s="26">
        <v>16.606520975405118</v>
      </c>
      <c r="AX26" s="26">
        <v>16.362568907072955</v>
      </c>
      <c r="AY26" s="26">
        <v>-0.90047931741248988</v>
      </c>
      <c r="AZ26" s="26">
        <v>9.260977934175969</v>
      </c>
      <c r="BA26" s="26">
        <v>12.583296770571167</v>
      </c>
      <c r="BB26" s="26">
        <v>-2.329811090298719</v>
      </c>
      <c r="BC26" s="26">
        <v>14.347266240164828</v>
      </c>
      <c r="BD26" s="26">
        <v>4.7334891643511838</v>
      </c>
      <c r="BE26" s="26">
        <v>-2.2539835850917171</v>
      </c>
      <c r="BF26" s="26">
        <v>-27.892558682070216</v>
      </c>
      <c r="BG26" s="26">
        <f t="shared" si="6"/>
        <v>8.7725137779024891</v>
      </c>
      <c r="BH26" s="26">
        <f t="shared" si="2"/>
        <v>25.4010607315941</v>
      </c>
      <c r="BI26" s="26">
        <f t="shared" si="3"/>
        <v>12.894399543514012</v>
      </c>
      <c r="BJ26" s="26">
        <f>AP26/AO26*100-100</f>
        <v>-76.773638493530967</v>
      </c>
      <c r="BK26" s="26"/>
      <c r="BL26" s="4" t="s">
        <v>27</v>
      </c>
      <c r="BP26" s="2" t="s">
        <v>13</v>
      </c>
      <c r="BQ26" s="6">
        <v>54633</v>
      </c>
      <c r="BR26" s="6">
        <v>77192</v>
      </c>
      <c r="BS26" s="6">
        <v>81026</v>
      </c>
      <c r="BT26" s="6">
        <v>78840</v>
      </c>
      <c r="BU26" s="6">
        <v>115227</v>
      </c>
      <c r="BV26" s="6">
        <v>113537</v>
      </c>
      <c r="BW26" s="6">
        <v>115592</v>
      </c>
      <c r="BX26" s="6">
        <v>162909</v>
      </c>
      <c r="BZ26" s="7">
        <v>2.9446402459499272</v>
      </c>
      <c r="CA26" s="7">
        <v>3.5243996371135831</v>
      </c>
      <c r="CB26" s="7">
        <v>3.3799110826344165</v>
      </c>
      <c r="CC26" s="7">
        <v>2.7129468886621599</v>
      </c>
      <c r="CE26" s="7">
        <v>41.291893178115799</v>
      </c>
      <c r="CF26" s="7">
        <v>4.9668359415483394</v>
      </c>
      <c r="CG26" s="7">
        <v>-2.6978994396860259</v>
      </c>
      <c r="CH26" s="7">
        <v>46.152968036529671</v>
      </c>
      <c r="CI26" s="7">
        <v>-1.4666701380752727</v>
      </c>
      <c r="CJ26" s="7">
        <v>1.8099826488281394</v>
      </c>
      <c r="CK26" s="7">
        <v>40.934493736590781</v>
      </c>
    </row>
    <row r="27" spans="1:91" ht="21" customHeight="1" x14ac:dyDescent="0.3">
      <c r="A27" s="3" t="s">
        <v>29</v>
      </c>
      <c r="B27" s="77">
        <v>586372</v>
      </c>
      <c r="C27" s="77">
        <v>594919</v>
      </c>
      <c r="D27" s="77">
        <v>552759</v>
      </c>
      <c r="E27" s="77">
        <v>810294</v>
      </c>
      <c r="F27" s="77">
        <v>943859</v>
      </c>
      <c r="G27" s="77">
        <v>1204271</v>
      </c>
      <c r="H27" s="78">
        <v>1269963</v>
      </c>
      <c r="I27" s="78">
        <v>1528017</v>
      </c>
      <c r="J27" s="78">
        <v>2256786</v>
      </c>
      <c r="K27" s="78">
        <v>2347601</v>
      </c>
      <c r="L27" s="78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>
        <f>SUM($AP$6:AP12)</f>
        <v>5440406</v>
      </c>
      <c r="AQ27" s="27"/>
      <c r="AR27" s="26">
        <v>21.294608627314787</v>
      </c>
      <c r="AS27" s="26">
        <v>5.2079265252922227</v>
      </c>
      <c r="AT27" s="26">
        <v>-2.3626142658700786</v>
      </c>
      <c r="AU27" s="26">
        <v>25.97159668320343</v>
      </c>
      <c r="AV27" s="26">
        <v>-6.4141587570887566</v>
      </c>
      <c r="AW27" s="26">
        <v>16.58842077284659</v>
      </c>
      <c r="AX27" s="26">
        <v>15.328884538919567</v>
      </c>
      <c r="AY27" s="26">
        <v>1.0968865449359981</v>
      </c>
      <c r="AZ27" s="26">
        <v>6.6698067773892689</v>
      </c>
      <c r="BA27" s="26">
        <v>10.64217648264858</v>
      </c>
      <c r="BB27" s="26">
        <v>-1.8700855587320433</v>
      </c>
      <c r="BC27" s="26">
        <v>10.683005454582144</v>
      </c>
      <c r="BD27" s="26">
        <v>6.8416957146600481</v>
      </c>
      <c r="BE27" s="26">
        <v>-0.37884410597308715</v>
      </c>
      <c r="BF27" s="26">
        <v>-30.26626021287781</v>
      </c>
      <c r="BG27" s="26">
        <f t="shared" si="6"/>
        <v>16.509085522485933</v>
      </c>
      <c r="BH27" s="26">
        <f t="shared" si="2"/>
        <v>22.211098634233409</v>
      </c>
      <c r="BI27" s="26">
        <f t="shared" si="3"/>
        <v>14.000870235976421</v>
      </c>
      <c r="BJ27" s="26">
        <f t="shared" si="5"/>
        <v>-79.163342175142787</v>
      </c>
      <c r="BK27" s="26"/>
      <c r="BL27" s="4" t="s">
        <v>30</v>
      </c>
      <c r="BP27" s="13" t="s">
        <v>16</v>
      </c>
      <c r="BQ27" s="6">
        <v>111991</v>
      </c>
      <c r="BR27" s="6">
        <v>151755</v>
      </c>
      <c r="BS27" s="6">
        <v>159023</v>
      </c>
      <c r="BT27" s="6">
        <v>170999</v>
      </c>
      <c r="BU27" s="6">
        <v>244955</v>
      </c>
      <c r="BV27" s="6">
        <v>242080</v>
      </c>
      <c r="BW27" s="6">
        <v>259248</v>
      </c>
      <c r="BX27" s="6">
        <v>320625</v>
      </c>
      <c r="BZ27" s="7">
        <v>6.0361540787468799</v>
      </c>
      <c r="CA27" s="7">
        <v>6.9287655058836632</v>
      </c>
      <c r="CB27" s="7">
        <v>6.6334707389451895</v>
      </c>
      <c r="CC27" s="7">
        <v>5.8842111239769244</v>
      </c>
      <c r="CE27" s="7">
        <v>35.506424623407241</v>
      </c>
      <c r="CF27" s="7">
        <v>4.7892985404105275</v>
      </c>
      <c r="CG27" s="7">
        <v>7.530986083774053</v>
      </c>
      <c r="CH27" s="7">
        <v>43.249375727343448</v>
      </c>
      <c r="CI27" s="7">
        <v>-1.1736849625441437</v>
      </c>
      <c r="CJ27" s="7">
        <v>7.0918704560475732</v>
      </c>
      <c r="CK27" s="7">
        <v>23.675013886317345</v>
      </c>
    </row>
    <row r="28" spans="1:91" ht="21" customHeight="1" x14ac:dyDescent="0.3">
      <c r="A28" s="14" t="s">
        <v>32</v>
      </c>
      <c r="B28" s="77">
        <v>747317</v>
      </c>
      <c r="C28" s="77">
        <v>795985</v>
      </c>
      <c r="D28" s="77">
        <v>759151</v>
      </c>
      <c r="E28" s="77">
        <v>1041156</v>
      </c>
      <c r="F28" s="77">
        <v>1221193</v>
      </c>
      <c r="G28" s="77">
        <v>1554949</v>
      </c>
      <c r="H28" s="78">
        <v>1609803</v>
      </c>
      <c r="I28" s="78">
        <v>1992429</v>
      </c>
      <c r="J28" s="78">
        <v>2883902</v>
      </c>
      <c r="K28" s="78">
        <v>2991088</v>
      </c>
      <c r="L28" s="78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>
        <f>SUM($AP$6:AP13)</f>
        <v>7255107</v>
      </c>
      <c r="AQ28" s="27"/>
      <c r="AR28" s="26">
        <v>19.541261732998905</v>
      </c>
      <c r="AS28" s="26">
        <v>7.8362134797539653</v>
      </c>
      <c r="AT28" s="26">
        <v>2.258616411016277</v>
      </c>
      <c r="AU28" s="26">
        <v>23.608872224043438</v>
      </c>
      <c r="AV28" s="26">
        <v>-4.8511818656040901</v>
      </c>
      <c r="AW28" s="26">
        <v>16.561201989936876</v>
      </c>
      <c r="AX28" s="26">
        <v>14.460149617760365</v>
      </c>
      <c r="AY28" s="26">
        <v>0.86471371924234575</v>
      </c>
      <c r="AZ28" s="26">
        <v>5.1078023420099754</v>
      </c>
      <c r="BA28" s="26">
        <v>10.447770005438485</v>
      </c>
      <c r="BB28" s="26">
        <v>0.29406381567717688</v>
      </c>
      <c r="BC28" s="26">
        <v>10.674942612343386</v>
      </c>
      <c r="BD28" s="26">
        <v>6.8373111396635267</v>
      </c>
      <c r="BE28" s="26">
        <v>-0.89310439863922397</v>
      </c>
      <c r="BF28" s="26">
        <v>-31.814949630135359</v>
      </c>
      <c r="BG28" s="26">
        <f t="shared" si="6"/>
        <v>21.372163949451675</v>
      </c>
      <c r="BH28" s="26">
        <f t="shared" si="2"/>
        <v>19.51382095106284</v>
      </c>
      <c r="BI28" s="26">
        <f t="shared" si="3"/>
        <v>14.425883882090915</v>
      </c>
      <c r="BJ28" s="26">
        <f t="shared" si="5"/>
        <v>-78.833849787561505</v>
      </c>
      <c r="BK28" s="26"/>
      <c r="BL28" s="4" t="s">
        <v>33</v>
      </c>
      <c r="BP28" s="2" t="s">
        <v>19</v>
      </c>
      <c r="BQ28" s="6">
        <v>189872</v>
      </c>
      <c r="BR28" s="6">
        <v>266545</v>
      </c>
      <c r="BS28" s="6">
        <v>298327</v>
      </c>
      <c r="BT28" s="6">
        <v>278035</v>
      </c>
      <c r="BU28" s="6">
        <v>450562</v>
      </c>
      <c r="BV28" s="6">
        <v>495828</v>
      </c>
      <c r="BW28" s="6">
        <v>502046</v>
      </c>
      <c r="BX28" s="6">
        <v>603451</v>
      </c>
      <c r="BZ28" s="7">
        <v>10.233828140116863</v>
      </c>
      <c r="CA28" s="7">
        <v>12.16979870031143</v>
      </c>
      <c r="CB28" s="7">
        <v>12.444384932602839</v>
      </c>
      <c r="CC28" s="7">
        <v>9.5674047208166364</v>
      </c>
      <c r="CE28" s="7">
        <v>40.381414847897531</v>
      </c>
      <c r="CF28" s="7">
        <v>11.923690183646301</v>
      </c>
      <c r="CG28" s="7">
        <v>-6.8019321080559365</v>
      </c>
      <c r="CH28" s="7">
        <v>62.052259607603361</v>
      </c>
      <c r="CI28" s="7">
        <v>10.046564068873991</v>
      </c>
      <c r="CJ28" s="7">
        <v>1.2540639092588606</v>
      </c>
      <c r="CK28" s="7">
        <v>20.198348358516952</v>
      </c>
    </row>
    <row r="29" spans="1:91" ht="21" customHeight="1" x14ac:dyDescent="0.3">
      <c r="A29" s="3" t="s">
        <v>35</v>
      </c>
      <c r="B29" s="77">
        <v>877347</v>
      </c>
      <c r="C29" s="77">
        <v>946684</v>
      </c>
      <c r="D29" s="77">
        <v>916075</v>
      </c>
      <c r="E29" s="77">
        <v>1238857</v>
      </c>
      <c r="F29" s="77">
        <v>1483234</v>
      </c>
      <c r="G29" s="77">
        <v>1819225</v>
      </c>
      <c r="H29" s="78">
        <v>1888540</v>
      </c>
      <c r="I29" s="78">
        <v>2340443</v>
      </c>
      <c r="J29" s="78">
        <v>3436851</v>
      </c>
      <c r="K29" s="78">
        <v>3603008</v>
      </c>
      <c r="L29" s="78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>
        <f>SUM($AP$6:AP14)</f>
        <v>9458589</v>
      </c>
      <c r="AQ29" s="27"/>
      <c r="AR29" s="26">
        <v>17.164441906509253</v>
      </c>
      <c r="AS29" s="26">
        <v>10.091110690662148</v>
      </c>
      <c r="AT29" s="26">
        <v>2.7786466596942461</v>
      </c>
      <c r="AU29" s="26">
        <v>22.714839339633784</v>
      </c>
      <c r="AV29" s="26">
        <v>-5.515395748975962</v>
      </c>
      <c r="AW29" s="26">
        <v>17.53072296079614</v>
      </c>
      <c r="AX29" s="26">
        <v>13.285886053337777</v>
      </c>
      <c r="AY29" s="26">
        <v>1.4651769144302875</v>
      </c>
      <c r="AZ29" s="26">
        <v>5.9787481817484576</v>
      </c>
      <c r="BA29" s="26">
        <v>10.763239100451301</v>
      </c>
      <c r="BB29" s="26">
        <v>0.51389060919409246</v>
      </c>
      <c r="BC29" s="26">
        <v>10.087283511144008</v>
      </c>
      <c r="BD29" s="26">
        <v>6.1129535346718455</v>
      </c>
      <c r="BE29" s="26">
        <v>-1.0981237949300464</v>
      </c>
      <c r="BF29" s="26">
        <v>-31.961943932361521</v>
      </c>
      <c r="BG29" s="26">
        <f t="shared" si="6"/>
        <v>23.131195324571905</v>
      </c>
      <c r="BH29" s="26">
        <f t="shared" si="2"/>
        <v>18.456551279689322</v>
      </c>
      <c r="BI29" s="26">
        <f t="shared" si="3"/>
        <v>14.013892413176961</v>
      </c>
      <c r="BJ29" s="26">
        <f t="shared" si="5"/>
        <v>-76.940788971474262</v>
      </c>
      <c r="BK29" s="26"/>
      <c r="BL29" s="4" t="s">
        <v>36</v>
      </c>
      <c r="BP29" s="13" t="s">
        <v>22</v>
      </c>
      <c r="BQ29" s="6">
        <v>329505</v>
      </c>
      <c r="BR29" s="6">
        <v>423168</v>
      </c>
      <c r="BS29" s="6">
        <v>480776</v>
      </c>
      <c r="BT29" s="6">
        <v>511527</v>
      </c>
      <c r="BU29" s="6">
        <v>754845</v>
      </c>
      <c r="BV29" s="6">
        <v>843897</v>
      </c>
      <c r="BW29" s="6">
        <v>933532</v>
      </c>
      <c r="BZ29" s="7">
        <v>17.759846324414376</v>
      </c>
      <c r="CA29" s="7">
        <v>19.320825288087892</v>
      </c>
      <c r="CB29" s="7">
        <v>20.055045672557505</v>
      </c>
      <c r="CC29" s="7">
        <v>17.602049506807315</v>
      </c>
      <c r="CE29" s="7">
        <v>28.425365320708352</v>
      </c>
      <c r="CF29" s="7">
        <v>13.613505747126425</v>
      </c>
      <c r="CG29" s="7">
        <v>6.3961179426593731</v>
      </c>
      <c r="CH29" s="7">
        <v>47.566990598736737</v>
      </c>
      <c r="CI29" s="7">
        <v>11.797388867913284</v>
      </c>
      <c r="CJ29" s="7">
        <v>10.621556896161493</v>
      </c>
    </row>
    <row r="30" spans="1:91" ht="21" customHeight="1" x14ac:dyDescent="0.3">
      <c r="A30" s="14" t="s">
        <v>38</v>
      </c>
      <c r="B30" s="77">
        <v>979001</v>
      </c>
      <c r="C30" s="77">
        <v>1057694</v>
      </c>
      <c r="D30" s="77">
        <v>1034437</v>
      </c>
      <c r="E30" s="77">
        <v>1369720</v>
      </c>
      <c r="F30" s="77">
        <v>1654677</v>
      </c>
      <c r="G30" s="77">
        <v>2008439</v>
      </c>
      <c r="H30" s="78">
        <v>2119876</v>
      </c>
      <c r="I30" s="78">
        <v>2608783</v>
      </c>
      <c r="J30" s="78">
        <v>3890042</v>
      </c>
      <c r="K30" s="78">
        <v>4071505</v>
      </c>
      <c r="L30" s="78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46456196.129000001</v>
      </c>
      <c r="AP30" s="27"/>
      <c r="AQ30" s="27"/>
      <c r="AR30" s="26">
        <v>13.817631560669952</v>
      </c>
      <c r="AS30" s="26">
        <v>12.399892495988226</v>
      </c>
      <c r="AT30" s="26">
        <v>4.3465413935657011</v>
      </c>
      <c r="AU30" s="26">
        <v>21.749303460875112</v>
      </c>
      <c r="AV30" s="26">
        <v>-6.9635395538343658</v>
      </c>
      <c r="AW30" s="26">
        <v>18.305813892527723</v>
      </c>
      <c r="AX30" s="26">
        <v>13.397291297274137</v>
      </c>
      <c r="AY30" s="26">
        <v>1.959878309926836</v>
      </c>
      <c r="AZ30" s="26">
        <v>6.2504624756889626</v>
      </c>
      <c r="BA30" s="26">
        <v>10.355054279265957</v>
      </c>
      <c r="BB30" s="26">
        <v>0.49856180271363826</v>
      </c>
      <c r="BC30" s="26">
        <v>10.239039793334939</v>
      </c>
      <c r="BD30" s="26">
        <v>5.5748251191587883</v>
      </c>
      <c r="BE30" s="26">
        <v>-1.3981395163501276</v>
      </c>
      <c r="BF30" s="26">
        <v>-31.345234396615993</v>
      </c>
      <c r="BG30" s="26">
        <f t="shared" si="6"/>
        <v>23.079004306125753</v>
      </c>
      <c r="BH30" s="26">
        <f t="shared" si="2"/>
        <v>18.909620530854568</v>
      </c>
      <c r="BI30" s="26">
        <f t="shared" si="3"/>
        <v>13.951560526832637</v>
      </c>
      <c r="BJ30" s="26"/>
      <c r="BK30" s="26"/>
      <c r="BL30" s="4" t="s">
        <v>39</v>
      </c>
      <c r="BP30" s="2" t="s">
        <v>25</v>
      </c>
      <c r="BQ30" s="6">
        <v>498401</v>
      </c>
      <c r="BR30" s="6">
        <v>625818</v>
      </c>
      <c r="BS30" s="6">
        <v>714004</v>
      </c>
      <c r="BT30" s="6">
        <v>801753</v>
      </c>
      <c r="BU30" s="6">
        <v>1212572</v>
      </c>
      <c r="BV30" s="6">
        <v>1329721</v>
      </c>
      <c r="BW30" s="6">
        <v>1463054</v>
      </c>
      <c r="BZ30" s="7">
        <v>26.863098186475014</v>
      </c>
      <c r="CA30" s="7">
        <v>28.573333144615347</v>
      </c>
      <c r="CB30" s="7">
        <v>29.783896929939825</v>
      </c>
      <c r="CC30" s="7">
        <v>27.588956200222636</v>
      </c>
      <c r="CE30" s="7">
        <v>25.56515737327976</v>
      </c>
      <c r="CF30" s="7">
        <v>14.091317283938778</v>
      </c>
      <c r="CG30" s="7">
        <v>12.289707060464636</v>
      </c>
      <c r="CH30" s="7">
        <v>51.240095141521152</v>
      </c>
      <c r="CI30" s="7">
        <v>9.661199499905976</v>
      </c>
      <c r="CJ30" s="7">
        <v>10.0271410318405</v>
      </c>
    </row>
    <row r="31" spans="1:91" ht="21" customHeight="1" x14ac:dyDescent="0.3">
      <c r="A31" s="3" t="s">
        <v>41</v>
      </c>
      <c r="B31" s="77">
        <v>1024143</v>
      </c>
      <c r="C31" s="77">
        <v>1113879</v>
      </c>
      <c r="D31" s="77">
        <v>1092230</v>
      </c>
      <c r="E31" s="77">
        <v>1437365</v>
      </c>
      <c r="F31" s="77">
        <v>1767326</v>
      </c>
      <c r="G31" s="77">
        <v>2108014</v>
      </c>
      <c r="H31" s="78">
        <v>2268704</v>
      </c>
      <c r="I31" s="78">
        <v>2765598</v>
      </c>
      <c r="J31" s="78">
        <v>4098501</v>
      </c>
      <c r="K31" s="78">
        <v>4320822</v>
      </c>
      <c r="L31" s="78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49461713.071000002</v>
      </c>
      <c r="AP31" s="27"/>
      <c r="AQ31" s="27"/>
      <c r="AR31" s="26">
        <v>12.171637841986339</v>
      </c>
      <c r="AS31" s="26">
        <v>13.089819085047367</v>
      </c>
      <c r="AT31" s="26">
        <v>4.9557824619419932</v>
      </c>
      <c r="AU31" s="26">
        <v>21.135856130916068</v>
      </c>
      <c r="AV31" s="26">
        <v>-6.7619879534423433</v>
      </c>
      <c r="AW31" s="26">
        <v>18.150359937468451</v>
      </c>
      <c r="AX31" s="26">
        <v>13.096114019951983</v>
      </c>
      <c r="AY31" s="26">
        <v>2.3991395468011945</v>
      </c>
      <c r="AZ31" s="26">
        <v>6.2486240845653214</v>
      </c>
      <c r="BA31" s="26">
        <v>10.176273827334811</v>
      </c>
      <c r="BB31" s="26">
        <v>0.5890848150282153</v>
      </c>
      <c r="BC31" s="26">
        <v>9.9458922143948598</v>
      </c>
      <c r="BD31" s="26">
        <v>5.3507947789804149</v>
      </c>
      <c r="BE31" s="26">
        <v>-1.3557771616251557</v>
      </c>
      <c r="BF31" s="26">
        <v>-30.850586694746525</v>
      </c>
      <c r="BG31" s="26">
        <f t="shared" si="6"/>
        <v>23.013169182865084</v>
      </c>
      <c r="BH31" s="26">
        <f t="shared" si="2"/>
        <v>18.77789133145582</v>
      </c>
      <c r="BI31" s="26">
        <f t="shared" si="3"/>
        <v>13.841719258375335</v>
      </c>
      <c r="BJ31" s="26"/>
      <c r="BK31" s="26"/>
      <c r="BL31" s="4" t="s">
        <v>42</v>
      </c>
      <c r="BP31" s="13" t="s">
        <v>28</v>
      </c>
      <c r="BQ31" s="6">
        <v>678809</v>
      </c>
      <c r="BR31" s="6">
        <v>860050</v>
      </c>
      <c r="BS31" s="6">
        <v>950689</v>
      </c>
      <c r="BT31" s="6">
        <v>1128282</v>
      </c>
      <c r="BU31" s="6">
        <v>1652034</v>
      </c>
      <c r="BV31" s="6">
        <v>1778949</v>
      </c>
      <c r="BW31" s="6">
        <v>2024222</v>
      </c>
      <c r="BZ31" s="7">
        <v>36.586830317079858</v>
      </c>
      <c r="CA31" s="7">
        <v>39.267798578862276</v>
      </c>
      <c r="CB31" s="7">
        <v>39.656953166127309</v>
      </c>
      <c r="CC31" s="7">
        <v>38.825077897431747</v>
      </c>
      <c r="CE31" s="7">
        <v>26.699852241204809</v>
      </c>
      <c r="CF31" s="7">
        <v>10.53880588337887</v>
      </c>
      <c r="CG31" s="7">
        <v>18.680451756568146</v>
      </c>
      <c r="CH31" s="7">
        <v>46.420309816162984</v>
      </c>
      <c r="CI31" s="7">
        <v>7.682347941991523</v>
      </c>
      <c r="CJ31" s="7">
        <v>13.787522857597395</v>
      </c>
    </row>
    <row r="32" spans="1:91" ht="21" customHeight="1" x14ac:dyDescent="0.3">
      <c r="A32" s="84" t="s">
        <v>44</v>
      </c>
      <c r="B32" s="85">
        <v>1057364</v>
      </c>
      <c r="C32" s="85">
        <v>1158125</v>
      </c>
      <c r="D32" s="85">
        <v>1148363</v>
      </c>
      <c r="E32" s="85">
        <v>1506557</v>
      </c>
      <c r="F32" s="85">
        <v>1855337</v>
      </c>
      <c r="G32" s="85">
        <v>2190217</v>
      </c>
      <c r="H32" s="86">
        <v>2397282</v>
      </c>
      <c r="I32" s="86">
        <v>2906065</v>
      </c>
      <c r="J32" s="86">
        <v>4265197</v>
      </c>
      <c r="K32" s="86">
        <v>4516077</v>
      </c>
      <c r="L32" s="86">
        <v>5397748</v>
      </c>
      <c r="M32" s="87">
        <v>5552963</v>
      </c>
      <c r="N32" s="82">
        <v>7104065</v>
      </c>
      <c r="O32" s="82">
        <v>6525202</v>
      </c>
      <c r="P32" s="82">
        <v>6695705</v>
      </c>
      <c r="Q32" s="82">
        <v>7747389</v>
      </c>
      <c r="R32" s="82">
        <v>8531473</v>
      </c>
      <c r="S32" s="82">
        <v>9712510</v>
      </c>
      <c r="T32" s="82">
        <v>9431280</v>
      </c>
      <c r="U32" s="82">
        <v>7487365</v>
      </c>
      <c r="V32" s="82">
        <v>10428153</v>
      </c>
      <c r="W32" s="82">
        <v>11619909</v>
      </c>
      <c r="X32" s="82">
        <v>13248168</v>
      </c>
      <c r="Y32" s="82">
        <v>13956405</v>
      </c>
      <c r="Z32" s="82">
        <v>17516908</v>
      </c>
      <c r="AA32" s="82">
        <v>21124886</v>
      </c>
      <c r="AB32" s="82">
        <v>19819833</v>
      </c>
      <c r="AC32" s="82">
        <v>23340911</v>
      </c>
      <c r="AD32" s="82">
        <v>26336677</v>
      </c>
      <c r="AE32" s="82">
        <v>27077114</v>
      </c>
      <c r="AF32" s="82">
        <v>28632204</v>
      </c>
      <c r="AG32" s="82">
        <v>31456076</v>
      </c>
      <c r="AH32" s="82">
        <v>31782832</v>
      </c>
      <c r="AI32" s="82">
        <v>34910098</v>
      </c>
      <c r="AJ32" s="82">
        <v>36837900</v>
      </c>
      <c r="AK32" s="82">
        <v>36244632</v>
      </c>
      <c r="AL32" s="82">
        <f>SUM(AL$6:$AL17)</f>
        <v>31365329.696000002</v>
      </c>
      <c r="AM32" s="82">
        <f>SUM(AM$6:$AM17)</f>
        <v>38620345.917000003</v>
      </c>
      <c r="AN32" s="82">
        <f>SUM(AN$6:$AN17)</f>
        <v>45628672.633500002</v>
      </c>
      <c r="AO32" s="82">
        <f>SUM($AO$6:AO17)</f>
        <v>51860042.006999999</v>
      </c>
      <c r="AP32" s="82"/>
      <c r="AQ32" s="82"/>
      <c r="AR32" s="70">
        <v>11.428255799468999</v>
      </c>
      <c r="AS32" s="70">
        <v>14.012665675781093</v>
      </c>
      <c r="AT32" s="70">
        <v>5.3459240553108884</v>
      </c>
      <c r="AU32" s="70">
        <v>20.597116797096831</v>
      </c>
      <c r="AV32" s="70">
        <v>-6.1777990186550653</v>
      </c>
      <c r="AW32" s="70">
        <v>17.765427185990916</v>
      </c>
      <c r="AX32" s="70">
        <v>12.834828940481373</v>
      </c>
      <c r="AY32" s="70">
        <v>2.8114290956296344</v>
      </c>
      <c r="AZ32" s="70">
        <v>5.7431896176232158</v>
      </c>
      <c r="BA32" s="70">
        <v>9.8625729266248641</v>
      </c>
      <c r="BB32" s="70">
        <v>1.0387691077552006</v>
      </c>
      <c r="BC32" s="70">
        <v>9.8394818938727582</v>
      </c>
      <c r="BD32" s="70">
        <v>5.5221901697325393</v>
      </c>
      <c r="BE32" s="70">
        <v>-1.6104826822375884</v>
      </c>
      <c r="BF32" s="70">
        <v>-30.052502671292132</v>
      </c>
      <c r="BG32" s="70">
        <f t="shared" si="6"/>
        <v>23.130686944206502</v>
      </c>
      <c r="BH32" s="70">
        <f t="shared" si="2"/>
        <v>18.146721760498409</v>
      </c>
      <c r="BI32" s="70">
        <f t="shared" si="3"/>
        <v>13.656696576628008</v>
      </c>
      <c r="BJ32" s="70"/>
      <c r="BK32" s="70"/>
      <c r="BL32" s="88" t="s">
        <v>45</v>
      </c>
      <c r="BP32" s="2" t="s">
        <v>31</v>
      </c>
      <c r="BQ32" s="6">
        <v>943859</v>
      </c>
      <c r="BR32" s="6">
        <v>1204271</v>
      </c>
      <c r="BS32" s="6">
        <v>1269963</v>
      </c>
      <c r="BT32" s="6">
        <v>1528017</v>
      </c>
      <c r="BU32" s="6">
        <v>2256786</v>
      </c>
      <c r="BV32" s="6">
        <v>2347601</v>
      </c>
      <c r="BW32" s="6">
        <v>2732494</v>
      </c>
      <c r="BZ32" s="7">
        <v>50.872644700127253</v>
      </c>
      <c r="CA32" s="7">
        <v>54.98409518326266</v>
      </c>
      <c r="CB32" s="7">
        <v>52.975119322632878</v>
      </c>
      <c r="CC32" s="7">
        <v>52.580276077789037</v>
      </c>
      <c r="CE32" s="7">
        <v>27.590137933737992</v>
      </c>
      <c r="CF32" s="7">
        <v>5.4549183697025114</v>
      </c>
      <c r="CG32" s="7">
        <v>20.31980459273224</v>
      </c>
      <c r="CH32" s="7">
        <v>47.693775658255134</v>
      </c>
      <c r="CI32" s="7">
        <v>4.0240855801125974</v>
      </c>
      <c r="CJ32" s="7">
        <v>16.395162551046781</v>
      </c>
    </row>
    <row r="33" spans="1:89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24" t="s">
        <v>69</v>
      </c>
      <c r="BP33" s="2" t="s">
        <v>37</v>
      </c>
      <c r="BQ33" s="6">
        <v>1483234</v>
      </c>
      <c r="BR33" s="6">
        <v>1819225</v>
      </c>
      <c r="BS33" s="6">
        <v>1888540</v>
      </c>
      <c r="BT33" s="6">
        <v>2340443</v>
      </c>
      <c r="BU33" s="6">
        <v>3436851</v>
      </c>
      <c r="BV33" s="6">
        <v>3603008</v>
      </c>
      <c r="BW33" s="6">
        <v>4179640</v>
      </c>
      <c r="BZ33" s="7">
        <v>79.94418264714173</v>
      </c>
      <c r="CA33" s="7">
        <v>83.061404417918411</v>
      </c>
      <c r="CB33" s="7">
        <v>78.778383185624392</v>
      </c>
      <c r="CC33" s="7">
        <v>80.536498667442061</v>
      </c>
      <c r="CE33" s="7">
        <v>22.652595612020747</v>
      </c>
      <c r="CF33" s="7">
        <v>3.810138932787325</v>
      </c>
      <c r="CG33" s="7">
        <v>23.928696241541076</v>
      </c>
      <c r="CH33" s="7">
        <v>46.846173993555936</v>
      </c>
      <c r="CI33" s="7">
        <v>4.8345709488133224</v>
      </c>
      <c r="CJ33" s="7">
        <v>16.004183171394558</v>
      </c>
    </row>
    <row r="34" spans="1:89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"/>
      <c r="BL34" s="32"/>
      <c r="BP34" s="13" t="s">
        <v>40</v>
      </c>
      <c r="BQ34" s="6">
        <v>1654677</v>
      </c>
      <c r="BR34" s="6">
        <v>2008439</v>
      </c>
      <c r="BS34" s="6">
        <v>2119876</v>
      </c>
      <c r="BT34" s="6">
        <v>2608783</v>
      </c>
      <c r="BU34" s="6">
        <v>3890042</v>
      </c>
      <c r="BV34" s="6">
        <v>4071505</v>
      </c>
      <c r="BW34" s="6">
        <v>4706667</v>
      </c>
      <c r="BZ34" s="7">
        <v>89.184714151660856</v>
      </c>
      <c r="CA34" s="7">
        <v>91.700457077997299</v>
      </c>
      <c r="CB34" s="7">
        <v>88.428311729700553</v>
      </c>
      <c r="CC34" s="7">
        <v>89.770290753992072</v>
      </c>
      <c r="CE34" s="7">
        <v>21.379519990910609</v>
      </c>
      <c r="CF34" s="7">
        <v>5.5484383643217541</v>
      </c>
      <c r="CG34" s="7">
        <v>23.062999911315572</v>
      </c>
      <c r="CH34" s="7">
        <v>49.113283856878866</v>
      </c>
      <c r="CI34" s="7">
        <v>4.6648082462862845</v>
      </c>
      <c r="CJ34" s="7">
        <v>15.600177330004513</v>
      </c>
    </row>
    <row r="35" spans="1:89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P35" s="2" t="s">
        <v>43</v>
      </c>
      <c r="BQ35" s="6">
        <v>1767326</v>
      </c>
      <c r="BR35" s="6">
        <v>2108014</v>
      </c>
      <c r="BS35" s="6">
        <v>2268704</v>
      </c>
      <c r="BT35" s="6">
        <v>2765598</v>
      </c>
      <c r="BU35" s="6">
        <v>4098501</v>
      </c>
      <c r="BV35" s="6">
        <v>4320822</v>
      </c>
      <c r="BW35" s="6">
        <v>5074535</v>
      </c>
      <c r="BZ35" s="7">
        <v>95.256333485506957</v>
      </c>
      <c r="CA35" s="7">
        <v>96.246810247569087</v>
      </c>
      <c r="CB35" s="7">
        <v>94.636509179979655</v>
      </c>
      <c r="CC35" s="7">
        <v>95.166419195716543</v>
      </c>
      <c r="CE35" s="7">
        <v>19.277032081234594</v>
      </c>
      <c r="CF35" s="7">
        <v>7.6228146492385775</v>
      </c>
      <c r="CG35" s="7">
        <v>21.902107987644044</v>
      </c>
      <c r="CH35" s="7">
        <v>48.195833233897332</v>
      </c>
      <c r="CI35" s="7">
        <v>5.4244466452490769</v>
      </c>
      <c r="CJ35" s="7">
        <v>17.443741028906061</v>
      </c>
    </row>
    <row r="36" spans="1:89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BP36" s="2" t="s">
        <v>46</v>
      </c>
      <c r="BQ36" s="6">
        <v>1855337</v>
      </c>
      <c r="BR36" s="6">
        <v>2190217</v>
      </c>
      <c r="BS36" s="6">
        <v>2397282</v>
      </c>
      <c r="BT36" s="6">
        <v>2906065</v>
      </c>
      <c r="BU36" s="6">
        <v>4265197</v>
      </c>
      <c r="BV36" s="6">
        <v>4516077</v>
      </c>
      <c r="BW36" s="6">
        <v>5397748</v>
      </c>
      <c r="BZ36" s="7">
        <v>100</v>
      </c>
      <c r="CA36" s="7">
        <v>100</v>
      </c>
      <c r="CB36" s="7">
        <v>100</v>
      </c>
      <c r="CC36" s="7">
        <v>100</v>
      </c>
      <c r="CE36" s="7">
        <v>18.049551105809883</v>
      </c>
      <c r="CF36" s="7">
        <v>9.4540860563131446</v>
      </c>
      <c r="CG36" s="7">
        <v>21.223327084589954</v>
      </c>
      <c r="CH36" s="7">
        <v>46.768809369370615</v>
      </c>
      <c r="CI36" s="7">
        <v>5.8820260822653552</v>
      </c>
      <c r="CJ36" s="7">
        <v>19.522939932157925</v>
      </c>
    </row>
    <row r="37" spans="1:89" x14ac:dyDescent="0.25">
      <c r="BP37" s="8" t="s">
        <v>48</v>
      </c>
      <c r="BQ37" s="8" t="s">
        <v>48</v>
      </c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10" t="s">
        <v>48</v>
      </c>
      <c r="CG37" s="10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</row>
    <row r="38" spans="1:89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89" x14ac:dyDescent="0.25">
      <c r="CF39" s="7"/>
      <c r="CG39" s="7"/>
      <c r="CH39" s="7"/>
      <c r="CI39" s="7"/>
      <c r="CJ39" s="7"/>
    </row>
    <row r="41" spans="1:89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89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89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89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89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197" spans="13:63" x14ac:dyDescent="0.25">
      <c r="BK197" s="21"/>
    </row>
    <row r="200" spans="13:63" x14ac:dyDescent="0.25">
      <c r="M200" s="31"/>
    </row>
  </sheetData>
  <mergeCells count="8">
    <mergeCell ref="AC19:AT19"/>
    <mergeCell ref="AX3:BK3"/>
    <mergeCell ref="AX4:BK4"/>
    <mergeCell ref="AC18:AT18"/>
    <mergeCell ref="AC3:AT3"/>
    <mergeCell ref="AC4:AT4"/>
    <mergeCell ref="AX18:BK18"/>
    <mergeCell ref="AX19:BK19"/>
  </mergeCells>
  <phoneticPr fontId="0" type="noConversion"/>
  <printOptions horizontalCentered="1" verticalCentered="1"/>
  <pageMargins left="0.59055118110236227" right="0.59055118110236227" top="0" bottom="0" header="0" footer="0"/>
  <pageSetup paperSize="9" scale="7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2020-12-12T18:41:51Z</dcterms:modified>
</cp:coreProperties>
</file>