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-5\"/>
    </mc:Choice>
  </mc:AlternateContent>
  <bookViews>
    <workbookView xWindow="360" yWindow="840" windowWidth="9720" windowHeight="5328" tabRatio="620"/>
  </bookViews>
  <sheets>
    <sheet name="T 5.17" sheetId="2" r:id="rId1"/>
  </sheet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xlnm.Print_Area" localSheetId="0">'T 5.17'!$A$1:$AA$57</definedName>
  </definedNames>
  <calcPr calcId="162913"/>
</workbook>
</file>

<file path=xl/calcChain.xml><?xml version="1.0" encoding="utf-8"?>
<calcChain xmlns="http://schemas.openxmlformats.org/spreadsheetml/2006/main">
  <c r="AC11" i="2" l="1"/>
  <c r="AC12" i="2"/>
  <c r="AC13" i="2"/>
  <c r="AC14" i="2"/>
  <c r="AC15" i="2"/>
  <c r="AC16" i="2"/>
  <c r="AC17" i="2"/>
  <c r="AC18" i="2"/>
  <c r="AC19" i="2"/>
  <c r="AC20" i="2"/>
  <c r="AC21" i="2"/>
  <c r="AC22" i="2"/>
  <c r="AC23" i="2"/>
  <c r="AC24" i="2"/>
  <c r="AC25" i="2"/>
  <c r="AC26" i="2"/>
  <c r="AC27" i="2"/>
  <c r="AC28" i="2"/>
  <c r="AC29" i="2"/>
  <c r="AC30" i="2"/>
  <c r="AC31" i="2"/>
  <c r="AC32" i="2"/>
  <c r="AC33" i="2"/>
  <c r="AC34" i="2"/>
  <c r="AC35" i="2"/>
  <c r="AC36" i="2"/>
  <c r="AC37" i="2"/>
  <c r="AC38" i="2"/>
  <c r="AC39" i="2"/>
  <c r="AC40" i="2"/>
  <c r="AC41" i="2"/>
  <c r="AC42" i="2"/>
  <c r="AC43" i="2"/>
  <c r="AC44" i="2"/>
  <c r="AC45" i="2"/>
  <c r="AC46" i="2"/>
  <c r="AC47" i="2"/>
  <c r="AC48" i="2"/>
  <c r="AC49" i="2"/>
  <c r="AC50" i="2"/>
  <c r="AC51" i="2"/>
  <c r="AC52" i="2"/>
  <c r="AC53" i="2"/>
  <c r="AC10" i="2"/>
  <c r="V33" i="2" l="1"/>
  <c r="V24" i="2" l="1"/>
  <c r="V25" i="2"/>
  <c r="V26" i="2"/>
  <c r="V27" i="2"/>
  <c r="V28" i="2"/>
  <c r="V29" i="2"/>
  <c r="V30" i="2"/>
  <c r="V12" i="2"/>
  <c r="V13" i="2"/>
  <c r="V14" i="2"/>
  <c r="V15" i="2"/>
  <c r="V16" i="2"/>
  <c r="V17" i="2"/>
  <c r="V18" i="2"/>
  <c r="V19" i="2"/>
  <c r="V20" i="2"/>
  <c r="V21" i="2"/>
  <c r="V11" i="2"/>
  <c r="V9" i="2"/>
  <c r="X25" i="2"/>
  <c r="X26" i="2"/>
  <c r="X27" i="2"/>
  <c r="X28" i="2"/>
  <c r="X29" i="2"/>
  <c r="X30" i="2"/>
  <c r="X12" i="2"/>
  <c r="X13" i="2"/>
  <c r="X14" i="2"/>
  <c r="X15" i="2"/>
  <c r="X16" i="2"/>
  <c r="X17" i="2"/>
  <c r="X18" i="2"/>
  <c r="X19" i="2"/>
  <c r="X20" i="2"/>
  <c r="X21" i="2"/>
  <c r="X24" i="2"/>
  <c r="X11" i="2"/>
  <c r="X9" i="2"/>
  <c r="V34" i="2"/>
  <c r="V35" i="2"/>
  <c r="V36" i="2"/>
  <c r="V37" i="2"/>
  <c r="V38" i="2"/>
  <c r="V39" i="2"/>
  <c r="V40" i="2"/>
  <c r="V41" i="2"/>
  <c r="V42" i="2"/>
  <c r="V43" i="2"/>
  <c r="V44" i="2"/>
  <c r="V45" i="2"/>
  <c r="V46" i="2"/>
  <c r="V47" i="2"/>
  <c r="V48" i="2"/>
  <c r="V49" i="2"/>
  <c r="V50" i="2"/>
  <c r="V51" i="2"/>
  <c r="V52" i="2"/>
  <c r="V5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8" i="2"/>
  <c r="X49" i="2"/>
  <c r="X50" i="2"/>
  <c r="X51" i="2"/>
  <c r="X52" i="2"/>
  <c r="X33" i="2"/>
  <c r="X53" i="2"/>
</calcChain>
</file>

<file path=xl/sharedStrings.xml><?xml version="1.0" encoding="utf-8"?>
<sst xmlns="http://schemas.openxmlformats.org/spreadsheetml/2006/main" count="135" uniqueCount="102">
  <si>
    <t xml:space="preserve">   -OECD Ülkeleri</t>
  </si>
  <si>
    <t xml:space="preserve">   -EFTA Ülkeleri</t>
  </si>
  <si>
    <t xml:space="preserve">   -OECD Countries</t>
  </si>
  <si>
    <t xml:space="preserve">   -EFTA Countries</t>
  </si>
  <si>
    <t>Selected Country Groups</t>
  </si>
  <si>
    <t xml:space="preserve">   -Black Sea Economic Cooperation</t>
  </si>
  <si>
    <t xml:space="preserve">   -Economic Cooperation Organization</t>
  </si>
  <si>
    <t xml:space="preserve">   -Commonwealth of Independent States </t>
  </si>
  <si>
    <t xml:space="preserve">   -Turkish Republics</t>
  </si>
  <si>
    <t xml:space="preserve">T o t a l  </t>
  </si>
  <si>
    <t xml:space="preserve">Seçilmiş Ülke Grupları </t>
  </si>
  <si>
    <t>T o p l a m</t>
  </si>
  <si>
    <t>% Pay</t>
  </si>
  <si>
    <t xml:space="preserve">  </t>
  </si>
  <si>
    <t>Yüzde Pay</t>
  </si>
  <si>
    <t>Percentage Share</t>
  </si>
  <si>
    <t>Tablo: V.17.  İhracatın Ülkelere Göre Dağılımı</t>
  </si>
  <si>
    <t>Table: V.17-  Exports By Countries</t>
  </si>
  <si>
    <t xml:space="preserve"> </t>
  </si>
  <si>
    <t xml:space="preserve">   (Milyon Dolar)</t>
  </si>
  <si>
    <t xml:space="preserve">   (In Millions of Dollars)</t>
  </si>
  <si>
    <t>Percent.</t>
  </si>
  <si>
    <t>Share</t>
  </si>
  <si>
    <t xml:space="preserve">   -Karadeniz Ekonomik İşbirliği</t>
  </si>
  <si>
    <t xml:space="preserve">   -Ekonomik İşbirliği Teşkilatı</t>
  </si>
  <si>
    <t xml:space="preserve">   -Bağımsız Devletler Topluluğu</t>
  </si>
  <si>
    <t xml:space="preserve">   -Türk Cumhuriyetleri</t>
  </si>
  <si>
    <t>Almanya</t>
  </si>
  <si>
    <t>İtalya</t>
  </si>
  <si>
    <t>Fransa</t>
  </si>
  <si>
    <t>Irak</t>
  </si>
  <si>
    <t>İspanya</t>
  </si>
  <si>
    <t>Romanya</t>
  </si>
  <si>
    <t>Hollanda</t>
  </si>
  <si>
    <t>Mısır</t>
  </si>
  <si>
    <t>Çin</t>
  </si>
  <si>
    <t>Suudi Arabistan</t>
  </si>
  <si>
    <t>Others</t>
  </si>
  <si>
    <t>İsrail</t>
  </si>
  <si>
    <t>Belçika</t>
  </si>
  <si>
    <t>ABD</t>
  </si>
  <si>
    <t>BAE</t>
  </si>
  <si>
    <t>İran</t>
  </si>
  <si>
    <t>Polonya</t>
  </si>
  <si>
    <t>Diğerleri</t>
  </si>
  <si>
    <t>Bulgaristan</t>
  </si>
  <si>
    <t>Rusya Federasyonu</t>
  </si>
  <si>
    <t>1-Diğer Avrupa (AB Hariç)</t>
  </si>
  <si>
    <t>2-Kuzey Afrika</t>
  </si>
  <si>
    <t>3-Diğer Afrika</t>
  </si>
  <si>
    <t>4-Kuzey Amerika</t>
  </si>
  <si>
    <t>5-Orta Amerika ve Karayipler</t>
  </si>
  <si>
    <t>6-Güney Amerika</t>
  </si>
  <si>
    <t>7-Yakın ve Orta Doğu</t>
  </si>
  <si>
    <t xml:space="preserve">8-Diğer Asya </t>
  </si>
  <si>
    <t>9-Avustralya ve Yeni Zelanda</t>
  </si>
  <si>
    <t>10-Diğer Ülke ve Bölgeler</t>
  </si>
  <si>
    <t xml:space="preserve">  1-Other European Countries</t>
  </si>
  <si>
    <t xml:space="preserve">  2-North African Countries</t>
  </si>
  <si>
    <t xml:space="preserve">  3-Other African Countries</t>
  </si>
  <si>
    <t xml:space="preserve">  4-North American Countries</t>
  </si>
  <si>
    <t xml:space="preserve">  5-Central America and Caraips</t>
  </si>
  <si>
    <t xml:space="preserve">  6-South American Countries</t>
  </si>
  <si>
    <t xml:space="preserve">  7-Near and Middle Eastern</t>
  </si>
  <si>
    <t xml:space="preserve">  8-Other Asian Countries</t>
  </si>
  <si>
    <t xml:space="preserve">  9-Australia and New Zealand</t>
  </si>
  <si>
    <t xml:space="preserve"> 10-Other Countries</t>
  </si>
  <si>
    <t xml:space="preserve">  -İslam İşbirliği Teşkilatı</t>
  </si>
  <si>
    <t xml:space="preserve">   -Organization of Islamic Cooperation</t>
  </si>
  <si>
    <t>Kaynak: TÜİK</t>
  </si>
  <si>
    <t>Sources: TURKSTAT</t>
  </si>
  <si>
    <t>Birleşik Krallık</t>
  </si>
  <si>
    <t>Selected Countries</t>
  </si>
  <si>
    <t>A. Avrupa Birliği Ülkeleri (AB-27)</t>
  </si>
  <si>
    <t>(1) 2019 yılında en çok ithalat yapılan ülkeler seçilmiştir.</t>
  </si>
  <si>
    <t>Seçilmiş Ülkeler (1)</t>
  </si>
  <si>
    <t>Fas</t>
  </si>
  <si>
    <t>Germany</t>
  </si>
  <si>
    <t>United Kingdom</t>
  </si>
  <si>
    <t>Iraq</t>
  </si>
  <si>
    <t>Italy</t>
  </si>
  <si>
    <t>USA</t>
  </si>
  <si>
    <t>Spain</t>
  </si>
  <si>
    <t>France</t>
  </si>
  <si>
    <t>Netherlands</t>
  </si>
  <si>
    <t>Israel</t>
  </si>
  <si>
    <t>Russia</t>
  </si>
  <si>
    <t>Romania</t>
  </si>
  <si>
    <t>UAE</t>
  </si>
  <si>
    <t>Egypt</t>
  </si>
  <si>
    <t>Poland</t>
  </si>
  <si>
    <t>Belgium</t>
  </si>
  <si>
    <t>Saudi Arabia</t>
  </si>
  <si>
    <t>Iran</t>
  </si>
  <si>
    <t>China</t>
  </si>
  <si>
    <t>Bulgaria</t>
  </si>
  <si>
    <t>Morocco</t>
  </si>
  <si>
    <t>B-Diğer ülkeler</t>
  </si>
  <si>
    <t>A. European Union Countries (EU-27)</t>
  </si>
  <si>
    <t>B-Other countries</t>
  </si>
  <si>
    <t>Ocak-Eylül</t>
  </si>
  <si>
    <t>January-September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</si>
</sst>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_)"/>
    <numFmt numFmtId="165" formatCode="#,##0.0_);\(#,##0.0\)"/>
    <numFmt numFmtId="166" formatCode="#,##0.0"/>
    <numFmt numFmtId="167" formatCode="###\ ###\ ##0"/>
    <numFmt numFmtId="168" formatCode="0.0"/>
  </numFmts>
  <fonts count="2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0"/>
      <name val="MS Sans Serif"/>
      <family val="2"/>
      <charset val="162"/>
    </font>
    <font>
      <b/>
      <sz val="14"/>
      <color indexed="8"/>
      <name val="Arial Tur"/>
      <family val="2"/>
      <charset val="162"/>
    </font>
    <font>
      <sz val="14"/>
      <color indexed="8"/>
      <name val="Arial TUR"/>
      <family val="2"/>
      <charset val="162"/>
    </font>
    <font>
      <b/>
      <sz val="15"/>
      <name val="Arial"/>
      <family val="2"/>
    </font>
    <font>
      <b/>
      <sz val="16"/>
      <name val="Arial Tur"/>
      <family val="2"/>
      <charset val="162"/>
    </font>
    <font>
      <b/>
      <sz val="15"/>
      <name val="Arial Tur"/>
      <family val="2"/>
      <charset val="162"/>
    </font>
    <font>
      <b/>
      <sz val="15"/>
      <color indexed="8"/>
      <name val="Arial"/>
      <family val="2"/>
    </font>
    <font>
      <sz val="12"/>
      <name val="Arial"/>
      <family val="2"/>
      <charset val="162"/>
    </font>
    <font>
      <sz val="14"/>
      <name val="Arial"/>
      <family val="2"/>
    </font>
    <font>
      <b/>
      <sz val="14"/>
      <name val="Arial"/>
      <family val="2"/>
    </font>
    <font>
      <sz val="14"/>
      <color indexed="8"/>
      <name val="Arial Tur"/>
      <charset val="162"/>
    </font>
    <font>
      <sz val="14"/>
      <name val="Arial Tur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10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38" fontId="6" fillId="0" borderId="0" applyFont="0" applyFill="0" applyBorder="0" applyAlignment="0" applyProtection="0"/>
    <xf numFmtId="0" fontId="2" fillId="0" borderId="0"/>
    <xf numFmtId="0" fontId="19" fillId="0" borderId="0"/>
    <xf numFmtId="0" fontId="18" fillId="0" borderId="0"/>
    <xf numFmtId="0" fontId="20" fillId="0" borderId="0"/>
    <xf numFmtId="0" fontId="19" fillId="0" borderId="0"/>
    <xf numFmtId="0" fontId="3" fillId="0" borderId="0"/>
    <xf numFmtId="0" fontId="1" fillId="0" borderId="0"/>
  </cellStyleXfs>
  <cellXfs count="72">
    <xf numFmtId="0" fontId="0" fillId="0" borderId="0" xfId="0"/>
    <xf numFmtId="166" fontId="17" fillId="2" borderId="0" xfId="0" applyNumberFormat="1" applyFont="1" applyFill="1" applyBorder="1" applyProtection="1"/>
    <xf numFmtId="0" fontId="17" fillId="2" borderId="0" xfId="0" applyFont="1" applyFill="1" applyBorder="1"/>
    <xf numFmtId="0" fontId="4" fillId="2" borderId="0" xfId="0" applyFont="1" applyFill="1" applyBorder="1"/>
    <xf numFmtId="0" fontId="4" fillId="2" borderId="0" xfId="0" applyFont="1" applyFill="1"/>
    <xf numFmtId="0" fontId="10" fillId="2" borderId="2" xfId="0" applyFont="1" applyFill="1" applyBorder="1" applyAlignment="1"/>
    <xf numFmtId="0" fontId="10" fillId="2" borderId="0" xfId="0" applyFont="1" applyFill="1" applyBorder="1" applyAlignment="1"/>
    <xf numFmtId="0" fontId="11" fillId="2" borderId="0" xfId="0" applyFont="1" applyFill="1" applyBorder="1" applyAlignment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164" fontId="11" fillId="2" borderId="0" xfId="0" applyNumberFormat="1" applyFont="1" applyFill="1" applyBorder="1" applyProtection="1"/>
    <xf numFmtId="164" fontId="12" fillId="2" borderId="0" xfId="0" applyNumberFormat="1" applyFont="1" applyFill="1" applyBorder="1" applyAlignment="1" applyProtection="1">
      <alignment horizontal="right"/>
    </xf>
    <xf numFmtId="0" fontId="11" fillId="2" borderId="1" xfId="0" applyFont="1" applyFill="1" applyBorder="1" applyAlignment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0" fontId="4" fillId="2" borderId="0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165" fontId="16" fillId="2" borderId="0" xfId="0" applyNumberFormat="1" applyFont="1" applyFill="1" applyBorder="1" applyProtection="1"/>
    <xf numFmtId="166" fontId="4" fillId="2" borderId="0" xfId="0" applyNumberFormat="1" applyFont="1" applyFill="1" applyBorder="1" applyProtection="1"/>
    <xf numFmtId="166" fontId="5" fillId="2" borderId="0" xfId="0" applyNumberFormat="1" applyFont="1" applyFill="1" applyBorder="1" applyProtection="1"/>
    <xf numFmtId="165" fontId="7" fillId="2" borderId="0" xfId="0" applyNumberFormat="1" applyFont="1" applyFill="1" applyBorder="1" applyProtection="1"/>
    <xf numFmtId="165" fontId="8" fillId="2" borderId="0" xfId="0" applyNumberFormat="1" applyFont="1" applyFill="1" applyBorder="1" applyProtection="1"/>
    <xf numFmtId="166" fontId="4" fillId="2" borderId="10" xfId="0" applyNumberFormat="1" applyFont="1" applyFill="1" applyBorder="1" applyProtection="1"/>
    <xf numFmtId="166" fontId="5" fillId="2" borderId="10" xfId="0" applyNumberFormat="1" applyFont="1" applyFill="1" applyBorder="1" applyProtection="1"/>
    <xf numFmtId="165" fontId="7" fillId="2" borderId="10" xfId="0" applyNumberFormat="1" applyFont="1" applyFill="1" applyBorder="1" applyProtection="1"/>
    <xf numFmtId="165" fontId="4" fillId="2" borderId="0" xfId="0" applyNumberFormat="1" applyFont="1" applyFill="1" applyBorder="1" applyProtection="1"/>
    <xf numFmtId="0" fontId="5" fillId="2" borderId="0" xfId="0" applyFont="1" applyFill="1"/>
    <xf numFmtId="166" fontId="4" fillId="2" borderId="0" xfId="0" applyNumberFormat="1" applyFont="1" applyFill="1" applyBorder="1"/>
    <xf numFmtId="0" fontId="4" fillId="2" borderId="0" xfId="0" quotePrefix="1" applyFont="1" applyFill="1" applyAlignment="1">
      <alignment horizontal="left"/>
    </xf>
    <xf numFmtId="0" fontId="4" fillId="2" borderId="0" xfId="0" quotePrefix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4" fillId="2" borderId="8" xfId="0" applyFont="1" applyFill="1" applyBorder="1"/>
    <xf numFmtId="0" fontId="4" fillId="2" borderId="2" xfId="0" applyFont="1" applyFill="1" applyBorder="1"/>
    <xf numFmtId="0" fontId="4" fillId="2" borderId="7" xfId="0" applyFont="1" applyFill="1" applyBorder="1"/>
    <xf numFmtId="0" fontId="5" fillId="2" borderId="0" xfId="0" applyFont="1" applyFill="1" applyBorder="1"/>
    <xf numFmtId="0" fontId="4" fillId="2" borderId="3" xfId="0" applyFont="1" applyFill="1" applyBorder="1"/>
    <xf numFmtId="0" fontId="4" fillId="2" borderId="1" xfId="0" applyFont="1" applyFill="1" applyBorder="1"/>
    <xf numFmtId="0" fontId="4" fillId="2" borderId="6" xfId="0" applyFont="1" applyFill="1" applyBorder="1"/>
    <xf numFmtId="0" fontId="4" fillId="2" borderId="4" xfId="0" applyFont="1" applyFill="1" applyBorder="1"/>
    <xf numFmtId="164" fontId="4" fillId="2" borderId="0" xfId="0" applyNumberFormat="1" applyFont="1" applyFill="1" applyBorder="1" applyProtection="1"/>
    <xf numFmtId="0" fontId="4" fillId="2" borderId="5" xfId="0" applyFont="1" applyFill="1" applyBorder="1"/>
    <xf numFmtId="0" fontId="4" fillId="2" borderId="1" xfId="0" applyFont="1" applyFill="1" applyBorder="1" applyAlignment="1">
      <alignment horizontal="right"/>
    </xf>
    <xf numFmtId="0" fontId="5" fillId="2" borderId="3" xfId="0" applyFont="1" applyFill="1" applyBorder="1"/>
    <xf numFmtId="165" fontId="5" fillId="2" borderId="0" xfId="0" applyNumberFormat="1" applyFont="1" applyFill="1" applyBorder="1" applyProtection="1"/>
    <xf numFmtId="0" fontId="15" fillId="2" borderId="4" xfId="0" applyFont="1" applyFill="1" applyBorder="1"/>
    <xf numFmtId="0" fontId="14" fillId="2" borderId="4" xfId="0" applyFont="1" applyFill="1" applyBorder="1"/>
    <xf numFmtId="0" fontId="5" fillId="2" borderId="3" xfId="0" applyFont="1" applyFill="1" applyBorder="1" applyAlignment="1">
      <alignment horizontal="right"/>
    </xf>
    <xf numFmtId="165" fontId="5" fillId="2" borderId="0" xfId="0" applyNumberFormat="1" applyFont="1" applyFill="1"/>
    <xf numFmtId="0" fontId="5" fillId="2" borderId="4" xfId="0" applyFont="1" applyFill="1" applyBorder="1"/>
    <xf numFmtId="3" fontId="13" fillId="2" borderId="0" xfId="0" applyNumberFormat="1" applyFont="1" applyFill="1" applyBorder="1" applyAlignment="1">
      <alignment vertical="center"/>
    </xf>
    <xf numFmtId="0" fontId="4" fillId="2" borderId="9" xfId="0" applyFont="1" applyFill="1" applyBorder="1"/>
    <xf numFmtId="165" fontId="5" fillId="2" borderId="10" xfId="0" applyNumberFormat="1" applyFont="1" applyFill="1" applyBorder="1" applyProtection="1"/>
    <xf numFmtId="0" fontId="4" fillId="2" borderId="11" xfId="0" applyFont="1" applyFill="1" applyBorder="1"/>
    <xf numFmtId="167" fontId="21" fillId="3" borderId="0" xfId="6" applyNumberFormat="1" applyFont="1" applyFill="1" applyBorder="1" applyAlignment="1">
      <alignment vertical="top" wrapText="1"/>
    </xf>
    <xf numFmtId="168" fontId="21" fillId="0" borderId="0" xfId="7" applyNumberFormat="1" applyFont="1" applyBorder="1" applyAlignment="1" applyProtection="1">
      <alignment vertical="center"/>
    </xf>
    <xf numFmtId="168" fontId="21" fillId="0" borderId="0" xfId="7" applyNumberFormat="1" applyFont="1" applyBorder="1" applyAlignment="1" applyProtection="1">
      <alignment vertical="top"/>
    </xf>
    <xf numFmtId="0" fontId="21" fillId="0" borderId="0" xfId="7" applyFont="1" applyBorder="1" applyAlignment="1">
      <alignment vertical="center"/>
    </xf>
    <xf numFmtId="0" fontId="10" fillId="2" borderId="0" xfId="0" quotePrefix="1" applyFont="1" applyFill="1" applyAlignment="1">
      <alignment horizontal="left"/>
    </xf>
    <xf numFmtId="0" fontId="10" fillId="2" borderId="0" xfId="0" applyFont="1" applyFill="1"/>
    <xf numFmtId="37" fontId="12" fillId="2" borderId="2" xfId="0" applyNumberFormat="1" applyFont="1" applyFill="1" applyBorder="1" applyAlignment="1" applyProtection="1">
      <alignment horizontal="right"/>
    </xf>
    <xf numFmtId="0" fontId="10" fillId="2" borderId="1" xfId="0" applyFont="1" applyFill="1" applyBorder="1" applyAlignment="1"/>
    <xf numFmtId="37" fontId="9" fillId="2" borderId="2" xfId="0" applyNumberFormat="1" applyFont="1" applyFill="1" applyBorder="1" applyAlignment="1" applyProtection="1">
      <alignment horizontal="center"/>
    </xf>
    <xf numFmtId="164" fontId="9" fillId="2" borderId="0" xfId="0" applyNumberFormat="1" applyFont="1" applyFill="1" applyBorder="1" applyAlignment="1" applyProtection="1">
      <alignment horizontal="center"/>
    </xf>
    <xf numFmtId="37" fontId="9" fillId="2" borderId="1" xfId="0" applyNumberFormat="1" applyFont="1" applyFill="1" applyBorder="1" applyAlignment="1" applyProtection="1">
      <alignment horizontal="center"/>
    </xf>
    <xf numFmtId="0" fontId="22" fillId="0" borderId="0" xfId="0" quotePrefix="1" applyFont="1" applyAlignment="1">
      <alignment horizontal="left"/>
    </xf>
    <xf numFmtId="166" fontId="16" fillId="2" borderId="0" xfId="0" applyNumberFormat="1" applyFont="1" applyFill="1" applyBorder="1" applyProtection="1"/>
    <xf numFmtId="166" fontId="7" fillId="2" borderId="0" xfId="0" applyNumberFormat="1" applyFont="1" applyFill="1" applyBorder="1" applyProtection="1"/>
    <xf numFmtId="166" fontId="7" fillId="2" borderId="10" xfId="0" applyNumberFormat="1" applyFont="1" applyFill="1" applyBorder="1" applyProtection="1"/>
    <xf numFmtId="166" fontId="5" fillId="2" borderId="0" xfId="0" applyNumberFormat="1" applyFont="1" applyFill="1" applyBorder="1"/>
    <xf numFmtId="0" fontId="10" fillId="2" borderId="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0" fillId="2" borderId="1" xfId="0" applyFont="1" applyFill="1" applyBorder="1" applyAlignment="1">
      <alignment horizontal="center"/>
    </xf>
  </cellXfs>
  <cellStyles count="9">
    <cellStyle name="Normal" xfId="0" builtinId="0"/>
    <cellStyle name="Normal 2" xfId="3"/>
    <cellStyle name="Normal 2 2" xfId="5"/>
    <cellStyle name="Normal 3" xfId="4"/>
    <cellStyle name="Normal 4" xfId="2"/>
    <cellStyle name="Normal 5" xfId="8"/>
    <cellStyle name="Normal_10867_9_6_31.07.2012" xfId="6"/>
    <cellStyle name="Normal_t06_BOSSABLON" xfId="7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87"/>
  <sheetViews>
    <sheetView tabSelected="1" view="pageBreakPreview" zoomScale="70" zoomScaleNormal="55" zoomScaleSheetLayoutView="70" workbookViewId="0">
      <pane ySplit="7" topLeftCell="A8" activePane="bottomLeft" state="frozen"/>
      <selection pane="bottomLeft" activeCell="W22" sqref="W22"/>
    </sheetView>
  </sheetViews>
  <sheetFormatPr defaultColWidth="8.9140625" defaultRowHeight="17.399999999999999" x14ac:dyDescent="0.3"/>
  <cols>
    <col min="1" max="1" width="38.33203125" style="24" customWidth="1"/>
    <col min="2" max="5" width="10.6640625" style="24" hidden="1" customWidth="1"/>
    <col min="6" max="8" width="10.6640625" style="24" customWidth="1"/>
    <col min="9" max="9" width="3" style="24" customWidth="1"/>
    <col min="10" max="16" width="7.08203125" style="24" hidden="1" customWidth="1"/>
    <col min="17" max="19" width="7.08203125" style="24" customWidth="1"/>
    <col min="20" max="20" width="4.33203125" style="24" customWidth="1"/>
    <col min="21" max="21" width="13.5" style="24" customWidth="1"/>
    <col min="22" max="22" width="10.08203125" style="24" customWidth="1"/>
    <col min="23" max="23" width="15.1640625" style="24" customWidth="1"/>
    <col min="24" max="24" width="10.08203125" style="24" customWidth="1"/>
    <col min="25" max="25" width="3.25" style="24" customWidth="1"/>
    <col min="26" max="26" width="1.6640625" style="24" customWidth="1"/>
    <col min="27" max="27" width="50.4140625" style="24" customWidth="1"/>
    <col min="28" max="28" width="9.75" style="24"/>
    <col min="29" max="29" width="16.08203125" style="24" bestFit="1" customWidth="1"/>
    <col min="30" max="16384" width="8.9140625" style="24"/>
  </cols>
  <sheetData>
    <row r="1" spans="1:36" ht="21" customHeight="1" x14ac:dyDescent="0.4">
      <c r="A1" s="55" t="s">
        <v>16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27" t="s">
        <v>19</v>
      </c>
      <c r="AC1" s="4"/>
    </row>
    <row r="2" spans="1:36" ht="21" customHeight="1" x14ac:dyDescent="0.4">
      <c r="A2" s="56" t="s">
        <v>17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28" t="s">
        <v>20</v>
      </c>
      <c r="AC2" s="3"/>
    </row>
    <row r="3" spans="1:36" ht="21" customHeight="1" x14ac:dyDescent="0.4">
      <c r="A3" s="29"/>
      <c r="B3" s="70"/>
      <c r="C3" s="70"/>
      <c r="D3" s="70"/>
      <c r="E3" s="70"/>
      <c r="F3" s="70"/>
      <c r="G3" s="70"/>
      <c r="H3" s="70"/>
      <c r="I3" s="6"/>
      <c r="J3" s="67" t="s">
        <v>14</v>
      </c>
      <c r="K3" s="67"/>
      <c r="L3" s="67"/>
      <c r="M3" s="67"/>
      <c r="N3" s="67"/>
      <c r="O3" s="67"/>
      <c r="P3" s="67"/>
      <c r="Q3" s="67"/>
      <c r="R3" s="67"/>
      <c r="S3" s="67"/>
      <c r="T3" s="6"/>
      <c r="U3" s="67" t="s">
        <v>100</v>
      </c>
      <c r="V3" s="67"/>
      <c r="W3" s="67"/>
      <c r="X3" s="67"/>
      <c r="Y3" s="5"/>
      <c r="Z3" s="30"/>
      <c r="AA3" s="31"/>
      <c r="AC3" s="32"/>
    </row>
    <row r="4" spans="1:36" ht="21" customHeight="1" x14ac:dyDescent="0.4">
      <c r="A4" s="33"/>
      <c r="B4" s="69"/>
      <c r="C4" s="69"/>
      <c r="D4" s="69"/>
      <c r="E4" s="69"/>
      <c r="F4" s="69"/>
      <c r="G4" s="69"/>
      <c r="H4" s="69"/>
      <c r="I4" s="6"/>
      <c r="J4" s="71" t="s">
        <v>15</v>
      </c>
      <c r="K4" s="71"/>
      <c r="L4" s="71"/>
      <c r="M4" s="71"/>
      <c r="N4" s="71"/>
      <c r="O4" s="71"/>
      <c r="P4" s="71"/>
      <c r="Q4" s="71"/>
      <c r="R4" s="71"/>
      <c r="S4" s="71"/>
      <c r="T4" s="6"/>
      <c r="U4" s="68" t="s">
        <v>101</v>
      </c>
      <c r="V4" s="68"/>
      <c r="W4" s="68"/>
      <c r="X4" s="68"/>
      <c r="Y4" s="58"/>
      <c r="Z4" s="34"/>
      <c r="AA4" s="35"/>
      <c r="AC4" s="32"/>
      <c r="AD4" s="32"/>
      <c r="AE4" s="32"/>
      <c r="AF4" s="32"/>
      <c r="AG4" s="32"/>
      <c r="AH4" s="32"/>
      <c r="AI4" s="32"/>
      <c r="AJ4" s="32"/>
    </row>
    <row r="5" spans="1:36" ht="21" customHeight="1" x14ac:dyDescent="0.35">
      <c r="A5" s="33"/>
      <c r="B5" s="7"/>
      <c r="C5" s="7"/>
      <c r="D5" s="7"/>
      <c r="E5" s="7"/>
      <c r="F5" s="7"/>
      <c r="G5" s="7"/>
      <c r="H5" s="7"/>
      <c r="I5" s="7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57"/>
      <c r="V5" s="59" t="s">
        <v>12</v>
      </c>
      <c r="W5" s="57"/>
      <c r="X5" s="59" t="s">
        <v>12</v>
      </c>
      <c r="Y5" s="8"/>
      <c r="Z5" s="13"/>
      <c r="AA5" s="36"/>
      <c r="AC5" s="32"/>
      <c r="AD5" s="32"/>
      <c r="AE5" s="32"/>
      <c r="AF5" s="32"/>
      <c r="AG5" s="32"/>
      <c r="AH5" s="32"/>
      <c r="AI5" s="32"/>
      <c r="AJ5" s="32"/>
    </row>
    <row r="6" spans="1:36" ht="21" customHeight="1" x14ac:dyDescent="0.35">
      <c r="A6" s="33"/>
      <c r="B6" s="9">
        <v>2013</v>
      </c>
      <c r="C6" s="9">
        <v>2014</v>
      </c>
      <c r="D6" s="9">
        <v>2015</v>
      </c>
      <c r="E6" s="9">
        <v>2016</v>
      </c>
      <c r="F6" s="9">
        <v>2017</v>
      </c>
      <c r="G6" s="9">
        <v>2018</v>
      </c>
      <c r="H6" s="9">
        <v>2019</v>
      </c>
      <c r="I6" s="9"/>
      <c r="J6" s="9">
        <v>2010</v>
      </c>
      <c r="K6" s="9">
        <v>2011</v>
      </c>
      <c r="L6" s="9">
        <v>2012</v>
      </c>
      <c r="M6" s="9">
        <v>2013</v>
      </c>
      <c r="N6" s="9">
        <v>2014</v>
      </c>
      <c r="O6" s="9">
        <v>2015</v>
      </c>
      <c r="P6" s="9">
        <v>2016</v>
      </c>
      <c r="Q6" s="9">
        <v>2017</v>
      </c>
      <c r="R6" s="9">
        <v>2018</v>
      </c>
      <c r="S6" s="9">
        <v>2019</v>
      </c>
      <c r="T6" s="9"/>
      <c r="U6" s="10">
        <v>2019</v>
      </c>
      <c r="V6" s="60" t="s">
        <v>21</v>
      </c>
      <c r="W6" s="10">
        <v>2020</v>
      </c>
      <c r="X6" s="60" t="s">
        <v>21</v>
      </c>
      <c r="Y6" s="10"/>
      <c r="Z6" s="37"/>
      <c r="AA6" s="36"/>
      <c r="AC6" s="32"/>
      <c r="AD6" s="32"/>
      <c r="AE6" s="32"/>
      <c r="AF6" s="32"/>
      <c r="AG6" s="32"/>
      <c r="AH6" s="32"/>
      <c r="AI6" s="32"/>
      <c r="AJ6" s="32"/>
    </row>
    <row r="7" spans="1:36" s="32" customFormat="1" ht="21" customHeight="1" x14ac:dyDescent="0.35">
      <c r="A7" s="38"/>
      <c r="B7" s="11"/>
      <c r="C7" s="11"/>
      <c r="D7" s="11"/>
      <c r="E7" s="11"/>
      <c r="F7" s="11"/>
      <c r="G7" s="11"/>
      <c r="H7" s="11"/>
      <c r="I7" s="7"/>
      <c r="J7" s="12"/>
      <c r="K7" s="12"/>
      <c r="L7" s="12"/>
      <c r="M7" s="12"/>
      <c r="N7" s="12"/>
      <c r="O7" s="12"/>
      <c r="P7" s="12"/>
      <c r="Q7" s="12"/>
      <c r="R7" s="12"/>
      <c r="S7" s="12"/>
      <c r="T7" s="8"/>
      <c r="U7" s="12"/>
      <c r="V7" s="61" t="s">
        <v>22</v>
      </c>
      <c r="W7" s="12"/>
      <c r="X7" s="61" t="s">
        <v>22</v>
      </c>
      <c r="Y7" s="12"/>
      <c r="Z7" s="39"/>
      <c r="AA7" s="35"/>
      <c r="AB7" s="40"/>
      <c r="AC7" s="8"/>
    </row>
    <row r="8" spans="1:36" s="32" customFormat="1" ht="21" customHeight="1" x14ac:dyDescent="0.3">
      <c r="A8" s="33"/>
      <c r="B8" s="13"/>
      <c r="C8" s="13"/>
      <c r="D8" s="13"/>
      <c r="E8" s="13"/>
      <c r="F8" s="13"/>
      <c r="G8" s="13"/>
      <c r="H8" s="13"/>
      <c r="I8" s="13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3"/>
      <c r="AA8" s="36"/>
      <c r="AB8" s="40"/>
      <c r="AC8" s="14"/>
    </row>
    <row r="9" spans="1:36" s="32" customFormat="1" ht="21" customHeight="1" x14ac:dyDescent="0.3">
      <c r="A9" s="33" t="s">
        <v>73</v>
      </c>
      <c r="B9" s="1">
        <v>58238.582494999995</v>
      </c>
      <c r="C9" s="1">
        <v>62140.352712</v>
      </c>
      <c r="D9" s="1">
        <v>56478.648897999999</v>
      </c>
      <c r="E9" s="1">
        <v>59981.415923000015</v>
      </c>
      <c r="F9" s="1">
        <v>67987.331717000008</v>
      </c>
      <c r="G9" s="1">
        <v>77429.204918000003</v>
      </c>
      <c r="H9" s="1">
        <v>76727.776136</v>
      </c>
      <c r="I9" s="1"/>
      <c r="J9" s="15">
        <v>46.481344889341699</v>
      </c>
      <c r="K9" s="15">
        <v>46.39441855912505</v>
      </c>
      <c r="L9" s="15">
        <v>38.95953058372934</v>
      </c>
      <c r="M9" s="15">
        <v>36.065303817775991</v>
      </c>
      <c r="N9" s="15">
        <v>37.320443404533684</v>
      </c>
      <c r="O9" s="15">
        <v>37.407509730280744</v>
      </c>
      <c r="P9" s="15">
        <v>40.189361407060517</v>
      </c>
      <c r="Q9" s="15">
        <v>41.331036844672667</v>
      </c>
      <c r="R9" s="15">
        <v>43.703645349371598</v>
      </c>
      <c r="S9" s="15">
        <v>42.429502147416244</v>
      </c>
      <c r="T9" s="15"/>
      <c r="U9" s="63">
        <v>57108.270105000003</v>
      </c>
      <c r="V9" s="15">
        <f>U9/$U$55*100</f>
        <v>43.005621176903716</v>
      </c>
      <c r="W9" s="63">
        <v>48915.121019999999</v>
      </c>
      <c r="X9" s="15">
        <f>W9/$W$55*100</f>
        <v>41.35280528811596</v>
      </c>
      <c r="Y9" s="15"/>
      <c r="Z9" s="41"/>
      <c r="AA9" s="42" t="s">
        <v>98</v>
      </c>
      <c r="AB9" s="40"/>
      <c r="AC9" s="18"/>
    </row>
    <row r="10" spans="1:36" s="32" customFormat="1" ht="21" customHeight="1" x14ac:dyDescent="0.3">
      <c r="A10" s="40"/>
      <c r="B10" s="1"/>
      <c r="C10" s="1"/>
      <c r="D10" s="1"/>
      <c r="E10" s="1"/>
      <c r="F10" s="1"/>
      <c r="G10" s="1"/>
      <c r="H10" s="1"/>
      <c r="I10" s="1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63">
        <v>0</v>
      </c>
      <c r="V10" s="15"/>
      <c r="W10" s="63">
        <v>0</v>
      </c>
      <c r="X10" s="15"/>
      <c r="Y10" s="15"/>
      <c r="Z10" s="41"/>
      <c r="AA10" s="43"/>
      <c r="AB10" s="40">
        <v>57108270.105000004</v>
      </c>
      <c r="AC10" s="19">
        <f>AB10/1000</f>
        <v>57108.270105000003</v>
      </c>
    </row>
    <row r="11" spans="1:36" s="32" customFormat="1" ht="21" customHeight="1" x14ac:dyDescent="0.3">
      <c r="A11" s="33" t="s">
        <v>97</v>
      </c>
      <c r="B11" s="1">
        <v>103242.33220700001</v>
      </c>
      <c r="C11" s="1">
        <v>104364.50908300003</v>
      </c>
      <c r="D11" s="1">
        <v>94503.464867999995</v>
      </c>
      <c r="E11" s="1">
        <v>89265.583340000012</v>
      </c>
      <c r="F11" s="1">
        <v>96507.287598999988</v>
      </c>
      <c r="G11" s="1">
        <v>99739.551370000016</v>
      </c>
      <c r="H11" s="1">
        <v>104108.133438</v>
      </c>
      <c r="I11" s="1"/>
      <c r="J11" s="15">
        <v>51.689447794667096</v>
      </c>
      <c r="K11" s="15">
        <v>51.720267639540616</v>
      </c>
      <c r="L11" s="15">
        <v>59.537817479411245</v>
      </c>
      <c r="M11" s="15">
        <v>63.93469618222403</v>
      </c>
      <c r="N11" s="15">
        <v>62.679556595466337</v>
      </c>
      <c r="O11" s="15">
        <v>62.592490269719249</v>
      </c>
      <c r="P11" s="15">
        <v>59.810638592939512</v>
      </c>
      <c r="Q11" s="15">
        <v>58.668963155327326</v>
      </c>
      <c r="R11" s="15">
        <v>56.296354650628423</v>
      </c>
      <c r="S11" s="15">
        <v>57.570497852583777</v>
      </c>
      <c r="T11" s="15"/>
      <c r="U11" s="63">
        <v>75684.30105699999</v>
      </c>
      <c r="V11" s="15">
        <f>U11/$U$55*100</f>
        <v>56.994378823096291</v>
      </c>
      <c r="W11" s="63">
        <v>69372.189064999999</v>
      </c>
      <c r="X11" s="15">
        <f>W11/$W$55*100</f>
        <v>58.64719471188404</v>
      </c>
      <c r="Y11" s="15"/>
      <c r="Z11" s="41"/>
      <c r="AA11" s="42" t="s">
        <v>99</v>
      </c>
      <c r="AB11" s="40">
        <v>0</v>
      </c>
      <c r="AC11" s="19">
        <f t="shared" ref="AC11:AC53" si="0">AB11/1000</f>
        <v>0</v>
      </c>
    </row>
    <row r="12" spans="1:36" s="32" customFormat="1" ht="21" customHeight="1" x14ac:dyDescent="0.3">
      <c r="A12" s="40" t="s">
        <v>47</v>
      </c>
      <c r="B12" s="1">
        <v>24089.184848999997</v>
      </c>
      <c r="C12" s="1">
        <v>25921.864193000001</v>
      </c>
      <c r="D12" s="1">
        <v>25302.616300000002</v>
      </c>
      <c r="E12" s="1">
        <v>22055.815994999997</v>
      </c>
      <c r="F12" s="1">
        <v>20229.605774</v>
      </c>
      <c r="G12" s="1">
        <v>23921.002365</v>
      </c>
      <c r="H12" s="1">
        <v>24445.879584000002</v>
      </c>
      <c r="I12" s="1"/>
      <c r="J12" s="15">
        <v>9.7680983280132772</v>
      </c>
      <c r="K12" s="15">
        <v>9.4395102298661815</v>
      </c>
      <c r="L12" s="15">
        <v>9.2921133431662266</v>
      </c>
      <c r="M12" s="15">
        <v>14.917666829826079</v>
      </c>
      <c r="N12" s="15">
        <v>15.568232611078276</v>
      </c>
      <c r="O12" s="15">
        <v>16.758684634138401</v>
      </c>
      <c r="P12" s="15">
        <v>14.778063280276541</v>
      </c>
      <c r="Q12" s="15">
        <v>12.298034949786539</v>
      </c>
      <c r="R12" s="15">
        <v>13.501817626418717</v>
      </c>
      <c r="S12" s="15">
        <v>13.518266168255973</v>
      </c>
      <c r="T12" s="15"/>
      <c r="U12" s="63">
        <v>17740.262904000003</v>
      </c>
      <c r="V12" s="15">
        <f t="shared" ref="V12:V21" si="1">U12/$U$55*100</f>
        <v>13.359379029085755</v>
      </c>
      <c r="W12" s="63">
        <v>16599.788524</v>
      </c>
      <c r="X12" s="15">
        <f t="shared" ref="X12:X21" si="2">W12/$W$55*100</f>
        <v>14.033448315015001</v>
      </c>
      <c r="Y12" s="15"/>
      <c r="Z12" s="41"/>
      <c r="AA12" s="43" t="s">
        <v>57</v>
      </c>
      <c r="AB12" s="40">
        <v>75684301.056999996</v>
      </c>
      <c r="AC12" s="19">
        <f t="shared" si="0"/>
        <v>75684.30105699999</v>
      </c>
    </row>
    <row r="13" spans="1:36" s="32" customFormat="1" ht="21" customHeight="1" x14ac:dyDescent="0.3">
      <c r="A13" s="40" t="s">
        <v>48</v>
      </c>
      <c r="B13" s="1">
        <v>10930.555615999998</v>
      </c>
      <c r="C13" s="1">
        <v>10240.491764</v>
      </c>
      <c r="D13" s="1">
        <v>8918.8328840000013</v>
      </c>
      <c r="E13" s="1">
        <v>8069.4457969999994</v>
      </c>
      <c r="F13" s="1">
        <v>7918.4621089999991</v>
      </c>
      <c r="G13" s="1">
        <v>9915.0771200000017</v>
      </c>
      <c r="H13" s="1">
        <v>10829.020146000001</v>
      </c>
      <c r="I13" s="1"/>
      <c r="J13" s="15">
        <v>6.1687474777557023</v>
      </c>
      <c r="K13" s="15">
        <v>4.9669857073355379</v>
      </c>
      <c r="L13" s="15">
        <v>6.1940813733481201</v>
      </c>
      <c r="M13" s="15">
        <v>6.7689458139195313</v>
      </c>
      <c r="N13" s="15">
        <v>6.1502659163238409</v>
      </c>
      <c r="O13" s="15">
        <v>5.9072115640286214</v>
      </c>
      <c r="P13" s="15">
        <v>5.4067725561303837</v>
      </c>
      <c r="Q13" s="15">
        <v>4.813812234057548</v>
      </c>
      <c r="R13" s="15">
        <v>5.5964027336074782</v>
      </c>
      <c r="S13" s="15">
        <v>5.9883129249661842</v>
      </c>
      <c r="T13" s="15"/>
      <c r="U13" s="63">
        <v>7785.8639579999999</v>
      </c>
      <c r="V13" s="15">
        <f t="shared" si="1"/>
        <v>5.8631773523698509</v>
      </c>
      <c r="W13" s="63">
        <v>6565.4745359999997</v>
      </c>
      <c r="X13" s="15">
        <f t="shared" si="2"/>
        <v>5.5504470693281638</v>
      </c>
      <c r="Y13" s="15"/>
      <c r="Z13" s="41"/>
      <c r="AA13" s="43" t="s">
        <v>58</v>
      </c>
      <c r="AB13" s="40">
        <v>17740262.904000003</v>
      </c>
      <c r="AC13" s="19">
        <f t="shared" si="0"/>
        <v>17740.262904000003</v>
      </c>
    </row>
    <row r="14" spans="1:36" s="32" customFormat="1" ht="21" customHeight="1" x14ac:dyDescent="0.3">
      <c r="A14" s="40" t="s">
        <v>49</v>
      </c>
      <c r="B14" s="1">
        <v>4405.6982900000003</v>
      </c>
      <c r="C14" s="1">
        <v>4267.2261500000004</v>
      </c>
      <c r="D14" s="1">
        <v>4212.322282000001</v>
      </c>
      <c r="E14" s="1">
        <v>3833.9425679999999</v>
      </c>
      <c r="F14" s="1">
        <v>4318.8385280000002</v>
      </c>
      <c r="G14" s="1">
        <v>5173.8719040000005</v>
      </c>
      <c r="H14" s="1">
        <v>5794.3280109999996</v>
      </c>
      <c r="I14" s="1"/>
      <c r="J14" s="15">
        <v>1.9826428636092006</v>
      </c>
      <c r="K14" s="15">
        <v>2.6929810071999136</v>
      </c>
      <c r="L14" s="15">
        <v>2.5667072689851356</v>
      </c>
      <c r="M14" s="15">
        <v>2.7283089757884769</v>
      </c>
      <c r="N14" s="15">
        <v>2.5628237542119279</v>
      </c>
      <c r="O14" s="15">
        <v>2.7899478798717037</v>
      </c>
      <c r="P14" s="15">
        <v>2.568857388712992</v>
      </c>
      <c r="Q14" s="15">
        <v>2.6255196345987204</v>
      </c>
      <c r="R14" s="15">
        <v>2.9203071762774675</v>
      </c>
      <c r="S14" s="15">
        <v>3.2041910396280557</v>
      </c>
      <c r="T14" s="15"/>
      <c r="U14" s="63">
        <v>4258.3895599999996</v>
      </c>
      <c r="V14" s="15">
        <f t="shared" si="1"/>
        <v>3.2067980330051657</v>
      </c>
      <c r="W14" s="63">
        <v>4319.2674160000006</v>
      </c>
      <c r="X14" s="15">
        <f t="shared" si="2"/>
        <v>3.6515053160784716</v>
      </c>
      <c r="Y14" s="15"/>
      <c r="Z14" s="41"/>
      <c r="AA14" s="43" t="s">
        <v>59</v>
      </c>
      <c r="AB14" s="40">
        <v>7785863.9579999996</v>
      </c>
      <c r="AC14" s="19">
        <f t="shared" si="0"/>
        <v>7785.8639579999999</v>
      </c>
    </row>
    <row r="15" spans="1:36" s="32" customFormat="1" ht="21" customHeight="1" x14ac:dyDescent="0.3">
      <c r="A15" s="40" t="s">
        <v>50</v>
      </c>
      <c r="B15" s="1">
        <v>7619.9281489999994</v>
      </c>
      <c r="C15" s="1">
        <v>7908.1462339999998</v>
      </c>
      <c r="D15" s="1">
        <v>7737.8386300000002</v>
      </c>
      <c r="E15" s="1">
        <v>8092.6105680000001</v>
      </c>
      <c r="F15" s="1">
        <v>10359.398437000002</v>
      </c>
      <c r="G15" s="1">
        <v>10411.461530999999</v>
      </c>
      <c r="H15" s="1">
        <v>9956.7762690000018</v>
      </c>
      <c r="I15" s="1"/>
      <c r="J15" s="15">
        <v>3.7252499915246853</v>
      </c>
      <c r="K15" s="15">
        <v>4.0467171466854062</v>
      </c>
      <c r="L15" s="15">
        <v>4.3699840681993543</v>
      </c>
      <c r="M15" s="15">
        <v>4.7187794068803504</v>
      </c>
      <c r="N15" s="15">
        <v>4.7494986925585829</v>
      </c>
      <c r="O15" s="15">
        <v>5.1250035100134497</v>
      </c>
      <c r="P15" s="15">
        <v>5.4222936527784853</v>
      </c>
      <c r="Q15" s="15">
        <v>6.297712642563237</v>
      </c>
      <c r="R15" s="15">
        <v>5.8765787767203452</v>
      </c>
      <c r="S15" s="15">
        <v>5.5059729521948642</v>
      </c>
      <c r="T15" s="15"/>
      <c r="U15" s="63">
        <v>7305.5480660000003</v>
      </c>
      <c r="V15" s="15">
        <f t="shared" si="1"/>
        <v>5.5014734650235919</v>
      </c>
      <c r="W15" s="63">
        <v>7981.9856310000014</v>
      </c>
      <c r="X15" s="15">
        <f t="shared" si="2"/>
        <v>6.7479644479735255</v>
      </c>
      <c r="Y15" s="15"/>
      <c r="Z15" s="41"/>
      <c r="AA15" s="43" t="s">
        <v>60</v>
      </c>
      <c r="AB15" s="40">
        <v>4258389.5599999996</v>
      </c>
      <c r="AC15" s="19">
        <f t="shared" si="0"/>
        <v>4258.3895599999996</v>
      </c>
    </row>
    <row r="16" spans="1:36" s="32" customFormat="1" ht="21" customHeight="1" x14ac:dyDescent="0.3">
      <c r="A16" s="40" t="s">
        <v>51</v>
      </c>
      <c r="B16" s="1">
        <v>1081.062095</v>
      </c>
      <c r="C16" s="1">
        <v>1037.676334</v>
      </c>
      <c r="D16" s="1">
        <v>935.07327599999996</v>
      </c>
      <c r="E16" s="1">
        <v>957.8118820000002</v>
      </c>
      <c r="F16" s="1">
        <v>1272.5735789999999</v>
      </c>
      <c r="G16" s="1">
        <v>1648.5085419999998</v>
      </c>
      <c r="H16" s="1">
        <v>1766.8893990000001</v>
      </c>
      <c r="I16" s="1"/>
      <c r="J16" s="15">
        <v>0.52507738829709194</v>
      </c>
      <c r="K16" s="15">
        <v>0.46424106825072775</v>
      </c>
      <c r="L16" s="15">
        <v>0.50480190908490041</v>
      </c>
      <c r="M16" s="15">
        <v>0.66946740857581399</v>
      </c>
      <c r="N16" s="15">
        <v>0.62321083169185909</v>
      </c>
      <c r="O16" s="15">
        <v>0.61932718563552869</v>
      </c>
      <c r="P16" s="15">
        <v>0.64176290761609478</v>
      </c>
      <c r="Q16" s="15">
        <v>0.7736262646715153</v>
      </c>
      <c r="R16" s="15">
        <v>0.93047362104875642</v>
      </c>
      <c r="S16" s="15">
        <v>0.97706777551113</v>
      </c>
      <c r="T16" s="15"/>
      <c r="U16" s="63">
        <v>1316.4375199999999</v>
      </c>
      <c r="V16" s="15">
        <f t="shared" si="1"/>
        <v>0.99134876934795935</v>
      </c>
      <c r="W16" s="63">
        <v>1041.9355209999999</v>
      </c>
      <c r="X16" s="15">
        <f t="shared" si="2"/>
        <v>0.88085147954694054</v>
      </c>
      <c r="Y16" s="15"/>
      <c r="Z16" s="41"/>
      <c r="AA16" s="43" t="s">
        <v>61</v>
      </c>
      <c r="AB16" s="40">
        <v>7305548.0660000006</v>
      </c>
      <c r="AC16" s="19">
        <f t="shared" si="0"/>
        <v>7305.5480660000003</v>
      </c>
    </row>
    <row r="17" spans="1:29" s="32" customFormat="1" ht="21" customHeight="1" x14ac:dyDescent="0.3">
      <c r="A17" s="40" t="s">
        <v>52</v>
      </c>
      <c r="B17" s="1">
        <v>2188.2414590000003</v>
      </c>
      <c r="C17" s="1">
        <v>1996.8624790000003</v>
      </c>
      <c r="D17" s="1">
        <v>1383.7032410000002</v>
      </c>
      <c r="E17" s="1">
        <v>1127.9963170000001</v>
      </c>
      <c r="F17" s="1">
        <v>1349.587542</v>
      </c>
      <c r="G17" s="1">
        <v>1872.8362209999996</v>
      </c>
      <c r="H17" s="1">
        <v>1833.0809310000004</v>
      </c>
      <c r="I17" s="1"/>
      <c r="J17" s="15">
        <v>1.0865128917727693</v>
      </c>
      <c r="K17" s="15">
        <v>1.3641637397418795</v>
      </c>
      <c r="L17" s="15">
        <v>1.4371368679867527</v>
      </c>
      <c r="M17" s="15">
        <v>1.355108412061093</v>
      </c>
      <c r="N17" s="15">
        <v>1.1992817852120907</v>
      </c>
      <c r="O17" s="15">
        <v>0.91646831964780684</v>
      </c>
      <c r="P17" s="15">
        <v>0.75579162232419039</v>
      </c>
      <c r="Q17" s="15">
        <v>0.8204447948582404</v>
      </c>
      <c r="R17" s="15">
        <v>1.0570917018549115</v>
      </c>
      <c r="S17" s="15">
        <v>1.0136708662113838</v>
      </c>
      <c r="T17" s="15"/>
      <c r="U17" s="63">
        <v>1347.0545740000002</v>
      </c>
      <c r="V17" s="15">
        <f t="shared" si="1"/>
        <v>1.0144050696606093</v>
      </c>
      <c r="W17" s="63">
        <v>1260.9913109999998</v>
      </c>
      <c r="X17" s="15">
        <f t="shared" si="2"/>
        <v>1.0660410741387769</v>
      </c>
      <c r="Y17" s="15"/>
      <c r="Z17" s="41"/>
      <c r="AA17" s="43" t="s">
        <v>62</v>
      </c>
      <c r="AB17" s="40">
        <v>1316437.52</v>
      </c>
      <c r="AC17" s="19">
        <f t="shared" si="0"/>
        <v>1316.4375199999999</v>
      </c>
    </row>
    <row r="18" spans="1:29" s="32" customFormat="1" ht="21" customHeight="1" x14ac:dyDescent="0.3">
      <c r="A18" s="40" t="s">
        <v>53</v>
      </c>
      <c r="B18" s="1">
        <v>39103.526782000001</v>
      </c>
      <c r="C18" s="1">
        <v>39484.912105000003</v>
      </c>
      <c r="D18" s="1">
        <v>34255.669732000009</v>
      </c>
      <c r="E18" s="1">
        <v>33869.633878000001</v>
      </c>
      <c r="F18" s="1">
        <v>38221.057693999996</v>
      </c>
      <c r="G18" s="1">
        <v>32402.888130999996</v>
      </c>
      <c r="H18" s="1">
        <v>35009.406626000004</v>
      </c>
      <c r="I18" s="1"/>
      <c r="J18" s="15">
        <v>20.455052967340777</v>
      </c>
      <c r="K18" s="15">
        <v>20.7067084880618</v>
      </c>
      <c r="L18" s="15">
        <v>27.84380760793772</v>
      </c>
      <c r="M18" s="15">
        <v>24.215571762249677</v>
      </c>
      <c r="N18" s="15">
        <v>23.713969477728313</v>
      </c>
      <c r="O18" s="15">
        <v>22.688561497483896</v>
      </c>
      <c r="P18" s="15">
        <v>22.69367829521023</v>
      </c>
      <c r="Q18" s="15">
        <v>23.235445544012588</v>
      </c>
      <c r="R18" s="15">
        <v>18.289278995855724</v>
      </c>
      <c r="S18" s="15">
        <v>19.359764721770475</v>
      </c>
      <c r="T18" s="15"/>
      <c r="U18" s="63">
        <v>25327.408357</v>
      </c>
      <c r="V18" s="15">
        <f t="shared" si="1"/>
        <v>19.072910581798954</v>
      </c>
      <c r="W18" s="63">
        <v>21981.677286000002</v>
      </c>
      <c r="X18" s="15">
        <f t="shared" si="2"/>
        <v>18.583292891016121</v>
      </c>
      <c r="Y18" s="15"/>
      <c r="Z18" s="41"/>
      <c r="AA18" s="43" t="s">
        <v>63</v>
      </c>
      <c r="AB18" s="40">
        <v>1347054.5740000003</v>
      </c>
      <c r="AC18" s="19">
        <f t="shared" si="0"/>
        <v>1347.0545740000002</v>
      </c>
    </row>
    <row r="19" spans="1:29" s="32" customFormat="1" ht="21" customHeight="1" x14ac:dyDescent="0.3">
      <c r="A19" s="40" t="s">
        <v>54</v>
      </c>
      <c r="B19" s="1">
        <v>12931.651223999999</v>
      </c>
      <c r="C19" s="1">
        <v>12568.219509999997</v>
      </c>
      <c r="D19" s="1">
        <v>10977.542522</v>
      </c>
      <c r="E19" s="1">
        <v>10272.156077000001</v>
      </c>
      <c r="F19" s="1">
        <v>11924.636138</v>
      </c>
      <c r="G19" s="1">
        <v>13302.022941000001</v>
      </c>
      <c r="H19" s="1">
        <v>13400.008517</v>
      </c>
      <c r="I19" s="1"/>
      <c r="J19" s="15">
        <v>7.5347647155425346</v>
      </c>
      <c r="K19" s="15">
        <v>7.5602976004524329</v>
      </c>
      <c r="L19" s="15">
        <v>6.935936336603592</v>
      </c>
      <c r="M19" s="15">
        <v>8.0081607463422646</v>
      </c>
      <c r="N19" s="15">
        <v>7.548259777227365</v>
      </c>
      <c r="O19" s="15">
        <v>7.2707569447686833</v>
      </c>
      <c r="P19" s="15">
        <v>6.8826550133169642</v>
      </c>
      <c r="Q19" s="15">
        <v>7.2492560471490854</v>
      </c>
      <c r="R19" s="15">
        <v>7.5081087770219765</v>
      </c>
      <c r="S19" s="15">
        <v>7.4100373916700297</v>
      </c>
      <c r="T19" s="15"/>
      <c r="U19" s="63">
        <v>9825.7863699999998</v>
      </c>
      <c r="V19" s="15">
        <f t="shared" si="1"/>
        <v>7.3993494395202699</v>
      </c>
      <c r="W19" s="63">
        <v>8700.2384199999997</v>
      </c>
      <c r="X19" s="15">
        <f t="shared" si="2"/>
        <v>7.3551747974893518</v>
      </c>
      <c r="Y19" s="15"/>
      <c r="Z19" s="41"/>
      <c r="AA19" s="43" t="s">
        <v>64</v>
      </c>
      <c r="AB19" s="40">
        <v>25327408.357000001</v>
      </c>
      <c r="AC19" s="19">
        <f t="shared" si="0"/>
        <v>25327.408357</v>
      </c>
    </row>
    <row r="20" spans="1:29" s="32" customFormat="1" ht="21" customHeight="1" x14ac:dyDescent="0.3">
      <c r="A20" s="40" t="s">
        <v>55</v>
      </c>
      <c r="B20" s="1">
        <v>691.42585799999983</v>
      </c>
      <c r="C20" s="1">
        <v>641.17499899999996</v>
      </c>
      <c r="D20" s="1">
        <v>631.11612700000001</v>
      </c>
      <c r="E20" s="1">
        <v>766.46031600000015</v>
      </c>
      <c r="F20" s="1">
        <v>674.04699800000003</v>
      </c>
      <c r="G20" s="1">
        <v>825.01998400000002</v>
      </c>
      <c r="H20" s="1">
        <v>782.35882700000002</v>
      </c>
      <c r="I20" s="1"/>
      <c r="J20" s="15">
        <v>0.35351238038813881</v>
      </c>
      <c r="K20" s="15">
        <v>0.35636093415362974</v>
      </c>
      <c r="L20" s="15">
        <v>0.32161471504158456</v>
      </c>
      <c r="M20" s="15">
        <v>0.42817806629097349</v>
      </c>
      <c r="N20" s="15">
        <v>0.38507884519877361</v>
      </c>
      <c r="O20" s="15">
        <v>0.41800721374065331</v>
      </c>
      <c r="P20" s="15">
        <v>0.51355157543191843</v>
      </c>
      <c r="Q20" s="15">
        <v>0.40976841723019025</v>
      </c>
      <c r="R20" s="15">
        <v>0.46566900467420641</v>
      </c>
      <c r="S20" s="15">
        <v>0.43263466246445403</v>
      </c>
      <c r="T20" s="15"/>
      <c r="U20" s="63">
        <v>569.34173499999997</v>
      </c>
      <c r="V20" s="15">
        <f t="shared" si="1"/>
        <v>0.42874517001815782</v>
      </c>
      <c r="W20" s="63">
        <v>577.78806100000008</v>
      </c>
      <c r="X20" s="15">
        <f t="shared" si="2"/>
        <v>0.48846157764920672</v>
      </c>
      <c r="Y20" s="15"/>
      <c r="Z20" s="41"/>
      <c r="AA20" s="43" t="s">
        <v>65</v>
      </c>
      <c r="AB20" s="40">
        <v>9825786.3699999992</v>
      </c>
      <c r="AC20" s="19">
        <f t="shared" si="0"/>
        <v>9825.7863699999998</v>
      </c>
    </row>
    <row r="21" spans="1:29" s="32" customFormat="1" ht="21" customHeight="1" x14ac:dyDescent="0.3">
      <c r="A21" s="40" t="s">
        <v>56</v>
      </c>
      <c r="B21" s="1">
        <v>201.057885</v>
      </c>
      <c r="C21" s="1">
        <v>297.935315</v>
      </c>
      <c r="D21" s="1">
        <v>148.74987399999998</v>
      </c>
      <c r="E21" s="1">
        <v>219.70994200000001</v>
      </c>
      <c r="F21" s="1">
        <v>239.08080000000001</v>
      </c>
      <c r="G21" s="1">
        <v>266.86263100000008</v>
      </c>
      <c r="H21" s="1">
        <v>290.38512800000001</v>
      </c>
      <c r="I21" s="1"/>
      <c r="J21" s="15">
        <v>8.9788790422923176E-2</v>
      </c>
      <c r="K21" s="15">
        <v>0.12230171779311913</v>
      </c>
      <c r="L21" s="15">
        <v>7.1633989057857839E-2</v>
      </c>
      <c r="M21" s="15">
        <v>0.12450876028974453</v>
      </c>
      <c r="N21" s="15">
        <v>0.1789349042352989</v>
      </c>
      <c r="O21" s="15">
        <v>9.8521520390514816E-2</v>
      </c>
      <c r="P21" s="15">
        <v>0.14721230114170114</v>
      </c>
      <c r="Q21" s="15">
        <v>0.14534262639966192</v>
      </c>
      <c r="R21" s="15">
        <v>0.15062623714883255</v>
      </c>
      <c r="S21" s="15">
        <v>0.16057934991123615</v>
      </c>
      <c r="T21" s="15"/>
      <c r="U21" s="63">
        <v>208.20801300000002</v>
      </c>
      <c r="V21" s="15">
        <f t="shared" si="1"/>
        <v>0.15679191326598924</v>
      </c>
      <c r="W21" s="63">
        <v>343.04235900000003</v>
      </c>
      <c r="X21" s="15">
        <f t="shared" si="2"/>
        <v>0.29000774364848897</v>
      </c>
      <c r="Y21" s="15"/>
      <c r="Z21" s="41"/>
      <c r="AA21" s="43" t="s">
        <v>66</v>
      </c>
      <c r="AB21" s="40">
        <v>569341.73499999999</v>
      </c>
      <c r="AC21" s="19">
        <f t="shared" si="0"/>
        <v>569.34173499999997</v>
      </c>
    </row>
    <row r="22" spans="1:29" s="32" customFormat="1" ht="21" customHeight="1" x14ac:dyDescent="0.3">
      <c r="A22" s="40"/>
      <c r="B22" s="1"/>
      <c r="C22" s="1"/>
      <c r="D22" s="1"/>
      <c r="E22" s="1"/>
      <c r="F22" s="1"/>
      <c r="G22" s="1"/>
      <c r="H22" s="1"/>
      <c r="I22" s="1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63">
        <v>0</v>
      </c>
      <c r="V22" s="15"/>
      <c r="W22" s="66">
        <v>0</v>
      </c>
      <c r="X22" s="15"/>
      <c r="Y22" s="15"/>
      <c r="Z22" s="41"/>
      <c r="AA22" s="43"/>
      <c r="AB22" s="40">
        <v>208208.01300000004</v>
      </c>
      <c r="AC22" s="19">
        <f t="shared" si="0"/>
        <v>208.20801300000002</v>
      </c>
    </row>
    <row r="23" spans="1:29" s="32" customFormat="1" ht="21" customHeight="1" x14ac:dyDescent="0.3">
      <c r="A23" s="33" t="s">
        <v>10</v>
      </c>
      <c r="B23" s="1"/>
      <c r="C23" s="1"/>
      <c r="D23" s="1"/>
      <c r="E23" s="1"/>
      <c r="F23" s="1"/>
      <c r="G23" s="1"/>
      <c r="H23" s="1"/>
      <c r="I23" s="1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63">
        <v>0</v>
      </c>
      <c r="V23" s="15"/>
      <c r="W23" s="63">
        <v>0</v>
      </c>
      <c r="X23" s="15"/>
      <c r="Y23" s="15"/>
      <c r="Z23" s="41"/>
      <c r="AA23" s="42" t="s">
        <v>4</v>
      </c>
      <c r="AB23" s="40">
        <v>0</v>
      </c>
      <c r="AC23" s="19">
        <f t="shared" si="0"/>
        <v>0</v>
      </c>
    </row>
    <row r="24" spans="1:29" s="32" customFormat="1" ht="21" customHeight="1" x14ac:dyDescent="0.3">
      <c r="A24" s="40" t="s">
        <v>0</v>
      </c>
      <c r="B24" s="1">
        <v>75508.887618000008</v>
      </c>
      <c r="C24" s="1">
        <v>82626.773726000014</v>
      </c>
      <c r="D24" s="1">
        <v>80739.350416000016</v>
      </c>
      <c r="E24" s="1">
        <v>82923.009699000002</v>
      </c>
      <c r="F24" s="1">
        <v>88808.003480999992</v>
      </c>
      <c r="G24" s="1">
        <v>101063.783297</v>
      </c>
      <c r="H24" s="1">
        <v>99327.137021999995</v>
      </c>
      <c r="I24" s="1"/>
      <c r="J24" s="15">
        <v>50.39742899545957</v>
      </c>
      <c r="K24" s="15">
        <v>49.748335084088403</v>
      </c>
      <c r="L24" s="15">
        <v>43.479591342318244</v>
      </c>
      <c r="M24" s="15">
        <v>46.760255078654687</v>
      </c>
      <c r="N24" s="15">
        <v>49.624240899181501</v>
      </c>
      <c r="O24" s="15">
        <v>53.476102832375297</v>
      </c>
      <c r="P24" s="15">
        <v>55.560922570292206</v>
      </c>
      <c r="Q24" s="15">
        <v>53.988394179870802</v>
      </c>
      <c r="R24" s="15">
        <v>57.043795652498616</v>
      </c>
      <c r="S24" s="15">
        <v>54.926666532099524</v>
      </c>
      <c r="T24" s="15"/>
      <c r="U24" s="63">
        <v>73663.991083000001</v>
      </c>
      <c r="V24" s="15">
        <f>U24/$U$55*100</f>
        <v>55.47297596424562</v>
      </c>
      <c r="W24" s="63">
        <v>65975.685316000003</v>
      </c>
      <c r="X24" s="15">
        <f>W24/$W$55*100</f>
        <v>55.775793082614342</v>
      </c>
      <c r="Y24" s="15"/>
      <c r="Z24" s="41"/>
      <c r="AA24" s="43" t="s">
        <v>2</v>
      </c>
      <c r="AB24" s="40">
        <v>0</v>
      </c>
      <c r="AC24" s="19">
        <f t="shared" si="0"/>
        <v>0</v>
      </c>
    </row>
    <row r="25" spans="1:29" s="32" customFormat="1" ht="21" customHeight="1" x14ac:dyDescent="0.3">
      <c r="A25" s="40" t="s">
        <v>1</v>
      </c>
      <c r="B25" s="1">
        <v>1764.1190390000004</v>
      </c>
      <c r="C25" s="1">
        <v>3831.4156270000003</v>
      </c>
      <c r="D25" s="1">
        <v>6236.6021550000005</v>
      </c>
      <c r="E25" s="1">
        <v>3336.9156849999999</v>
      </c>
      <c r="F25" s="1">
        <v>1689.5683719999997</v>
      </c>
      <c r="G25" s="1">
        <v>2332.2416269999999</v>
      </c>
      <c r="H25" s="1">
        <v>1794.637749</v>
      </c>
      <c r="I25" s="1"/>
      <c r="J25" s="15">
        <v>2.1218058519191287</v>
      </c>
      <c r="K25" s="15">
        <v>1.3989297686377857</v>
      </c>
      <c r="L25" s="15">
        <v>1.7060898414137839</v>
      </c>
      <c r="M25" s="15">
        <v>1.0924628723187133</v>
      </c>
      <c r="N25" s="15">
        <v>2.301083335162442</v>
      </c>
      <c r="O25" s="15">
        <v>4.1306893905762987</v>
      </c>
      <c r="P25" s="15">
        <v>2.235834356119788</v>
      </c>
      <c r="Q25" s="15">
        <v>1.027126831883953</v>
      </c>
      <c r="R25" s="15">
        <v>1.316395551825617</v>
      </c>
      <c r="S25" s="15">
        <v>0.99241226658337756</v>
      </c>
      <c r="T25" s="15"/>
      <c r="U25" s="63">
        <v>1292.5190630000002</v>
      </c>
      <c r="V25" s="15">
        <f t="shared" ref="V25:V30" si="3">U25/$U$55*100</f>
        <v>0.97333687546662129</v>
      </c>
      <c r="W25" s="63">
        <v>1266.9332899999999</v>
      </c>
      <c r="X25" s="15">
        <f t="shared" ref="X25:X30" si="4">W25/$W$55*100</f>
        <v>1.07106441856662</v>
      </c>
      <c r="Y25" s="15"/>
      <c r="Z25" s="41"/>
      <c r="AA25" s="43" t="s">
        <v>3</v>
      </c>
      <c r="AB25" s="40">
        <v>73663991.083000004</v>
      </c>
      <c r="AC25" s="19">
        <f t="shared" si="0"/>
        <v>73663.991083000001</v>
      </c>
    </row>
    <row r="26" spans="1:29" s="32" customFormat="1" ht="21" customHeight="1" x14ac:dyDescent="0.3">
      <c r="A26" s="40" t="s">
        <v>23</v>
      </c>
      <c r="B26" s="1">
        <v>21720.311079999999</v>
      </c>
      <c r="C26" s="1">
        <v>20789.901373000001</v>
      </c>
      <c r="D26" s="1">
        <v>15425.924670999999</v>
      </c>
      <c r="E26" s="1">
        <v>13800.648228</v>
      </c>
      <c r="F26" s="1">
        <v>16580.156891000002</v>
      </c>
      <c r="G26" s="1">
        <v>19390.352083999998</v>
      </c>
      <c r="H26" s="1">
        <v>20446.758349999996</v>
      </c>
      <c r="I26" s="1"/>
      <c r="J26" s="15">
        <v>12.693857424809268</v>
      </c>
      <c r="K26" s="15">
        <v>13.170540425476721</v>
      </c>
      <c r="L26" s="15">
        <v>12.325259588246725</v>
      </c>
      <c r="M26" s="15">
        <v>13.450698567123601</v>
      </c>
      <c r="N26" s="15">
        <v>12.486062658396383</v>
      </c>
      <c r="O26" s="15">
        <v>10.217054382287895</v>
      </c>
      <c r="P26" s="15">
        <v>9.2468513914177812</v>
      </c>
      <c r="Q26" s="15">
        <v>10.079452422178582</v>
      </c>
      <c r="R26" s="15">
        <v>10.944566350333041</v>
      </c>
      <c r="S26" s="15">
        <v>11.306802060590165</v>
      </c>
      <c r="T26" s="15"/>
      <c r="U26" s="63">
        <v>14657.862696999999</v>
      </c>
      <c r="V26" s="15">
        <f t="shared" si="3"/>
        <v>11.03816468702769</v>
      </c>
      <c r="W26" s="63">
        <v>14230.422016</v>
      </c>
      <c r="X26" s="15">
        <f t="shared" si="4"/>
        <v>12.03038771088308</v>
      </c>
      <c r="Y26" s="15"/>
      <c r="Z26" s="41"/>
      <c r="AA26" s="43" t="s">
        <v>5</v>
      </c>
      <c r="AB26" s="40">
        <v>1292519.0630000001</v>
      </c>
      <c r="AC26" s="19">
        <f t="shared" si="0"/>
        <v>1292.5190630000002</v>
      </c>
    </row>
    <row r="27" spans="1:29" s="32" customFormat="1" ht="21" customHeight="1" x14ac:dyDescent="0.3">
      <c r="A27" s="40" t="s">
        <v>24</v>
      </c>
      <c r="B27" s="1">
        <v>12836.706099999999</v>
      </c>
      <c r="C27" s="1">
        <v>12752.082584000002</v>
      </c>
      <c r="D27" s="1">
        <v>10537.591291999999</v>
      </c>
      <c r="E27" s="1">
        <v>10504.661991000001</v>
      </c>
      <c r="F27" s="1">
        <v>9121.9156629999998</v>
      </c>
      <c r="G27" s="1">
        <v>8034.4933820000015</v>
      </c>
      <c r="H27" s="1">
        <v>8708.0052330000017</v>
      </c>
      <c r="I27" s="1"/>
      <c r="J27" s="15">
        <v>6.6884980900418372</v>
      </c>
      <c r="K27" s="15">
        <v>6.8875181483225898</v>
      </c>
      <c r="L27" s="15">
        <v>10.863902637420432</v>
      </c>
      <c r="M27" s="15">
        <v>7.9493642475887043</v>
      </c>
      <c r="N27" s="15">
        <v>7.658684825491946</v>
      </c>
      <c r="O27" s="15">
        <v>6.9793639982625431</v>
      </c>
      <c r="P27" s="15">
        <v>7.038441002414328</v>
      </c>
      <c r="Q27" s="15">
        <v>5.5454188720157926</v>
      </c>
      <c r="R27" s="15">
        <v>4.5349380727939304</v>
      </c>
      <c r="S27" s="15">
        <v>4.8154181619755079</v>
      </c>
      <c r="T27" s="15"/>
      <c r="U27" s="63">
        <v>6311.3073700000004</v>
      </c>
      <c r="V27" s="15">
        <f t="shared" si="3"/>
        <v>4.7527563588632802</v>
      </c>
      <c r="W27" s="63">
        <v>5933.7782379999999</v>
      </c>
      <c r="X27" s="15">
        <f t="shared" si="4"/>
        <v>5.0164115100225466</v>
      </c>
      <c r="Y27" s="15"/>
      <c r="Z27" s="41"/>
      <c r="AA27" s="43" t="s">
        <v>6</v>
      </c>
      <c r="AB27" s="40">
        <v>14657862.696999999</v>
      </c>
      <c r="AC27" s="19">
        <f t="shared" si="0"/>
        <v>14657.862696999999</v>
      </c>
    </row>
    <row r="28" spans="1:29" ht="21" customHeight="1" x14ac:dyDescent="0.3">
      <c r="A28" s="40" t="s">
        <v>25</v>
      </c>
      <c r="B28" s="1">
        <v>13525.519513000003</v>
      </c>
      <c r="C28" s="1">
        <v>12345.154668000001</v>
      </c>
      <c r="D28" s="1">
        <v>8111.456545</v>
      </c>
      <c r="E28" s="1">
        <v>5593.7916169999999</v>
      </c>
      <c r="F28" s="1">
        <v>7204.9806760000001</v>
      </c>
      <c r="G28" s="1">
        <v>8502.3467359999995</v>
      </c>
      <c r="H28" s="1">
        <v>9558.0649910000011</v>
      </c>
      <c r="I28" s="1"/>
      <c r="J28" s="15">
        <v>9.0340540869127857</v>
      </c>
      <c r="K28" s="15">
        <v>9.915459386175721</v>
      </c>
      <c r="L28" s="15">
        <v>9.8875320973156704</v>
      </c>
      <c r="M28" s="15">
        <v>8.3759245096922186</v>
      </c>
      <c r="N28" s="15">
        <v>7.4142908110390788</v>
      </c>
      <c r="O28" s="15">
        <v>5.3724619047071762</v>
      </c>
      <c r="P28" s="15">
        <v>3.74800943712291</v>
      </c>
      <c r="Q28" s="15">
        <v>4.3800707317720686</v>
      </c>
      <c r="R28" s="15">
        <v>4.7990102285184255</v>
      </c>
      <c r="S28" s="15">
        <v>5.2854905939402146</v>
      </c>
      <c r="T28" s="15"/>
      <c r="U28" s="63">
        <v>6784.9919370000007</v>
      </c>
      <c r="V28" s="15">
        <f t="shared" si="3"/>
        <v>5.1094664992386258</v>
      </c>
      <c r="W28" s="63">
        <v>7036.7958779999999</v>
      </c>
      <c r="X28" s="15">
        <f t="shared" si="4"/>
        <v>5.948901765492371</v>
      </c>
      <c r="Y28" s="15"/>
      <c r="Z28" s="41"/>
      <c r="AA28" s="43" t="s">
        <v>7</v>
      </c>
      <c r="AB28" s="40">
        <v>6311307.3700000001</v>
      </c>
      <c r="AC28" s="19">
        <f t="shared" si="0"/>
        <v>6311.3073700000004</v>
      </c>
    </row>
    <row r="29" spans="1:29" ht="21" customHeight="1" x14ac:dyDescent="0.3">
      <c r="A29" s="40" t="s">
        <v>26</v>
      </c>
      <c r="B29" s="1">
        <v>7437.3432670000011</v>
      </c>
      <c r="C29" s="1">
        <v>7633.7285299999994</v>
      </c>
      <c r="D29" s="1">
        <v>5777.9832279999991</v>
      </c>
      <c r="E29" s="1">
        <v>4358.1101019999996</v>
      </c>
      <c r="F29" s="1">
        <v>4540.3937859999996</v>
      </c>
      <c r="G29" s="1">
        <v>4417.965083</v>
      </c>
      <c r="H29" s="1">
        <v>5107.509145</v>
      </c>
      <c r="I29" s="1"/>
      <c r="J29" s="15">
        <v>3.443063733265884</v>
      </c>
      <c r="K29" s="15">
        <v>3.7358244311124751</v>
      </c>
      <c r="L29" s="15">
        <v>3.8309301887331912</v>
      </c>
      <c r="M29" s="15">
        <v>4.6057103904353145</v>
      </c>
      <c r="N29" s="15">
        <v>4.5846880671860566</v>
      </c>
      <c r="O29" s="15">
        <v>3.8269322662650094</v>
      </c>
      <c r="P29" s="15">
        <v>2.9200654777120363</v>
      </c>
      <c r="Q29" s="15">
        <v>2.7602080875835466</v>
      </c>
      <c r="R29" s="15">
        <v>2.4936479634243716</v>
      </c>
      <c r="S29" s="15">
        <v>2.8243887826438328</v>
      </c>
      <c r="T29" s="15"/>
      <c r="U29" s="63">
        <v>3647.7222199999997</v>
      </c>
      <c r="V29" s="15">
        <f t="shared" si="3"/>
        <v>2.7469324436454881</v>
      </c>
      <c r="W29" s="63">
        <v>3852.1512560000001</v>
      </c>
      <c r="X29" s="15">
        <f t="shared" si="4"/>
        <v>3.2566056775083361</v>
      </c>
      <c r="Y29" s="15"/>
      <c r="Z29" s="41"/>
      <c r="AA29" s="43" t="s">
        <v>8</v>
      </c>
      <c r="AB29" s="44">
        <v>6784991.9370000008</v>
      </c>
      <c r="AC29" s="19">
        <f t="shared" si="0"/>
        <v>6784.9919370000007</v>
      </c>
    </row>
    <row r="30" spans="1:29" ht="21" customHeight="1" x14ac:dyDescent="0.3">
      <c r="A30" s="40" t="s">
        <v>67</v>
      </c>
      <c r="B30" s="1">
        <v>54245.803344000007</v>
      </c>
      <c r="C30" s="1">
        <v>53783.560374000001</v>
      </c>
      <c r="D30" s="1">
        <v>46599.938255000001</v>
      </c>
      <c r="E30" s="1">
        <v>44347.12174599999</v>
      </c>
      <c r="F30" s="1">
        <v>48627.009051999994</v>
      </c>
      <c r="G30" s="1">
        <v>44841.257072000008</v>
      </c>
      <c r="H30" s="1">
        <v>48768.189632000001</v>
      </c>
      <c r="I30" s="1"/>
      <c r="J30" s="15">
        <v>28.511273115259634</v>
      </c>
      <c r="K30" s="15">
        <v>27.667556434087022</v>
      </c>
      <c r="L30" s="15">
        <v>36.217931070141226</v>
      </c>
      <c r="M30" s="15">
        <v>33.592702545750534</v>
      </c>
      <c r="N30" s="15">
        <v>32.301495460365636</v>
      </c>
      <c r="O30" s="15">
        <v>30.864542224665787</v>
      </c>
      <c r="P30" s="15">
        <v>29.71391181396713</v>
      </c>
      <c r="Q30" s="15">
        <v>29.561458760292808</v>
      </c>
      <c r="R30" s="15">
        <v>25.309912431234466</v>
      </c>
      <c r="S30" s="15">
        <v>26.968199926045962</v>
      </c>
      <c r="T30" s="15"/>
      <c r="U30" s="63">
        <v>35267.501184999994</v>
      </c>
      <c r="V30" s="15">
        <f t="shared" si="3"/>
        <v>26.558338976640112</v>
      </c>
      <c r="W30" s="63">
        <v>30696.668817999998</v>
      </c>
      <c r="X30" s="15">
        <f t="shared" si="4"/>
        <v>25.950939957922536</v>
      </c>
      <c r="Y30" s="15"/>
      <c r="Z30" s="41"/>
      <c r="AA30" s="43" t="s">
        <v>68</v>
      </c>
      <c r="AB30" s="45">
        <v>3647722.2199999997</v>
      </c>
      <c r="AC30" s="19">
        <f t="shared" si="0"/>
        <v>3647.7222199999997</v>
      </c>
    </row>
    <row r="31" spans="1:29" ht="21" customHeight="1" x14ac:dyDescent="0.3">
      <c r="A31" s="40"/>
      <c r="B31" s="2"/>
      <c r="C31" s="2"/>
      <c r="D31" s="2"/>
      <c r="E31" s="2"/>
      <c r="F31" s="2"/>
      <c r="G31" s="2"/>
      <c r="H31" s="2"/>
      <c r="I31" s="1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63"/>
      <c r="V31" s="15"/>
      <c r="W31" s="63"/>
      <c r="X31" s="15"/>
      <c r="Y31" s="15"/>
      <c r="Z31" s="41"/>
      <c r="AA31" s="46"/>
      <c r="AB31" s="24">
        <v>35267501.184999995</v>
      </c>
      <c r="AC31" s="19">
        <f t="shared" si="0"/>
        <v>35267.501184999994</v>
      </c>
    </row>
    <row r="32" spans="1:29" ht="21" customHeight="1" x14ac:dyDescent="0.3">
      <c r="A32" s="33" t="s">
        <v>75</v>
      </c>
      <c r="B32" s="2"/>
      <c r="C32" s="2"/>
      <c r="D32" s="2"/>
      <c r="E32" s="2"/>
      <c r="F32" s="2"/>
      <c r="G32" s="2"/>
      <c r="H32" s="2"/>
      <c r="I32" s="1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63"/>
      <c r="V32" s="15"/>
      <c r="W32" s="63"/>
      <c r="X32" s="15"/>
      <c r="Y32" s="15"/>
      <c r="Z32" s="41"/>
      <c r="AA32" s="36" t="s">
        <v>72</v>
      </c>
      <c r="AB32" s="19"/>
      <c r="AC32" s="19">
        <f t="shared" si="0"/>
        <v>0</v>
      </c>
    </row>
    <row r="33" spans="1:35" ht="21" customHeight="1" x14ac:dyDescent="0.3">
      <c r="A33" s="40" t="s">
        <v>27</v>
      </c>
      <c r="B33" s="1">
        <v>14832.546203</v>
      </c>
      <c r="C33" s="1">
        <v>16275.36717</v>
      </c>
      <c r="D33" s="1">
        <v>14490.425592</v>
      </c>
      <c r="E33" s="1">
        <v>15164.954449999999</v>
      </c>
      <c r="F33" s="1">
        <v>16356.392392000002</v>
      </c>
      <c r="G33" s="1">
        <v>17353.443488000001</v>
      </c>
      <c r="H33" s="1">
        <v>16617.492226999999</v>
      </c>
      <c r="I33" s="1"/>
      <c r="J33" s="15">
        <v>10.07968127986739</v>
      </c>
      <c r="K33" s="15">
        <v>10.341078692279069</v>
      </c>
      <c r="L33" s="15">
        <v>8.6083072994242471</v>
      </c>
      <c r="M33" s="15">
        <v>9.1853246127396968</v>
      </c>
      <c r="N33" s="15">
        <v>9.7747098760624507</v>
      </c>
      <c r="O33" s="15">
        <v>9.5974451745045908</v>
      </c>
      <c r="P33" s="15">
        <v>10.1609777917723</v>
      </c>
      <c r="Q33" s="15">
        <v>9.9434209216161591</v>
      </c>
      <c r="R33" s="15">
        <v>9.7948666861953839</v>
      </c>
      <c r="S33" s="15">
        <v>9.189265708423882</v>
      </c>
      <c r="T33" s="15"/>
      <c r="U33" s="63">
        <v>12346.934667</v>
      </c>
      <c r="V33" s="15">
        <f>U33/$U$55*100</f>
        <v>9.2979106880439772</v>
      </c>
      <c r="W33" s="63">
        <v>11272.849507000001</v>
      </c>
      <c r="X33" s="15">
        <f>W33/$W$55*100</f>
        <v>9.5300582107239169</v>
      </c>
      <c r="Y33" s="15"/>
      <c r="Z33" s="41"/>
      <c r="AA33" s="43" t="s">
        <v>77</v>
      </c>
      <c r="AB33" s="19" t="s">
        <v>18</v>
      </c>
      <c r="AC33" s="19" t="e">
        <f t="shared" si="0"/>
        <v>#VALUE!</v>
      </c>
      <c r="AD33" s="19"/>
      <c r="AE33" s="52"/>
      <c r="AF33" s="51"/>
      <c r="AG33" s="52"/>
      <c r="AH33" s="53"/>
      <c r="AI33" s="54"/>
    </row>
    <row r="34" spans="1:35" ht="21" customHeight="1" x14ac:dyDescent="0.3">
      <c r="A34" s="40" t="s">
        <v>71</v>
      </c>
      <c r="B34" s="1">
        <v>9126.7326630000007</v>
      </c>
      <c r="C34" s="1">
        <v>10216.478795999999</v>
      </c>
      <c r="D34" s="1">
        <v>10822.849964999999</v>
      </c>
      <c r="E34" s="1">
        <v>11961.673291999999</v>
      </c>
      <c r="F34" s="1">
        <v>9932.5385289999995</v>
      </c>
      <c r="G34" s="1">
        <v>11473.927051000001</v>
      </c>
      <c r="H34" s="1">
        <v>11278.995688000001</v>
      </c>
      <c r="I34" s="1"/>
      <c r="J34" s="15">
        <v>6.3537553476681135</v>
      </c>
      <c r="K34" s="15">
        <v>6.0422646583487527</v>
      </c>
      <c r="L34" s="15">
        <v>5.7021511784297729</v>
      </c>
      <c r="M34" s="15">
        <v>5.6518955691096062</v>
      </c>
      <c r="N34" s="15">
        <v>6.1358441344364358</v>
      </c>
      <c r="O34" s="15">
        <v>7.1682994064938184</v>
      </c>
      <c r="P34" s="15">
        <v>8.0146826074012942</v>
      </c>
      <c r="Q34" s="15">
        <v>6.0382148487904272</v>
      </c>
      <c r="R34" s="15">
        <v>6.4762700215315299</v>
      </c>
      <c r="S34" s="15">
        <v>6.2371437811053321</v>
      </c>
      <c r="T34" s="15"/>
      <c r="U34" s="63">
        <v>8470.3146909999996</v>
      </c>
      <c r="V34" s="15">
        <f t="shared" ref="V34:V52" si="5">U34/$U$55*100</f>
        <v>6.3786058338057634</v>
      </c>
      <c r="W34" s="63">
        <v>7544.7957959999994</v>
      </c>
      <c r="X34" s="15">
        <f t="shared" ref="X34:X52" si="6">W34/$W$55*100</f>
        <v>6.3783645012963683</v>
      </c>
      <c r="Y34" s="15"/>
      <c r="Z34" s="41"/>
      <c r="AA34" s="43" t="s">
        <v>78</v>
      </c>
      <c r="AB34" s="19"/>
      <c r="AC34" s="19">
        <f t="shared" si="0"/>
        <v>0</v>
      </c>
      <c r="AD34" s="19"/>
      <c r="AE34" s="52"/>
      <c r="AF34" s="51"/>
      <c r="AG34" s="52"/>
      <c r="AH34" s="53"/>
      <c r="AI34" s="54"/>
    </row>
    <row r="35" spans="1:35" ht="21" customHeight="1" x14ac:dyDescent="0.3">
      <c r="A35" s="40" t="s">
        <v>30</v>
      </c>
      <c r="B35" s="1">
        <v>12949.890577</v>
      </c>
      <c r="C35" s="1">
        <v>13154.131314999999</v>
      </c>
      <c r="D35" s="1">
        <v>9966.6555659999995</v>
      </c>
      <c r="E35" s="1">
        <v>8496.0759089999992</v>
      </c>
      <c r="F35" s="1">
        <v>10109.826526000001</v>
      </c>
      <c r="G35" s="1">
        <v>9437.0072259999997</v>
      </c>
      <c r="H35" s="1">
        <v>10223.404726999999</v>
      </c>
      <c r="I35" s="1"/>
      <c r="J35" s="15">
        <v>5.7122347819211949</v>
      </c>
      <c r="K35" s="15">
        <v>5.81992603052249</v>
      </c>
      <c r="L35" s="15">
        <v>4.1801173943072678</v>
      </c>
      <c r="M35" s="15">
        <v>8.0194557981653602</v>
      </c>
      <c r="N35" s="15">
        <v>7.9001484840696756</v>
      </c>
      <c r="O35" s="15">
        <v>6.6012160761286225</v>
      </c>
      <c r="P35" s="15">
        <v>5.692627624645497</v>
      </c>
      <c r="Q35" s="15">
        <v>6.1459922324745859</v>
      </c>
      <c r="R35" s="15">
        <v>5.3265640193689094</v>
      </c>
      <c r="S35" s="15">
        <v>5.6534151602320302</v>
      </c>
      <c r="T35" s="15"/>
      <c r="U35" s="63">
        <v>7194.9684090000001</v>
      </c>
      <c r="V35" s="15">
        <f t="shared" si="5"/>
        <v>5.4182009927517072</v>
      </c>
      <c r="W35" s="63">
        <v>6242.1316500000003</v>
      </c>
      <c r="X35" s="15">
        <f t="shared" si="6"/>
        <v>5.2770932448412866</v>
      </c>
      <c r="Y35" s="15"/>
      <c r="Z35" s="41"/>
      <c r="AA35" s="43" t="s">
        <v>79</v>
      </c>
      <c r="AC35" s="19">
        <f t="shared" si="0"/>
        <v>0</v>
      </c>
      <c r="AD35" s="19"/>
      <c r="AE35" s="52"/>
      <c r="AF35" s="51"/>
      <c r="AG35" s="52"/>
      <c r="AH35" s="53"/>
      <c r="AI35" s="54"/>
    </row>
    <row r="36" spans="1:35" ht="21" customHeight="1" x14ac:dyDescent="0.3">
      <c r="A36" s="40" t="s">
        <v>28</v>
      </c>
      <c r="B36" s="1">
        <v>7474.2951090000006</v>
      </c>
      <c r="C36" s="1">
        <v>7486.503702</v>
      </c>
      <c r="D36" s="1">
        <v>7152.8268550000003</v>
      </c>
      <c r="E36" s="1">
        <v>7857.6672419999995</v>
      </c>
      <c r="F36" s="1">
        <v>8787.949208</v>
      </c>
      <c r="G36" s="1">
        <v>10047.452617000001</v>
      </c>
      <c r="H36" s="1">
        <v>9753.4032899999984</v>
      </c>
      <c r="I36" s="1"/>
      <c r="J36" s="15">
        <v>5.3004844429688172</v>
      </c>
      <c r="K36" s="15">
        <v>6.1599010102827538</v>
      </c>
      <c r="L36" s="15">
        <v>7.0982688397417375</v>
      </c>
      <c r="M36" s="15">
        <v>4.6285934921741116</v>
      </c>
      <c r="N36" s="15">
        <v>4.4962673289488375</v>
      </c>
      <c r="O36" s="15">
        <v>4.7375325967987356</v>
      </c>
      <c r="P36" s="15">
        <v>5.2648745239784551</v>
      </c>
      <c r="Q36" s="15">
        <v>5.3423931095995529</v>
      </c>
      <c r="R36" s="15">
        <v>5.6711199127385505</v>
      </c>
      <c r="S36" s="15">
        <v>5.3935102342097618</v>
      </c>
      <c r="T36" s="15"/>
      <c r="U36" s="63">
        <v>7153.6260160000002</v>
      </c>
      <c r="V36" s="15">
        <f t="shared" si="5"/>
        <v>5.3870679311367127</v>
      </c>
      <c r="W36" s="63">
        <v>5525.2026369999994</v>
      </c>
      <c r="X36" s="15">
        <f t="shared" si="6"/>
        <v>4.6710020145268736</v>
      </c>
      <c r="Y36" s="15"/>
      <c r="Z36" s="41"/>
      <c r="AA36" s="43" t="s">
        <v>80</v>
      </c>
      <c r="AB36" s="24" t="s">
        <v>18</v>
      </c>
      <c r="AC36" s="19" t="e">
        <f t="shared" si="0"/>
        <v>#VALUE!</v>
      </c>
      <c r="AD36" s="19"/>
      <c r="AE36" s="52"/>
      <c r="AF36" s="51"/>
      <c r="AG36" s="52"/>
      <c r="AH36" s="53"/>
      <c r="AI36" s="54"/>
    </row>
    <row r="37" spans="1:35" ht="21" customHeight="1" x14ac:dyDescent="0.3">
      <c r="A37" s="40" t="s">
        <v>40</v>
      </c>
      <c r="B37" s="1">
        <v>6646.6010650000007</v>
      </c>
      <c r="C37" s="1">
        <v>6921.0456220000005</v>
      </c>
      <c r="D37" s="1">
        <v>7019.677522</v>
      </c>
      <c r="E37" s="1">
        <v>7262.3056639999995</v>
      </c>
      <c r="F37" s="1">
        <v>9259.5827870000012</v>
      </c>
      <c r="G37" s="1">
        <v>9072.7562550000002</v>
      </c>
      <c r="H37" s="1">
        <v>8970.7522330000011</v>
      </c>
      <c r="I37" s="1"/>
      <c r="J37" s="15">
        <v>3.3041913584478917</v>
      </c>
      <c r="K37" s="15">
        <v>3.3979210790048548</v>
      </c>
      <c r="L37" s="15">
        <v>3.6758270601364065</v>
      </c>
      <c r="M37" s="15">
        <v>4.1160288677245642</v>
      </c>
      <c r="N37" s="15">
        <v>4.1566627829289207</v>
      </c>
      <c r="O37" s="15">
        <v>4.6493437844428804</v>
      </c>
      <c r="P37" s="15">
        <v>4.8659642738963971</v>
      </c>
      <c r="Q37" s="15">
        <v>5.6291098307671765</v>
      </c>
      <c r="R37" s="15">
        <v>5.1209685302817229</v>
      </c>
      <c r="S37" s="15">
        <v>4.9607139722042177</v>
      </c>
      <c r="T37" s="15"/>
      <c r="U37" s="63">
        <v>6579.532016000001</v>
      </c>
      <c r="V37" s="15">
        <f t="shared" si="5"/>
        <v>4.9547440481239855</v>
      </c>
      <c r="W37" s="63">
        <v>7232.1180779999995</v>
      </c>
      <c r="X37" s="15">
        <f t="shared" si="6"/>
        <v>6.1140270015465541</v>
      </c>
      <c r="Y37" s="15"/>
      <c r="Z37" s="41"/>
      <c r="AA37" s="43" t="s">
        <v>81</v>
      </c>
      <c r="AB37" s="24" t="s">
        <v>18</v>
      </c>
      <c r="AC37" s="19" t="e">
        <f t="shared" si="0"/>
        <v>#VALUE!</v>
      </c>
      <c r="AD37" s="19"/>
      <c r="AE37" s="52"/>
      <c r="AF37" s="51"/>
      <c r="AG37" s="52"/>
      <c r="AH37" s="53"/>
      <c r="AI37" s="54"/>
    </row>
    <row r="38" spans="1:35" ht="21" customHeight="1" x14ac:dyDescent="0.3">
      <c r="A38" s="40" t="s">
        <v>31</v>
      </c>
      <c r="B38" s="1">
        <v>4554.380725</v>
      </c>
      <c r="C38" s="1">
        <v>4977.4903709999999</v>
      </c>
      <c r="D38" s="1">
        <v>4948.406954</v>
      </c>
      <c r="E38" s="1">
        <v>5228.613421</v>
      </c>
      <c r="F38" s="1">
        <v>6584.9205439999996</v>
      </c>
      <c r="G38" s="1">
        <v>8121.0960710000008</v>
      </c>
      <c r="H38" s="1">
        <v>8139.0941460000004</v>
      </c>
      <c r="I38" s="1"/>
      <c r="J38" s="15">
        <v>3.105114996166896</v>
      </c>
      <c r="K38" s="15">
        <v>2.9038987347164866</v>
      </c>
      <c r="L38" s="15">
        <v>2.4382151660780305</v>
      </c>
      <c r="M38" s="15">
        <v>2.820383283934663</v>
      </c>
      <c r="N38" s="15">
        <v>2.9893964160207305</v>
      </c>
      <c r="O38" s="15">
        <v>3.277478921555768</v>
      </c>
      <c r="P38" s="15">
        <v>3.5033290095074165</v>
      </c>
      <c r="Q38" s="15">
        <v>4.0031221515824376</v>
      </c>
      <c r="R38" s="15">
        <v>4.5838195408442113</v>
      </c>
      <c r="S38" s="15">
        <v>4.5008174345313856</v>
      </c>
      <c r="T38" s="15"/>
      <c r="U38" s="63">
        <v>6200.1366830000006</v>
      </c>
      <c r="V38" s="15">
        <f t="shared" si="5"/>
        <v>4.66903880898289</v>
      </c>
      <c r="W38" s="63">
        <v>4696.6966590000002</v>
      </c>
      <c r="X38" s="15">
        <f t="shared" si="6"/>
        <v>3.9705837047313057</v>
      </c>
      <c r="Y38" s="15"/>
      <c r="Z38" s="41"/>
      <c r="AA38" s="43" t="s">
        <v>82</v>
      </c>
      <c r="AC38" s="19">
        <f t="shared" si="0"/>
        <v>0</v>
      </c>
      <c r="AD38" s="19"/>
      <c r="AE38" s="52"/>
      <c r="AF38" s="51"/>
      <c r="AG38" s="52"/>
      <c r="AH38" s="53"/>
      <c r="AI38" s="54"/>
    </row>
    <row r="39" spans="1:35" ht="21" customHeight="1" x14ac:dyDescent="0.3">
      <c r="A39" s="40" t="s">
        <v>29</v>
      </c>
      <c r="B39" s="1">
        <v>6654.6513409999998</v>
      </c>
      <c r="C39" s="1">
        <v>6856.4392960000005</v>
      </c>
      <c r="D39" s="1">
        <v>6101.3810109999995</v>
      </c>
      <c r="E39" s="1">
        <v>6309.3886840000005</v>
      </c>
      <c r="F39" s="1">
        <v>6895.2513470000004</v>
      </c>
      <c r="G39" s="1">
        <v>7655.3395399999999</v>
      </c>
      <c r="H39" s="1">
        <v>7945.8283190000002</v>
      </c>
      <c r="I39" s="1"/>
      <c r="J39" s="15">
        <v>5.3164103424384281</v>
      </c>
      <c r="K39" s="15">
        <v>5.0448294553305599</v>
      </c>
      <c r="L39" s="15">
        <v>4.0656340167500504</v>
      </c>
      <c r="M39" s="15">
        <v>4.1210141478828151</v>
      </c>
      <c r="N39" s="15">
        <v>4.1178613177323413</v>
      </c>
      <c r="O39" s="15">
        <v>4.0411283554131723</v>
      </c>
      <c r="P39" s="15">
        <v>4.2274810985524232</v>
      </c>
      <c r="Q39" s="15">
        <v>4.1917792665023139</v>
      </c>
      <c r="R39" s="15">
        <v>4.3209309024869595</v>
      </c>
      <c r="S39" s="15">
        <v>4.3939438454000657</v>
      </c>
      <c r="T39" s="15"/>
      <c r="U39" s="63">
        <v>5949.5220049999998</v>
      </c>
      <c r="V39" s="15">
        <f t="shared" si="5"/>
        <v>4.4803123796299529</v>
      </c>
      <c r="W39" s="63">
        <v>4920.207257</v>
      </c>
      <c r="X39" s="15">
        <f t="shared" si="6"/>
        <v>4.1595393905435776</v>
      </c>
      <c r="Y39" s="15"/>
      <c r="Z39" s="41"/>
      <c r="AA39" s="43" t="s">
        <v>83</v>
      </c>
      <c r="AC39" s="19">
        <f t="shared" si="0"/>
        <v>0</v>
      </c>
      <c r="AD39" s="19"/>
      <c r="AE39" s="52"/>
      <c r="AF39" s="51"/>
      <c r="AG39" s="52"/>
      <c r="AH39" s="53"/>
      <c r="AI39" s="54"/>
    </row>
    <row r="40" spans="1:35" ht="21" customHeight="1" x14ac:dyDescent="0.3">
      <c r="A40" s="40" t="s">
        <v>33</v>
      </c>
      <c r="B40" s="1">
        <v>3783.68091</v>
      </c>
      <c r="C40" s="1">
        <v>3654.0591420000001</v>
      </c>
      <c r="D40" s="1">
        <v>3352.6226779999997</v>
      </c>
      <c r="E40" s="1">
        <v>3843.717999</v>
      </c>
      <c r="F40" s="1">
        <v>4190.3054649999995</v>
      </c>
      <c r="G40" s="1">
        <v>5100.7439420000001</v>
      </c>
      <c r="H40" s="1">
        <v>5761.7923720000008</v>
      </c>
      <c r="I40" s="1"/>
      <c r="J40" s="15">
        <v>2.1613114755942986</v>
      </c>
      <c r="K40" s="15">
        <v>2.403939541497103</v>
      </c>
      <c r="L40" s="15">
        <v>2.128028094681881</v>
      </c>
      <c r="M40" s="15">
        <v>2.3431133747182931</v>
      </c>
      <c r="N40" s="15">
        <v>2.194566034053024</v>
      </c>
      <c r="O40" s="15">
        <v>2.2205429466937194</v>
      </c>
      <c r="P40" s="15">
        <v>2.5754072229128564</v>
      </c>
      <c r="Q40" s="15">
        <v>2.5473814781444455</v>
      </c>
      <c r="R40" s="15">
        <v>2.8790312969790168</v>
      </c>
      <c r="S40" s="15">
        <v>3.1861992375149439</v>
      </c>
      <c r="T40" s="15"/>
      <c r="U40" s="63">
        <v>4272.8745440000002</v>
      </c>
      <c r="V40" s="15">
        <f t="shared" si="5"/>
        <v>3.2177060106678081</v>
      </c>
      <c r="W40" s="63">
        <v>3754.7258299999999</v>
      </c>
      <c r="X40" s="15">
        <f t="shared" si="6"/>
        <v>3.1742422980976523</v>
      </c>
      <c r="Y40" s="15"/>
      <c r="Z40" s="41"/>
      <c r="AA40" s="43" t="s">
        <v>84</v>
      </c>
      <c r="AB40" s="47" t="s">
        <v>18</v>
      </c>
      <c r="AC40" s="19" t="e">
        <f t="shared" si="0"/>
        <v>#VALUE!</v>
      </c>
      <c r="AD40" s="19"/>
      <c r="AE40" s="52"/>
      <c r="AF40" s="51"/>
      <c r="AG40" s="52"/>
      <c r="AH40" s="53"/>
      <c r="AI40" s="54"/>
    </row>
    <row r="41" spans="1:35" ht="21" customHeight="1" x14ac:dyDescent="0.3">
      <c r="A41" s="40" t="s">
        <v>38</v>
      </c>
      <c r="B41" s="1">
        <v>2810.2893360000003</v>
      </c>
      <c r="C41" s="1">
        <v>3063.4441979999997</v>
      </c>
      <c r="D41" s="1">
        <v>2806.578685</v>
      </c>
      <c r="E41" s="1">
        <v>3054.6044059999999</v>
      </c>
      <c r="F41" s="1">
        <v>3504.8495809999999</v>
      </c>
      <c r="G41" s="1">
        <v>4022.8781719999997</v>
      </c>
      <c r="H41" s="1">
        <v>4463.8309589999999</v>
      </c>
      <c r="I41" s="1"/>
      <c r="J41" s="15">
        <v>1.7214488666960965</v>
      </c>
      <c r="K41" s="15">
        <v>1.8168311037509981</v>
      </c>
      <c r="L41" s="15">
        <v>1.5476505380494257</v>
      </c>
      <c r="M41" s="15">
        <v>1.7403228989544446</v>
      </c>
      <c r="N41" s="15">
        <v>1.8398527015815898</v>
      </c>
      <c r="O41" s="15">
        <v>1.8588815688127025</v>
      </c>
      <c r="P41" s="15">
        <v>2.0466772672710412</v>
      </c>
      <c r="Q41" s="15">
        <v>2.13067734104242</v>
      </c>
      <c r="R41" s="15">
        <v>2.2706476335254817</v>
      </c>
      <c r="S41" s="15">
        <v>2.4684427830266493</v>
      </c>
      <c r="T41" s="15"/>
      <c r="U41" s="63">
        <v>3274.0252259999997</v>
      </c>
      <c r="V41" s="15">
        <f t="shared" si="5"/>
        <v>2.465518362473651</v>
      </c>
      <c r="W41" s="63">
        <v>3277.364435</v>
      </c>
      <c r="X41" s="15">
        <f t="shared" si="6"/>
        <v>2.7706813458222368</v>
      </c>
      <c r="Y41" s="15"/>
      <c r="Z41" s="41"/>
      <c r="AA41" s="43" t="s">
        <v>85</v>
      </c>
      <c r="AB41" s="47" t="s">
        <v>18</v>
      </c>
      <c r="AC41" s="19" t="e">
        <f t="shared" si="0"/>
        <v>#VALUE!</v>
      </c>
      <c r="AD41" s="19"/>
      <c r="AE41" s="52"/>
      <c r="AF41" s="51"/>
      <c r="AG41" s="52"/>
      <c r="AH41" s="53"/>
      <c r="AI41" s="54"/>
    </row>
    <row r="42" spans="1:35" ht="21" customHeight="1" x14ac:dyDescent="0.3">
      <c r="A42" s="40" t="s">
        <v>46</v>
      </c>
      <c r="B42" s="1">
        <v>7213.8942879999995</v>
      </c>
      <c r="C42" s="1">
        <v>6170.4523589999999</v>
      </c>
      <c r="D42" s="1">
        <v>3684.2629109999998</v>
      </c>
      <c r="E42" s="1">
        <v>1792.916121</v>
      </c>
      <c r="F42" s="1">
        <v>2869.8474000000001</v>
      </c>
      <c r="G42" s="1">
        <v>3652.6033509999997</v>
      </c>
      <c r="H42" s="1">
        <v>4152.1370360000001</v>
      </c>
      <c r="I42" s="1"/>
      <c r="J42" s="15">
        <v>1.8265621405021273</v>
      </c>
      <c r="K42" s="15">
        <v>1.7724436722441128</v>
      </c>
      <c r="L42" s="15">
        <v>1.5279443543267517</v>
      </c>
      <c r="M42" s="15">
        <v>4.4673355370278029</v>
      </c>
      <c r="N42" s="15">
        <v>3.7058691815239797</v>
      </c>
      <c r="O42" s="15">
        <v>2.4401982586560309</v>
      </c>
      <c r="P42" s="15">
        <v>1.201307985992107</v>
      </c>
      <c r="Q42" s="15">
        <v>1.7446451512720431</v>
      </c>
      <c r="R42" s="15">
        <v>2.0616520810601853</v>
      </c>
      <c r="S42" s="15">
        <v>2.296079935551131</v>
      </c>
      <c r="T42" s="15"/>
      <c r="U42" s="63">
        <v>2927.2039930000001</v>
      </c>
      <c r="V42" s="15">
        <f t="shared" si="5"/>
        <v>2.204343185304368</v>
      </c>
      <c r="W42" s="63">
        <v>3028.5252189999997</v>
      </c>
      <c r="X42" s="15">
        <f t="shared" si="6"/>
        <v>2.5603128660409422</v>
      </c>
      <c r="Y42" s="15"/>
      <c r="Z42" s="41"/>
      <c r="AA42" s="43" t="s">
        <v>86</v>
      </c>
      <c r="AB42" s="47" t="s">
        <v>18</v>
      </c>
      <c r="AC42" s="19" t="e">
        <f t="shared" si="0"/>
        <v>#VALUE!</v>
      </c>
      <c r="AD42" s="19"/>
      <c r="AE42" s="52"/>
      <c r="AF42" s="51"/>
      <c r="AG42" s="52"/>
      <c r="AH42" s="53"/>
      <c r="AI42" s="54"/>
    </row>
    <row r="43" spans="1:35" ht="21" customHeight="1" x14ac:dyDescent="0.3">
      <c r="A43" s="40" t="s">
        <v>32</v>
      </c>
      <c r="B43" s="1">
        <v>2783.7980120000002</v>
      </c>
      <c r="C43" s="1">
        <v>3141.5126460000001</v>
      </c>
      <c r="D43" s="1">
        <v>2924.6573599999997</v>
      </c>
      <c r="E43" s="1">
        <v>2801.6854229999999</v>
      </c>
      <c r="F43" s="1">
        <v>3315.1299950000002</v>
      </c>
      <c r="G43" s="1">
        <v>4137.3383240000003</v>
      </c>
      <c r="H43" s="1">
        <v>4073.19535</v>
      </c>
      <c r="I43" s="1"/>
      <c r="J43" s="15">
        <v>2.2824961189411117</v>
      </c>
      <c r="K43" s="15">
        <v>2.1338872408547322</v>
      </c>
      <c r="L43" s="15">
        <v>1.6367559429025786</v>
      </c>
      <c r="M43" s="15">
        <v>1.7239176636677314</v>
      </c>
      <c r="N43" s="15">
        <v>1.8867392892513948</v>
      </c>
      <c r="O43" s="15">
        <v>1.9370886305995074</v>
      </c>
      <c r="P43" s="15">
        <v>1.877213905026611</v>
      </c>
      <c r="Q43" s="15">
        <v>2.0153425131988771</v>
      </c>
      <c r="R43" s="15">
        <v>2.3352527898736684</v>
      </c>
      <c r="S43" s="15">
        <v>2.2524261688927472</v>
      </c>
      <c r="T43" s="15"/>
      <c r="U43" s="63">
        <v>3037.927248</v>
      </c>
      <c r="V43" s="15">
        <f t="shared" si="5"/>
        <v>2.2877237946495423</v>
      </c>
      <c r="W43" s="63">
        <v>2771.4396160000001</v>
      </c>
      <c r="X43" s="15">
        <f t="shared" si="6"/>
        <v>2.3429728970998438</v>
      </c>
      <c r="Y43" s="15"/>
      <c r="Z43" s="41"/>
      <c r="AA43" s="43" t="s">
        <v>87</v>
      </c>
      <c r="AB43" s="47" t="s">
        <v>18</v>
      </c>
      <c r="AC43" s="19" t="e">
        <f t="shared" si="0"/>
        <v>#VALUE!</v>
      </c>
      <c r="AD43" s="19"/>
      <c r="AE43" s="52"/>
      <c r="AF43" s="51"/>
      <c r="AG43" s="52"/>
      <c r="AH43" s="53"/>
      <c r="AI43" s="54"/>
    </row>
    <row r="44" spans="1:35" ht="21" customHeight="1" x14ac:dyDescent="0.3">
      <c r="A44" s="40" t="s">
        <v>41</v>
      </c>
      <c r="B44" s="1">
        <v>5243.5657209999999</v>
      </c>
      <c r="C44" s="1">
        <v>4939.7319500000003</v>
      </c>
      <c r="D44" s="1">
        <v>4935.1715899999999</v>
      </c>
      <c r="E44" s="1">
        <v>5542.2469790000005</v>
      </c>
      <c r="F44" s="1">
        <v>9267.0123739999999</v>
      </c>
      <c r="G44" s="1">
        <v>3254.0190910000001</v>
      </c>
      <c r="H44" s="1">
        <v>3627.2372149999992</v>
      </c>
      <c r="I44" s="2"/>
      <c r="J44" s="15">
        <v>4.0639463795999111</v>
      </c>
      <c r="K44" s="15">
        <v>4.4420520948799798</v>
      </c>
      <c r="L44" s="15">
        <v>4.3819369872455276</v>
      </c>
      <c r="M44" s="15">
        <v>3.2471736555843629</v>
      </c>
      <c r="N44" s="15">
        <v>2.9667193478601095</v>
      </c>
      <c r="O44" s="15">
        <v>3.268712741463395</v>
      </c>
      <c r="P44" s="15">
        <v>3.713472971897791</v>
      </c>
      <c r="Q44" s="15">
        <v>5.633626444763971</v>
      </c>
      <c r="R44" s="15">
        <v>1.8366777298534334</v>
      </c>
      <c r="S44" s="15">
        <v>2.0058168886615384</v>
      </c>
      <c r="T44" s="15"/>
      <c r="U44" s="63">
        <v>2554.8115759999996</v>
      </c>
      <c r="V44" s="15">
        <f t="shared" si="5"/>
        <v>1.923911521287786</v>
      </c>
      <c r="W44" s="63">
        <v>1818.541479</v>
      </c>
      <c r="X44" s="15">
        <f t="shared" si="6"/>
        <v>1.5373935527768918</v>
      </c>
      <c r="Y44" s="2"/>
      <c r="Z44" s="32"/>
      <c r="AA44" s="43" t="s">
        <v>88</v>
      </c>
      <c r="AB44" s="47" t="s">
        <v>18</v>
      </c>
      <c r="AC44" s="19" t="e">
        <f t="shared" si="0"/>
        <v>#VALUE!</v>
      </c>
      <c r="AD44" s="19"/>
      <c r="AE44" s="52"/>
      <c r="AF44" s="51"/>
      <c r="AG44" s="52"/>
      <c r="AH44" s="53"/>
      <c r="AI44" s="54"/>
    </row>
    <row r="45" spans="1:35" ht="21" customHeight="1" x14ac:dyDescent="0.3">
      <c r="A45" s="40" t="s">
        <v>34</v>
      </c>
      <c r="B45" s="1">
        <v>3336.3923829999999</v>
      </c>
      <c r="C45" s="1">
        <v>3442.2866309999999</v>
      </c>
      <c r="D45" s="1">
        <v>3249.0972489999999</v>
      </c>
      <c r="E45" s="1">
        <v>2832.073457</v>
      </c>
      <c r="F45" s="1">
        <v>2547.8093410000001</v>
      </c>
      <c r="G45" s="1">
        <v>3214.7502209999998</v>
      </c>
      <c r="H45" s="1">
        <v>3508.8127710000008</v>
      </c>
      <c r="I45" s="1"/>
      <c r="J45" s="15">
        <v>1.3208971872928434</v>
      </c>
      <c r="K45" s="15">
        <v>1.3033077820638053</v>
      </c>
      <c r="L45" s="15">
        <v>1.2158459174579652</v>
      </c>
      <c r="M45" s="15">
        <v>2.066121800930496</v>
      </c>
      <c r="N45" s="15">
        <v>2.0673790506118239</v>
      </c>
      <c r="O45" s="15">
        <v>2.1519749379291517</v>
      </c>
      <c r="P45" s="15">
        <v>1.8975748061837934</v>
      </c>
      <c r="Q45" s="15">
        <v>1.5488709306081117</v>
      </c>
      <c r="R45" s="15">
        <v>1.8145130599518364</v>
      </c>
      <c r="S45" s="15">
        <v>1.9403296498277391</v>
      </c>
      <c r="T45" s="15"/>
      <c r="U45" s="63">
        <v>2537.4200710000005</v>
      </c>
      <c r="V45" s="15">
        <f t="shared" si="5"/>
        <v>1.9108147758540508</v>
      </c>
      <c r="W45" s="63">
        <v>2226.6931170000003</v>
      </c>
      <c r="X45" s="15">
        <f t="shared" si="6"/>
        <v>1.8824446302819149</v>
      </c>
      <c r="Y45" s="15"/>
      <c r="Z45" s="41"/>
      <c r="AA45" s="43" t="s">
        <v>89</v>
      </c>
      <c r="AB45" s="47" t="s">
        <v>18</v>
      </c>
      <c r="AC45" s="19" t="e">
        <f t="shared" si="0"/>
        <v>#VALUE!</v>
      </c>
      <c r="AD45" s="19"/>
      <c r="AE45" s="52"/>
      <c r="AF45" s="51"/>
      <c r="AG45" s="52"/>
      <c r="AH45" s="53"/>
      <c r="AI45" s="54"/>
    </row>
    <row r="46" spans="1:35" ht="21" customHeight="1" x14ac:dyDescent="0.3">
      <c r="A46" s="40" t="s">
        <v>43</v>
      </c>
      <c r="B46" s="1">
        <v>2137.8019380000001</v>
      </c>
      <c r="C46" s="1">
        <v>2484.4893520000001</v>
      </c>
      <c r="D46" s="1">
        <v>2420.2661370000001</v>
      </c>
      <c r="E46" s="1">
        <v>2752.8510899999997</v>
      </c>
      <c r="F46" s="1">
        <v>3186.7569399999998</v>
      </c>
      <c r="G46" s="1">
        <v>3488.042645</v>
      </c>
      <c r="H46" s="1">
        <v>3448.8594249999996</v>
      </c>
      <c r="I46" s="1"/>
      <c r="J46" s="15">
        <v>2.9265816806733298</v>
      </c>
      <c r="K46" s="15">
        <v>2.7475647549650422</v>
      </c>
      <c r="L46" s="15">
        <v>5.3617434228759961</v>
      </c>
      <c r="M46" s="15">
        <v>1.3238728192400577</v>
      </c>
      <c r="N46" s="15">
        <v>1.4921422264887927</v>
      </c>
      <c r="O46" s="15">
        <v>1.6030151364492458</v>
      </c>
      <c r="P46" s="15">
        <v>1.8444934260614392</v>
      </c>
      <c r="Q46" s="15">
        <v>1.9373016292272309</v>
      </c>
      <c r="R46" s="15">
        <v>1.9687684883501393</v>
      </c>
      <c r="S46" s="15">
        <v>1.9071761980928297</v>
      </c>
      <c r="T46" s="15"/>
      <c r="U46" s="63">
        <v>2579.7524680000001</v>
      </c>
      <c r="V46" s="15">
        <f t="shared" si="5"/>
        <v>1.9426933641135975</v>
      </c>
      <c r="W46" s="63">
        <v>2366.0098599999997</v>
      </c>
      <c r="X46" s="15">
        <f t="shared" si="6"/>
        <v>2.0002228965218758</v>
      </c>
      <c r="Y46" s="15"/>
      <c r="Z46" s="41"/>
      <c r="AA46" s="43" t="s">
        <v>90</v>
      </c>
      <c r="AB46" s="47" t="s">
        <v>18</v>
      </c>
      <c r="AC46" s="19" t="e">
        <f t="shared" si="0"/>
        <v>#VALUE!</v>
      </c>
      <c r="AD46" s="19"/>
      <c r="AE46" s="52"/>
      <c r="AF46" s="51"/>
      <c r="AG46" s="52"/>
      <c r="AH46" s="53"/>
      <c r="AI46" s="54"/>
    </row>
    <row r="47" spans="1:35" ht="21" customHeight="1" x14ac:dyDescent="0.3">
      <c r="A47" s="40" t="s">
        <v>39</v>
      </c>
      <c r="B47" s="1">
        <v>2835.4463179999998</v>
      </c>
      <c r="C47" s="1">
        <v>3190.5144230000001</v>
      </c>
      <c r="D47" s="1">
        <v>2724.2705660000001</v>
      </c>
      <c r="E47" s="1">
        <v>2728.0801549999996</v>
      </c>
      <c r="F47" s="1">
        <v>3364.086519</v>
      </c>
      <c r="G47" s="1">
        <v>4152.5501370000002</v>
      </c>
      <c r="H47" s="1">
        <v>3396.3240799999994</v>
      </c>
      <c r="I47" s="1"/>
      <c r="J47" s="15">
        <v>1.9762146654493182</v>
      </c>
      <c r="K47" s="15">
        <v>2.0453453007475009</v>
      </c>
      <c r="L47" s="15">
        <v>2.4131922837793724</v>
      </c>
      <c r="M47" s="15">
        <v>1.755901818634473</v>
      </c>
      <c r="N47" s="15">
        <v>1.9161689266035649</v>
      </c>
      <c r="O47" s="15">
        <v>1.8043664233117158</v>
      </c>
      <c r="P47" s="15">
        <v>1.8278961509923781</v>
      </c>
      <c r="Q47" s="15">
        <v>2.0451042915497859</v>
      </c>
      <c r="R47" s="15">
        <v>2.343838848340587</v>
      </c>
      <c r="S47" s="15">
        <v>1.8781248082865909</v>
      </c>
      <c r="T47" s="15"/>
      <c r="U47" s="63">
        <v>2514.4123589999999</v>
      </c>
      <c r="V47" s="15">
        <f t="shared" si="5"/>
        <v>1.8934887222964818</v>
      </c>
      <c r="W47" s="63">
        <v>2523.5868800000003</v>
      </c>
      <c r="X47" s="15">
        <f t="shared" si="6"/>
        <v>2.1334383867437494</v>
      </c>
      <c r="Y47" s="15"/>
      <c r="Z47" s="41"/>
      <c r="AA47" s="43" t="s">
        <v>91</v>
      </c>
      <c r="AB47" s="47" t="s">
        <v>13</v>
      </c>
      <c r="AC47" s="19" t="e">
        <f t="shared" si="0"/>
        <v>#VALUE!</v>
      </c>
      <c r="AD47" s="19"/>
      <c r="AE47" s="52"/>
      <c r="AF47" s="51"/>
      <c r="AG47" s="52"/>
      <c r="AH47" s="53"/>
      <c r="AI47" s="54"/>
    </row>
    <row r="48" spans="1:35" ht="21.6" customHeight="1" x14ac:dyDescent="0.3">
      <c r="A48" s="40" t="s">
        <v>36</v>
      </c>
      <c r="B48" s="1">
        <v>3262.257325</v>
      </c>
      <c r="C48" s="1">
        <v>3137.9374739999998</v>
      </c>
      <c r="D48" s="1">
        <v>3582.7690219999999</v>
      </c>
      <c r="E48" s="1">
        <v>3264.122558</v>
      </c>
      <c r="F48" s="1">
        <v>2832.8039490000001</v>
      </c>
      <c r="G48" s="1">
        <v>2766.3939970000001</v>
      </c>
      <c r="H48" s="1">
        <v>3292.7970769999997</v>
      </c>
      <c r="I48" s="1"/>
      <c r="J48" s="15">
        <v>1.9925459512465264</v>
      </c>
      <c r="K48" s="15">
        <v>1.8281619893705157</v>
      </c>
      <c r="L48" s="15">
        <v>1.8583385744844294</v>
      </c>
      <c r="M48" s="15">
        <v>2.0202123148857765</v>
      </c>
      <c r="N48" s="15">
        <v>1.8845921014987623</v>
      </c>
      <c r="O48" s="15">
        <v>2.372975800002882</v>
      </c>
      <c r="P48" s="15">
        <v>2.1870607610998127</v>
      </c>
      <c r="Q48" s="15">
        <v>1.722125599475131</v>
      </c>
      <c r="R48" s="15">
        <v>1.5614457396218533</v>
      </c>
      <c r="S48" s="15">
        <v>1.820875668309978</v>
      </c>
      <c r="T48" s="15"/>
      <c r="U48" s="63">
        <v>2562.5218429999995</v>
      </c>
      <c r="V48" s="15">
        <f t="shared" si="5"/>
        <v>1.9297177700353865</v>
      </c>
      <c r="W48" s="63">
        <v>2131.1945679999999</v>
      </c>
      <c r="X48" s="15">
        <f t="shared" si="6"/>
        <v>1.8017102311892512</v>
      </c>
      <c r="Y48" s="15"/>
      <c r="Z48" s="41"/>
      <c r="AA48" s="43" t="s">
        <v>92</v>
      </c>
      <c r="AB48" s="47"/>
      <c r="AC48" s="19">
        <f t="shared" si="0"/>
        <v>0</v>
      </c>
      <c r="AD48" s="19"/>
      <c r="AE48" s="52"/>
      <c r="AF48" s="51"/>
      <c r="AG48" s="52"/>
      <c r="AH48" s="53"/>
      <c r="AI48" s="54"/>
    </row>
    <row r="49" spans="1:35" ht="20.25" customHeight="1" x14ac:dyDescent="0.3">
      <c r="A49" s="40" t="s">
        <v>42</v>
      </c>
      <c r="B49" s="1">
        <v>4456.1954429999996</v>
      </c>
      <c r="C49" s="1">
        <v>4142.3940659999998</v>
      </c>
      <c r="D49" s="1">
        <v>4115.2052030000004</v>
      </c>
      <c r="E49" s="1">
        <v>5462.1538300000002</v>
      </c>
      <c r="F49" s="1">
        <v>3860.566296</v>
      </c>
      <c r="G49" s="1">
        <v>2765.8632519999996</v>
      </c>
      <c r="H49" s="1">
        <v>2737.2523759999999</v>
      </c>
      <c r="I49" s="1"/>
      <c r="J49" s="15">
        <v>1.3148417762767057</v>
      </c>
      <c r="K49" s="15">
        <v>1.2028870709651622</v>
      </c>
      <c r="L49" s="15">
        <v>1.1051879213471119</v>
      </c>
      <c r="M49" s="15">
        <v>2.7595802582760629</v>
      </c>
      <c r="N49" s="15">
        <v>2.4878517187684865</v>
      </c>
      <c r="O49" s="15">
        <v>2.7256243142667622</v>
      </c>
      <c r="P49" s="15">
        <v>3.659808141518949</v>
      </c>
      <c r="Q49" s="15">
        <v>2.346925578510088</v>
      </c>
      <c r="R49" s="15">
        <v>1.5611461693075832</v>
      </c>
      <c r="S49" s="15">
        <v>1.5136663854254495</v>
      </c>
      <c r="T49" s="15"/>
      <c r="U49" s="63">
        <v>2067.9982370000002</v>
      </c>
      <c r="V49" s="15">
        <f t="shared" si="5"/>
        <v>1.5573147043573325</v>
      </c>
      <c r="W49" s="63">
        <v>1501.590009</v>
      </c>
      <c r="X49" s="15">
        <f t="shared" si="6"/>
        <v>1.269443026408305</v>
      </c>
      <c r="Y49" s="15"/>
      <c r="Z49" s="41"/>
      <c r="AA49" s="43" t="s">
        <v>93</v>
      </c>
      <c r="AB49" s="47" t="s">
        <v>18</v>
      </c>
      <c r="AC49" s="19" t="e">
        <f t="shared" si="0"/>
        <v>#VALUE!</v>
      </c>
      <c r="AD49" s="19"/>
      <c r="AE49" s="52"/>
      <c r="AF49" s="51"/>
      <c r="AG49" s="52"/>
      <c r="AH49" s="53"/>
      <c r="AI49" s="54"/>
    </row>
    <row r="50" spans="1:35" ht="21" customHeight="1" x14ac:dyDescent="0.3">
      <c r="A50" s="40" t="s">
        <v>35</v>
      </c>
      <c r="B50" s="1">
        <v>3755.6492289999997</v>
      </c>
      <c r="C50" s="1">
        <v>2970.6333439999999</v>
      </c>
      <c r="D50" s="1">
        <v>2500.6182239999998</v>
      </c>
      <c r="E50" s="1">
        <v>2378.5377230000004</v>
      </c>
      <c r="F50" s="1">
        <v>3037.6750410000004</v>
      </c>
      <c r="G50" s="1">
        <v>3078.644213</v>
      </c>
      <c r="H50" s="1">
        <v>2726.407095</v>
      </c>
      <c r="I50" s="1"/>
      <c r="J50" s="15">
        <v>1.947297987262699</v>
      </c>
      <c r="K50" s="15">
        <v>2.0484320353490193</v>
      </c>
      <c r="L50" s="15">
        <v>2.4114979360362403</v>
      </c>
      <c r="M50" s="15">
        <v>2.3257542452807796</v>
      </c>
      <c r="N50" s="15">
        <v>1.7841120745515706</v>
      </c>
      <c r="O50" s="15">
        <v>1.6562347430607502</v>
      </c>
      <c r="P50" s="15">
        <v>1.5936921577958092</v>
      </c>
      <c r="Q50" s="15">
        <v>1.8466713705477007</v>
      </c>
      <c r="R50" s="15">
        <v>1.7376902550444346</v>
      </c>
      <c r="S50" s="15">
        <v>1.5076690804512616</v>
      </c>
      <c r="T50" s="15"/>
      <c r="U50" s="63">
        <v>1998.713107</v>
      </c>
      <c r="V50" s="15">
        <f t="shared" si="5"/>
        <v>1.5051392480093444</v>
      </c>
      <c r="W50" s="63">
        <v>1970.35032</v>
      </c>
      <c r="X50" s="15">
        <f t="shared" si="6"/>
        <v>1.6657326289558259</v>
      </c>
      <c r="Y50" s="15"/>
      <c r="Z50" s="41"/>
      <c r="AA50" s="43" t="s">
        <v>94</v>
      </c>
      <c r="AB50" s="47" t="s">
        <v>18</v>
      </c>
      <c r="AC50" s="19" t="e">
        <f t="shared" si="0"/>
        <v>#VALUE!</v>
      </c>
      <c r="AD50" s="19"/>
      <c r="AE50" s="52"/>
      <c r="AF50" s="51"/>
      <c r="AG50" s="52"/>
      <c r="AH50" s="53"/>
      <c r="AI50" s="54"/>
    </row>
    <row r="51" spans="1:35" ht="21" customHeight="1" x14ac:dyDescent="0.3">
      <c r="A51" s="40" t="s">
        <v>45</v>
      </c>
      <c r="B51" s="1">
        <v>2136.157181</v>
      </c>
      <c r="C51" s="1">
        <v>2117.3348450000003</v>
      </c>
      <c r="D51" s="1">
        <v>1762.803015</v>
      </c>
      <c r="E51" s="1">
        <v>2488.1434049999998</v>
      </c>
      <c r="F51" s="1">
        <v>2919.7932510000001</v>
      </c>
      <c r="G51" s="1">
        <v>2816.99208</v>
      </c>
      <c r="H51" s="1">
        <v>2668.3322310000003</v>
      </c>
      <c r="I51" s="1"/>
      <c r="J51" s="15">
        <v>2.673069107821366</v>
      </c>
      <c r="K51" s="15">
        <v>2.6608241827355736</v>
      </c>
      <c r="L51" s="15">
        <v>6.5076015767811963</v>
      </c>
      <c r="M51" s="15">
        <v>1.3228542734861923</v>
      </c>
      <c r="N51" s="15">
        <v>1.2716354478626894</v>
      </c>
      <c r="O51" s="15">
        <v>1.1675575146153301</v>
      </c>
      <c r="P51" s="15">
        <v>1.6671312772027289</v>
      </c>
      <c r="Q51" s="15">
        <v>1.7750083638851271</v>
      </c>
      <c r="R51" s="15">
        <v>1.5900049980713225</v>
      </c>
      <c r="S51" s="15">
        <v>1.4755544058068237</v>
      </c>
      <c r="T51" s="15"/>
      <c r="U51" s="63">
        <v>1991.144859</v>
      </c>
      <c r="V51" s="15">
        <f t="shared" si="5"/>
        <v>1.4994399472624922</v>
      </c>
      <c r="W51" s="63">
        <v>1843.1100810000003</v>
      </c>
      <c r="X51" s="15">
        <f t="shared" si="6"/>
        <v>1.5581638298102825</v>
      </c>
      <c r="Y51" s="15"/>
      <c r="Z51" s="41"/>
      <c r="AA51" s="43" t="s">
        <v>95</v>
      </c>
      <c r="AB51" s="47"/>
      <c r="AC51" s="19">
        <f t="shared" si="0"/>
        <v>0</v>
      </c>
      <c r="AD51" s="19"/>
      <c r="AE51" s="52"/>
      <c r="AF51" s="51"/>
      <c r="AG51" s="52"/>
      <c r="AH51" s="53"/>
      <c r="AI51" s="54"/>
    </row>
    <row r="52" spans="1:35" ht="21" customHeight="1" x14ac:dyDescent="0.3">
      <c r="A52" s="40" t="s">
        <v>76</v>
      </c>
      <c r="B52" s="1">
        <v>1310.5005490000001</v>
      </c>
      <c r="C52" s="1">
        <v>1447.5196189999999</v>
      </c>
      <c r="D52" s="1">
        <v>1371.417492</v>
      </c>
      <c r="E52" s="1">
        <v>1489.797501</v>
      </c>
      <c r="F52" s="1">
        <v>1686.712642</v>
      </c>
      <c r="G52" s="1">
        <v>2036.30051</v>
      </c>
      <c r="H52" s="1">
        <v>2347.4713179999999</v>
      </c>
      <c r="I52" s="1"/>
      <c r="J52" s="15">
        <v>1.2782195835613639</v>
      </c>
      <c r="K52" s="15">
        <v>1.1513958180716306</v>
      </c>
      <c r="L52" s="15">
        <v>0.9191820745161785</v>
      </c>
      <c r="M52" s="15">
        <v>0.81155135355681085</v>
      </c>
      <c r="N52" s="15">
        <v>0.86935576739025167</v>
      </c>
      <c r="O52" s="15">
        <v>0.90833109816272328</v>
      </c>
      <c r="P52" s="15">
        <v>0.99820934984073562</v>
      </c>
      <c r="Q52" s="15">
        <v>1.0253907690194808</v>
      </c>
      <c r="R52" s="15">
        <v>1.1493564399638576</v>
      </c>
      <c r="S52" s="15">
        <v>1.2981223273242586</v>
      </c>
      <c r="T52" s="15"/>
      <c r="U52" s="63">
        <v>1686.5911719999997</v>
      </c>
      <c r="V52" s="15">
        <f t="shared" si="5"/>
        <v>1.2700945220365127</v>
      </c>
      <c r="W52" s="63">
        <v>1460.1560650000001</v>
      </c>
      <c r="X52" s="15">
        <f t="shared" si="6"/>
        <v>1.2344148023577064</v>
      </c>
      <c r="Y52" s="15"/>
      <c r="Z52" s="41"/>
      <c r="AA52" s="43" t="s">
        <v>96</v>
      </c>
      <c r="AB52" s="47"/>
      <c r="AC52" s="19">
        <f t="shared" si="0"/>
        <v>0</v>
      </c>
      <c r="AD52" s="19"/>
      <c r="AE52" s="52"/>
      <c r="AF52" s="51"/>
      <c r="AG52" s="52"/>
      <c r="AH52" s="53"/>
      <c r="AI52" s="54"/>
    </row>
    <row r="53" spans="1:35" ht="21" customHeight="1" x14ac:dyDescent="0.3">
      <c r="A53" s="40" t="s">
        <v>44</v>
      </c>
      <c r="B53" s="1">
        <v>54176.188386000009</v>
      </c>
      <c r="C53" s="1">
        <v>56715.095473999994</v>
      </c>
      <c r="D53" s="1">
        <v>51050.150169</v>
      </c>
      <c r="E53" s="1">
        <v>46535.389953999998</v>
      </c>
      <c r="F53" s="1">
        <v>49984.809188999992</v>
      </c>
      <c r="G53" s="1">
        <v>59520.614105000001</v>
      </c>
      <c r="H53" s="1">
        <v>61702.48963899997</v>
      </c>
      <c r="I53" s="1"/>
      <c r="J53" s="15">
        <v>33.342694368034529</v>
      </c>
      <c r="K53" s="15">
        <v>32.733107752019862</v>
      </c>
      <c r="L53" s="15">
        <v>31.216573420647826</v>
      </c>
      <c r="M53" s="15">
        <v>33.549592214025907</v>
      </c>
      <c r="N53" s="15">
        <v>34.062125791754575</v>
      </c>
      <c r="O53" s="15">
        <v>33.812051570638488</v>
      </c>
      <c r="P53" s="15">
        <v>31.180117646450149</v>
      </c>
      <c r="Q53" s="15">
        <v>30.386896177422923</v>
      </c>
      <c r="R53" s="15">
        <v>33.595434856609323</v>
      </c>
      <c r="S53" s="15">
        <v>34.120706326721383</v>
      </c>
      <c r="T53" s="15"/>
      <c r="U53" s="63">
        <v>44892.13997199999</v>
      </c>
      <c r="V53" s="15">
        <f>U53/$U$55*100</f>
        <v>33.806213389176662</v>
      </c>
      <c r="W53" s="63">
        <v>40180.021022000001</v>
      </c>
      <c r="X53" s="15">
        <f>W53/$W$55*100</f>
        <v>33.968158539683643</v>
      </c>
      <c r="Y53" s="15"/>
      <c r="Z53" s="41"/>
      <c r="AA53" s="46" t="s">
        <v>37</v>
      </c>
      <c r="AC53" s="19">
        <f t="shared" si="0"/>
        <v>0</v>
      </c>
      <c r="AD53" s="19"/>
      <c r="AE53" s="52"/>
      <c r="AF53" s="51"/>
      <c r="AG53" s="52"/>
      <c r="AH53" s="53"/>
      <c r="AI53" s="54"/>
    </row>
    <row r="54" spans="1:35" ht="21" customHeight="1" x14ac:dyDescent="0.3">
      <c r="A54" s="40"/>
      <c r="B54" s="17"/>
      <c r="C54" s="17"/>
      <c r="D54" s="17"/>
      <c r="E54" s="17"/>
      <c r="F54" s="17"/>
      <c r="G54" s="17"/>
      <c r="H54" s="17"/>
      <c r="I54" s="17"/>
      <c r="J54" s="18"/>
      <c r="K54" s="18"/>
      <c r="L54" s="15"/>
      <c r="M54" s="15"/>
      <c r="N54" s="15"/>
      <c r="O54" s="15"/>
      <c r="P54" s="15"/>
      <c r="Q54" s="15"/>
      <c r="R54" s="15"/>
      <c r="S54" s="15"/>
      <c r="T54" s="18"/>
      <c r="U54" s="64"/>
      <c r="V54" s="15"/>
      <c r="W54" s="64"/>
      <c r="X54" s="15"/>
      <c r="Y54" s="19"/>
      <c r="Z54" s="41"/>
      <c r="AA54" s="46"/>
      <c r="AC54" s="47"/>
    </row>
    <row r="55" spans="1:35" ht="21" customHeight="1" x14ac:dyDescent="0.3">
      <c r="A55" s="48" t="s">
        <v>11</v>
      </c>
      <c r="B55" s="20">
        <v>161480.91470199998</v>
      </c>
      <c r="C55" s="20">
        <v>166504.86179499998</v>
      </c>
      <c r="D55" s="20">
        <v>150982.11376599999</v>
      </c>
      <c r="E55" s="20">
        <v>149246.99926299998</v>
      </c>
      <c r="F55" s="20">
        <v>164494.61931600003</v>
      </c>
      <c r="G55" s="20">
        <v>177168.75628799998</v>
      </c>
      <c r="H55" s="20">
        <v>180835.90957399996</v>
      </c>
      <c r="I55" s="21"/>
      <c r="J55" s="22">
        <v>100</v>
      </c>
      <c r="K55" s="22">
        <v>100</v>
      </c>
      <c r="L55" s="22">
        <v>100</v>
      </c>
      <c r="M55" s="22">
        <v>100</v>
      </c>
      <c r="N55" s="22">
        <v>100</v>
      </c>
      <c r="O55" s="22">
        <v>100</v>
      </c>
      <c r="P55" s="22">
        <v>100</v>
      </c>
      <c r="Q55" s="22">
        <v>100</v>
      </c>
      <c r="R55" s="22">
        <v>100</v>
      </c>
      <c r="S55" s="22">
        <v>100</v>
      </c>
      <c r="T55" s="22"/>
      <c r="U55" s="65">
        <v>132792.57116199998</v>
      </c>
      <c r="V55" s="22">
        <v>100</v>
      </c>
      <c r="W55" s="65">
        <v>118287.31008499999</v>
      </c>
      <c r="X55" s="22">
        <v>100</v>
      </c>
      <c r="Y55" s="22"/>
      <c r="Z55" s="49"/>
      <c r="AA55" s="50" t="s">
        <v>9</v>
      </c>
      <c r="AC55" s="47" t="s">
        <v>18</v>
      </c>
    </row>
    <row r="56" spans="1:35" ht="21" customHeight="1" x14ac:dyDescent="0.3">
      <c r="A56" s="26" t="s">
        <v>69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  <c r="X56" s="23"/>
      <c r="Y56" s="23"/>
      <c r="Z56" s="23"/>
      <c r="AA56" s="28" t="s">
        <v>70</v>
      </c>
      <c r="AC56" s="47" t="s">
        <v>18</v>
      </c>
    </row>
    <row r="57" spans="1:35" ht="21" customHeight="1" x14ac:dyDescent="0.3">
      <c r="A57" s="62" t="s">
        <v>74</v>
      </c>
      <c r="B57" s="16"/>
      <c r="C57" s="16"/>
      <c r="D57" s="16"/>
      <c r="E57" s="16"/>
      <c r="F57" s="16"/>
      <c r="G57" s="16"/>
      <c r="H57" s="16"/>
      <c r="I57" s="17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41"/>
      <c r="AA57" s="3"/>
      <c r="AC57" s="47"/>
    </row>
    <row r="59" spans="1:35" ht="21" customHeight="1" x14ac:dyDescent="0.3">
      <c r="AA59" s="4"/>
      <c r="AC59" s="47" t="s">
        <v>18</v>
      </c>
    </row>
    <row r="60" spans="1:35" ht="21" customHeight="1" x14ac:dyDescent="0.3">
      <c r="AC60" s="47" t="s">
        <v>18</v>
      </c>
    </row>
    <row r="61" spans="1:35" ht="21" customHeight="1" x14ac:dyDescent="0.3">
      <c r="AC61" s="47" t="s">
        <v>18</v>
      </c>
    </row>
    <row r="62" spans="1:35" ht="21" customHeight="1" x14ac:dyDescent="0.3">
      <c r="B62" s="16"/>
      <c r="C62" s="16"/>
      <c r="D62" s="16"/>
      <c r="E62" s="16"/>
      <c r="F62" s="16"/>
      <c r="G62" s="16"/>
      <c r="H62" s="16"/>
      <c r="I62" s="16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C62" s="47" t="s">
        <v>13</v>
      </c>
    </row>
    <row r="63" spans="1:35" ht="21" customHeight="1" x14ac:dyDescent="0.3">
      <c r="B63" s="16"/>
      <c r="C63" s="16"/>
      <c r="D63" s="16"/>
      <c r="E63" s="16"/>
      <c r="F63" s="16"/>
      <c r="G63" s="16"/>
      <c r="H63" s="16"/>
      <c r="I63" s="16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C63" s="47" t="s">
        <v>18</v>
      </c>
    </row>
    <row r="64" spans="1:35" ht="21" customHeight="1" x14ac:dyDescent="0.3">
      <c r="B64" s="25"/>
      <c r="C64" s="25"/>
      <c r="D64" s="25"/>
      <c r="E64" s="25"/>
      <c r="F64" s="25"/>
      <c r="G64" s="25"/>
      <c r="H64" s="25"/>
      <c r="I64" s="25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C64" s="47" t="s">
        <v>18</v>
      </c>
    </row>
    <row r="65" spans="2:29" ht="21" customHeight="1" x14ac:dyDescent="0.3"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C65" s="47" t="s">
        <v>13</v>
      </c>
    </row>
    <row r="66" spans="2:29" x14ac:dyDescent="0.3">
      <c r="AC66" s="47" t="s">
        <v>18</v>
      </c>
    </row>
    <row r="67" spans="2:29" x14ac:dyDescent="0.3">
      <c r="AC67" s="47" t="s">
        <v>18</v>
      </c>
    </row>
    <row r="68" spans="2:29" x14ac:dyDescent="0.3">
      <c r="AC68" s="47" t="s">
        <v>18</v>
      </c>
    </row>
    <row r="69" spans="2:29" x14ac:dyDescent="0.3">
      <c r="AC69" s="47" t="s">
        <v>18</v>
      </c>
    </row>
    <row r="70" spans="2:29" x14ac:dyDescent="0.3">
      <c r="AC70" s="47" t="s">
        <v>18</v>
      </c>
    </row>
    <row r="71" spans="2:29" x14ac:dyDescent="0.3">
      <c r="AC71" s="47" t="s">
        <v>18</v>
      </c>
    </row>
    <row r="72" spans="2:29" x14ac:dyDescent="0.3">
      <c r="AC72" s="47"/>
    </row>
    <row r="73" spans="2:29" x14ac:dyDescent="0.3">
      <c r="AC73" s="47"/>
    </row>
    <row r="74" spans="2:29" x14ac:dyDescent="0.3">
      <c r="AC74" s="47"/>
    </row>
    <row r="75" spans="2:29" x14ac:dyDescent="0.3">
      <c r="AC75" s="47" t="s">
        <v>18</v>
      </c>
    </row>
    <row r="76" spans="2:29" x14ac:dyDescent="0.3">
      <c r="AC76" s="47"/>
    </row>
    <row r="77" spans="2:29" x14ac:dyDescent="0.3">
      <c r="AC77" s="47" t="s">
        <v>18</v>
      </c>
    </row>
    <row r="78" spans="2:29" x14ac:dyDescent="0.3">
      <c r="AC78" s="47"/>
    </row>
    <row r="79" spans="2:29" x14ac:dyDescent="0.3">
      <c r="AC79" s="47"/>
    </row>
    <row r="80" spans="2:29" x14ac:dyDescent="0.3">
      <c r="AC80" s="47"/>
    </row>
    <row r="81" spans="29:29" x14ac:dyDescent="0.3">
      <c r="AC81" s="47"/>
    </row>
    <row r="82" spans="29:29" x14ac:dyDescent="0.3">
      <c r="AC82" s="47"/>
    </row>
    <row r="83" spans="29:29" x14ac:dyDescent="0.3">
      <c r="AC83" s="47"/>
    </row>
    <row r="84" spans="29:29" x14ac:dyDescent="0.3">
      <c r="AC84" s="47"/>
    </row>
    <row r="85" spans="29:29" x14ac:dyDescent="0.3">
      <c r="AC85" s="47" t="s">
        <v>13</v>
      </c>
    </row>
    <row r="86" spans="29:29" x14ac:dyDescent="0.3">
      <c r="AC86" s="47" t="s">
        <v>18</v>
      </c>
    </row>
    <row r="87" spans="29:29" x14ac:dyDescent="0.3">
      <c r="AC87" s="47"/>
    </row>
  </sheetData>
  <mergeCells count="6">
    <mergeCell ref="U3:X3"/>
    <mergeCell ref="U4:X4"/>
    <mergeCell ref="B4:H4"/>
    <mergeCell ref="B3:H3"/>
    <mergeCell ref="J4:S4"/>
    <mergeCell ref="J3:S3"/>
  </mergeCells>
  <phoneticPr fontId="0" type="noConversion"/>
  <printOptions horizontalCentered="1" verticalCentered="1"/>
  <pageMargins left="0" right="0" top="0.31496062992125984" bottom="0.31496062992125984" header="0" footer="0"/>
  <pageSetup paperSize="9" scale="47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5.17</vt:lpstr>
      <vt:lpstr>'T 5.17'!Yazdırma_Alanı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Döne ÖZDAMARLAR</cp:lastModifiedBy>
  <cp:lastPrinted>2020-02-20T13:31:34Z</cp:lastPrinted>
  <dcterms:created xsi:type="dcterms:W3CDTF">1996-10-07T09:23:06Z</dcterms:created>
  <dcterms:modified xsi:type="dcterms:W3CDTF">2020-12-12T17:59:29Z</dcterms:modified>
</cp:coreProperties>
</file>