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7 temmuz\2019 3. çeyrek\"/>
    </mc:Choice>
  </mc:AlternateContent>
  <bookViews>
    <workbookView xWindow="360" yWindow="840" windowWidth="9720" windowHeight="5325" tabRatio="620"/>
  </bookViews>
  <sheets>
    <sheet name="T 5.17" sheetId="2" r:id="rId1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_xlnm.Print_Area" localSheetId="0">'T 5.17'!$A$1:$AG$58</definedName>
  </definedNames>
  <calcPr calcId="162913"/>
</workbook>
</file>

<file path=xl/calcChain.xml><?xml version="1.0" encoding="utf-8"?>
<calcChain xmlns="http://schemas.openxmlformats.org/spreadsheetml/2006/main">
  <c r="Z23" i="2" l="1"/>
  <c r="Z32" i="2"/>
  <c r="Z31" i="2"/>
  <c r="Z30" i="2"/>
  <c r="Z29" i="2"/>
  <c r="Z28" i="2"/>
  <c r="Z27" i="2"/>
  <c r="Z26" i="2"/>
  <c r="Z11" i="2"/>
  <c r="Z9" i="2"/>
  <c r="Z16" i="2"/>
  <c r="Z17" i="2"/>
  <c r="Z18" i="2"/>
  <c r="Z19" i="2"/>
  <c r="Z20" i="2"/>
  <c r="Z21" i="2"/>
  <c r="Z22" i="2"/>
  <c r="Z15" i="2"/>
  <c r="Z14" i="2"/>
  <c r="Z13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35" i="2"/>
  <c r="X55" i="2"/>
  <c r="X54" i="2"/>
  <c r="X53" i="2"/>
  <c r="X52" i="2"/>
  <c r="X51" i="2"/>
  <c r="X50" i="2"/>
  <c r="X49" i="2"/>
  <c r="X48" i="2"/>
  <c r="X47" i="2"/>
  <c r="X46" i="2"/>
  <c r="X45" i="2"/>
  <c r="X44" i="2"/>
  <c r="X43" i="2"/>
  <c r="X42" i="2"/>
  <c r="X41" i="2"/>
  <c r="X40" i="2"/>
  <c r="X39" i="2"/>
  <c r="X38" i="2"/>
  <c r="X37" i="2"/>
  <c r="X36" i="2"/>
  <c r="X35" i="2"/>
  <c r="X32" i="2"/>
  <c r="X31" i="2"/>
  <c r="X30" i="2"/>
  <c r="X29" i="2"/>
  <c r="X28" i="2"/>
  <c r="X27" i="2"/>
  <c r="X26" i="2"/>
  <c r="X23" i="2"/>
  <c r="X22" i="2"/>
  <c r="X21" i="2"/>
  <c r="X20" i="2"/>
  <c r="X19" i="2"/>
  <c r="X18" i="2"/>
  <c r="X17" i="2"/>
  <c r="X16" i="2"/>
  <c r="X15" i="2"/>
  <c r="X14" i="2"/>
  <c r="X13" i="2"/>
  <c r="X11" i="2"/>
  <c r="X9" i="2"/>
  <c r="W55" i="2"/>
  <c r="Y55" i="2"/>
</calcChain>
</file>

<file path=xl/sharedStrings.xml><?xml version="1.0" encoding="utf-8"?>
<sst xmlns="http://schemas.openxmlformats.org/spreadsheetml/2006/main" count="146" uniqueCount="107">
  <si>
    <t xml:space="preserve">   -OECD Ülkeleri</t>
  </si>
  <si>
    <t xml:space="preserve">   -EFTA Ülkeleri</t>
  </si>
  <si>
    <t xml:space="preserve">   -OECD Countries</t>
  </si>
  <si>
    <t xml:space="preserve">   -EFTA Countries</t>
  </si>
  <si>
    <t>Selected Country Groups</t>
  </si>
  <si>
    <t xml:space="preserve">   -Black Sea Economic Cooperation</t>
  </si>
  <si>
    <t xml:space="preserve">   -Economic Cooperation Organization</t>
  </si>
  <si>
    <t xml:space="preserve">   -Commonwealth of Independent States </t>
  </si>
  <si>
    <t xml:space="preserve">   -Turkish Republics</t>
  </si>
  <si>
    <t xml:space="preserve">T o t a l  </t>
  </si>
  <si>
    <t>B. Turkish Free Zones</t>
  </si>
  <si>
    <t>B. Türkiye Serbest Bölgeleri</t>
  </si>
  <si>
    <t xml:space="preserve">Seçilmiş Ülke Grupları </t>
  </si>
  <si>
    <t>T o p l a m</t>
  </si>
  <si>
    <t>% Pay</t>
  </si>
  <si>
    <t xml:space="preserve">  </t>
  </si>
  <si>
    <t>Yıllık</t>
  </si>
  <si>
    <t>Annual</t>
  </si>
  <si>
    <t>Yüzde Pay</t>
  </si>
  <si>
    <t>Percentage Share</t>
  </si>
  <si>
    <t>Tablo: V.17.  İhracatın Ülkelere Göre Dağılımı</t>
  </si>
  <si>
    <t>Table: V.17-  Exports By Countries</t>
  </si>
  <si>
    <t xml:space="preserve"> </t>
  </si>
  <si>
    <t xml:space="preserve">   (Milyon Dolar)</t>
  </si>
  <si>
    <t xml:space="preserve">   (In Millions of Dollars)</t>
  </si>
  <si>
    <t>Percent.</t>
  </si>
  <si>
    <t>Share</t>
  </si>
  <si>
    <t xml:space="preserve">   -Karadeniz Ekonomik İşbirliği</t>
  </si>
  <si>
    <t xml:space="preserve">   -Ekonomik İşbirliği Teşkilatı</t>
  </si>
  <si>
    <t xml:space="preserve">   -Bağımsız Devletler Topluluğu</t>
  </si>
  <si>
    <t xml:space="preserve">   -Türk Cumhuriyetleri</t>
  </si>
  <si>
    <t>Almanya</t>
  </si>
  <si>
    <t>İtalya</t>
  </si>
  <si>
    <t>Fransa</t>
  </si>
  <si>
    <t>Irak</t>
  </si>
  <si>
    <t>İspanya</t>
  </si>
  <si>
    <t>Romanya</t>
  </si>
  <si>
    <t>Hollanda</t>
  </si>
  <si>
    <t>Mısır</t>
  </si>
  <si>
    <t>Çin</t>
  </si>
  <si>
    <t>Suudi Arabistan</t>
  </si>
  <si>
    <t>Others</t>
  </si>
  <si>
    <t>Ocak-Haziran</t>
  </si>
  <si>
    <t>January-June</t>
  </si>
  <si>
    <t>A. Avrupa Birliği Ülkeleri (AB-28)</t>
  </si>
  <si>
    <t>İsrail</t>
  </si>
  <si>
    <t>A. European Union Countries (EU-28)</t>
  </si>
  <si>
    <t>Belçika</t>
  </si>
  <si>
    <t>ABD</t>
  </si>
  <si>
    <t>BAE</t>
  </si>
  <si>
    <t>İran</t>
  </si>
  <si>
    <t>Polonya</t>
  </si>
  <si>
    <t>Diğerleri</t>
  </si>
  <si>
    <t>Bulgaristan</t>
  </si>
  <si>
    <t>Rusya Federasyonu</t>
  </si>
  <si>
    <t>C-Diğer ülkeler</t>
  </si>
  <si>
    <t>1-Diğer Avrupa (AB Hariç)</t>
  </si>
  <si>
    <t>2-Kuzey Afrika</t>
  </si>
  <si>
    <t>3-Diğer Afrika</t>
  </si>
  <si>
    <t>4-Kuzey Amerika</t>
  </si>
  <si>
    <t>5-Orta Amerika ve Karayipler</t>
  </si>
  <si>
    <t>6-Güney Amerika</t>
  </si>
  <si>
    <t>7-Yakın ve Orta Doğu</t>
  </si>
  <si>
    <t xml:space="preserve">8-Diğer Asya </t>
  </si>
  <si>
    <t>9-Avustralya ve Yeni Zelanda</t>
  </si>
  <si>
    <t>10-Diğer Ülke ve Bölgeler</t>
  </si>
  <si>
    <t>C-Other countries</t>
  </si>
  <si>
    <t xml:space="preserve">  1-Other European Countries</t>
  </si>
  <si>
    <t xml:space="preserve">  2-North African Countries</t>
  </si>
  <si>
    <t xml:space="preserve">  3-Other African Countries</t>
  </si>
  <si>
    <t xml:space="preserve">  4-North American Countries</t>
  </si>
  <si>
    <t xml:space="preserve">  5-Central America and Caraips</t>
  </si>
  <si>
    <t xml:space="preserve">  6-South American Countries</t>
  </si>
  <si>
    <t xml:space="preserve">  7-Near and Middle Eastern</t>
  </si>
  <si>
    <t xml:space="preserve">  8-Other Asian Countries</t>
  </si>
  <si>
    <t xml:space="preserve">  9-Australia and New Zealand</t>
  </si>
  <si>
    <t xml:space="preserve"> 10-Other Countries</t>
  </si>
  <si>
    <t xml:space="preserve">  -İslam İşbirliği Teşkilatı</t>
  </si>
  <si>
    <t xml:space="preserve">   -Organization of Islamic Cooperation</t>
  </si>
  <si>
    <t>Kaynak: TÜİK</t>
  </si>
  <si>
    <t>Sources: TURKSTAT</t>
  </si>
  <si>
    <t>Birleşik Krallık</t>
  </si>
  <si>
    <t>Yunanistan</t>
  </si>
  <si>
    <t>Seçilmiş Ülkeler</t>
  </si>
  <si>
    <t>Selected Countries</t>
  </si>
  <si>
    <t>Rusya Federasyonu - Russia</t>
  </si>
  <si>
    <t>Çin - China</t>
  </si>
  <si>
    <t>Almanya - Germany</t>
  </si>
  <si>
    <t>ABD - USA</t>
  </si>
  <si>
    <t>İtalya - Italy</t>
  </si>
  <si>
    <t>Fransa - France</t>
  </si>
  <si>
    <t>İran - Iran</t>
  </si>
  <si>
    <t>Birleşik Krallık - United Kingdom</t>
  </si>
  <si>
    <t>BAE - UAE</t>
  </si>
  <si>
    <t>İspanya - Spain</t>
  </si>
  <si>
    <t>Hollanda - Netherlands</t>
  </si>
  <si>
    <t>Belçika - Belgium</t>
  </si>
  <si>
    <t>Romanya - Romania</t>
  </si>
  <si>
    <t>Polonya - Poland</t>
  </si>
  <si>
    <t>Irak - Iraq</t>
  </si>
  <si>
    <t>İsrail - Israel</t>
  </si>
  <si>
    <t>Suudi Arabistan - Saudi Arabia</t>
  </si>
  <si>
    <t>Mısır - Egypt</t>
  </si>
  <si>
    <t>Bulgaristan - Bulgaria</t>
  </si>
  <si>
    <t>Cezayir - Algeria</t>
  </si>
  <si>
    <t>Ocak-Eylül</t>
  </si>
  <si>
    <t>January-September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</si>
</sst>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_)"/>
    <numFmt numFmtId="165" formatCode="#,##0.0_);\(#,##0.0\)"/>
    <numFmt numFmtId="166" formatCode="#,##0.0"/>
    <numFmt numFmtId="167" formatCode="###\ ###\ ##0"/>
    <numFmt numFmtId="168" formatCode="0.0"/>
  </numFmts>
  <fonts count="21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0"/>
      <name val="MS Sans Serif"/>
      <family val="2"/>
      <charset val="162"/>
    </font>
    <font>
      <b/>
      <sz val="14"/>
      <color indexed="8"/>
      <name val="Arial Tur"/>
      <family val="2"/>
      <charset val="162"/>
    </font>
    <font>
      <sz val="14"/>
      <color indexed="8"/>
      <name val="Arial TUR"/>
      <family val="2"/>
      <charset val="162"/>
    </font>
    <font>
      <b/>
      <sz val="15"/>
      <name val="Arial"/>
      <family val="2"/>
    </font>
    <font>
      <b/>
      <sz val="16"/>
      <name val="Arial Tur"/>
      <family val="2"/>
      <charset val="162"/>
    </font>
    <font>
      <b/>
      <sz val="15"/>
      <name val="Arial Tur"/>
      <family val="2"/>
      <charset val="162"/>
    </font>
    <font>
      <b/>
      <sz val="15"/>
      <color indexed="8"/>
      <name val="Arial"/>
      <family val="2"/>
    </font>
    <font>
      <sz val="12"/>
      <name val="Arial"/>
      <family val="2"/>
      <charset val="16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 Tur"/>
      <charset val="162"/>
    </font>
    <font>
      <sz val="14"/>
      <name val="Arial Tur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8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38" fontId="5" fillId="0" borderId="0" applyFont="0" applyFill="0" applyBorder="0" applyAlignment="0" applyProtection="0"/>
    <xf numFmtId="0" fontId="1" fillId="0" borderId="0"/>
    <xf numFmtId="0" fontId="18" fillId="0" borderId="0"/>
    <xf numFmtId="0" fontId="17" fillId="0" borderId="0"/>
    <xf numFmtId="0" fontId="19" fillId="0" borderId="0"/>
    <xf numFmtId="0" fontId="18" fillId="0" borderId="0"/>
    <xf numFmtId="0" fontId="2" fillId="0" borderId="0"/>
  </cellStyleXfs>
  <cellXfs count="98">
    <xf numFmtId="0" fontId="0" fillId="0" borderId="0" xfId="0"/>
    <xf numFmtId="166" fontId="16" fillId="2" borderId="0" xfId="0" applyNumberFormat="1" applyFont="1" applyFill="1" applyBorder="1" applyProtection="1"/>
    <xf numFmtId="0" fontId="16" fillId="2" borderId="0" xfId="0" applyFont="1" applyFill="1" applyBorder="1"/>
    <xf numFmtId="0" fontId="3" fillId="2" borderId="0" xfId="0" applyFont="1" applyFill="1" applyBorder="1"/>
    <xf numFmtId="0" fontId="3" fillId="2" borderId="0" xfId="0" applyFont="1" applyFill="1"/>
    <xf numFmtId="0" fontId="9" fillId="2" borderId="2" xfId="0" applyFont="1" applyFill="1" applyBorder="1" applyAlignment="1"/>
    <xf numFmtId="0" fontId="9" fillId="2" borderId="0" xfId="0" applyFont="1" applyFill="1" applyBorder="1" applyAlignment="1"/>
    <xf numFmtId="0" fontId="10" fillId="2" borderId="0" xfId="0" applyFont="1" applyFill="1" applyBorder="1" applyAlignment="1">
      <alignment horizontal="right"/>
    </xf>
    <xf numFmtId="37" fontId="11" fillId="2" borderId="0" xfId="0" applyNumberFormat="1" applyFont="1" applyFill="1" applyBorder="1" applyAlignment="1" applyProtection="1">
      <alignment horizontal="right"/>
    </xf>
    <xf numFmtId="164" fontId="10" fillId="2" borderId="0" xfId="0" applyNumberFormat="1" applyFont="1" applyFill="1" applyBorder="1" applyProtection="1"/>
    <xf numFmtId="164" fontId="11" fillId="2" borderId="0" xfId="0" applyNumberFormat="1" applyFont="1" applyFill="1" applyBorder="1" applyAlignment="1" applyProtection="1">
      <alignment horizontal="right"/>
    </xf>
    <xf numFmtId="0" fontId="10" fillId="2" borderId="1" xfId="0" applyFont="1" applyFill="1" applyBorder="1" applyAlignment="1">
      <alignment horizontal="right"/>
    </xf>
    <xf numFmtId="37" fontId="11" fillId="2" borderId="1" xfId="0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165" fontId="15" fillId="2" borderId="0" xfId="0" applyNumberFormat="1" applyFont="1" applyFill="1" applyBorder="1" applyProtection="1"/>
    <xf numFmtId="166" fontId="3" fillId="2" borderId="0" xfId="0" applyNumberFormat="1" applyFont="1" applyFill="1" applyBorder="1" applyProtection="1"/>
    <xf numFmtId="166" fontId="4" fillId="2" borderId="0" xfId="0" applyNumberFormat="1" applyFont="1" applyFill="1" applyBorder="1" applyProtection="1"/>
    <xf numFmtId="166" fontId="3" fillId="2" borderId="1" xfId="0" applyNumberFormat="1" applyFont="1" applyFill="1" applyBorder="1" applyProtection="1"/>
    <xf numFmtId="165" fontId="6" fillId="2" borderId="0" xfId="0" applyNumberFormat="1" applyFont="1" applyFill="1" applyBorder="1" applyProtection="1"/>
    <xf numFmtId="165" fontId="7" fillId="2" borderId="0" xfId="0" applyNumberFormat="1" applyFont="1" applyFill="1" applyBorder="1" applyProtection="1"/>
    <xf numFmtId="166" fontId="3" fillId="2" borderId="10" xfId="0" applyNumberFormat="1" applyFont="1" applyFill="1" applyBorder="1" applyProtection="1"/>
    <xf numFmtId="166" fontId="4" fillId="2" borderId="10" xfId="0" applyNumberFormat="1" applyFont="1" applyFill="1" applyBorder="1" applyProtection="1"/>
    <xf numFmtId="165" fontId="6" fillId="2" borderId="10" xfId="0" applyNumberFormat="1" applyFont="1" applyFill="1" applyBorder="1" applyProtection="1"/>
    <xf numFmtId="165" fontId="3" fillId="2" borderId="0" xfId="0" applyNumberFormat="1" applyFont="1" applyFill="1" applyBorder="1" applyProtection="1"/>
    <xf numFmtId="0" fontId="4" fillId="2" borderId="0" xfId="0" applyFont="1" applyFill="1"/>
    <xf numFmtId="166" fontId="3" fillId="2" borderId="0" xfId="0" applyNumberFormat="1" applyFont="1" applyFill="1" applyBorder="1"/>
    <xf numFmtId="0" fontId="3" fillId="2" borderId="0" xfId="0" quotePrefix="1" applyFont="1" applyFill="1" applyAlignment="1">
      <alignment horizontal="left"/>
    </xf>
    <xf numFmtId="0" fontId="3" fillId="2" borderId="0" xfId="0" quotePrefix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8" xfId="0" applyFont="1" applyFill="1" applyBorder="1"/>
    <xf numFmtId="0" fontId="3" fillId="2" borderId="2" xfId="0" applyFont="1" applyFill="1" applyBorder="1"/>
    <xf numFmtId="0" fontId="3" fillId="2" borderId="7" xfId="0" applyFont="1" applyFill="1" applyBorder="1"/>
    <xf numFmtId="0" fontId="4" fillId="2" borderId="0" xfId="0" applyFont="1" applyFill="1" applyBorder="1"/>
    <xf numFmtId="0" fontId="3" fillId="2" borderId="3" xfId="0" applyFont="1" applyFill="1" applyBorder="1"/>
    <xf numFmtId="0" fontId="3" fillId="2" borderId="1" xfId="0" applyFont="1" applyFill="1" applyBorder="1"/>
    <xf numFmtId="0" fontId="3" fillId="2" borderId="6" xfId="0" applyFont="1" applyFill="1" applyBorder="1"/>
    <xf numFmtId="0" fontId="3" fillId="2" borderId="4" xfId="0" applyFont="1" applyFill="1" applyBorder="1"/>
    <xf numFmtId="164" fontId="3" fillId="2" borderId="0" xfId="0" applyNumberFormat="1" applyFont="1" applyFill="1" applyBorder="1" applyProtection="1"/>
    <xf numFmtId="0" fontId="3" fillId="2" borderId="5" xfId="0" applyFont="1" applyFill="1" applyBorder="1"/>
    <xf numFmtId="0" fontId="3" fillId="2" borderId="1" xfId="0" applyFont="1" applyFill="1" applyBorder="1" applyAlignment="1">
      <alignment horizontal="right"/>
    </xf>
    <xf numFmtId="0" fontId="4" fillId="2" borderId="3" xfId="0" applyFont="1" applyFill="1" applyBorder="1"/>
    <xf numFmtId="165" fontId="4" fillId="2" borderId="0" xfId="0" applyNumberFormat="1" applyFont="1" applyFill="1" applyBorder="1" applyProtection="1"/>
    <xf numFmtId="0" fontId="14" fillId="2" borderId="4" xfId="0" applyFont="1" applyFill="1" applyBorder="1"/>
    <xf numFmtId="0" fontId="13" fillId="2" borderId="4" xfId="0" applyFont="1" applyFill="1" applyBorder="1"/>
    <xf numFmtId="0" fontId="4" fillId="2" borderId="3" xfId="0" applyFont="1" applyFill="1" applyBorder="1" applyAlignment="1">
      <alignment horizontal="right"/>
    </xf>
    <xf numFmtId="165" fontId="4" fillId="2" borderId="0" xfId="0" applyNumberFormat="1" applyFont="1" applyFill="1"/>
    <xf numFmtId="0" fontId="4" fillId="2" borderId="4" xfId="0" applyFont="1" applyFill="1" applyBorder="1"/>
    <xf numFmtId="3" fontId="12" fillId="2" borderId="0" xfId="0" applyNumberFormat="1" applyFont="1" applyFill="1" applyBorder="1" applyAlignment="1">
      <alignment vertical="center"/>
    </xf>
    <xf numFmtId="0" fontId="3" fillId="2" borderId="9" xfId="0" applyFont="1" applyFill="1" applyBorder="1"/>
    <xf numFmtId="165" fontId="4" fillId="2" borderId="10" xfId="0" applyNumberFormat="1" applyFont="1" applyFill="1" applyBorder="1" applyProtection="1"/>
    <xf numFmtId="0" fontId="3" fillId="2" borderId="11" xfId="0" applyFont="1" applyFill="1" applyBorder="1"/>
    <xf numFmtId="167" fontId="20" fillId="3" borderId="0" xfId="6" applyNumberFormat="1" applyFont="1" applyFill="1" applyBorder="1" applyAlignment="1">
      <alignment vertical="top" wrapText="1"/>
    </xf>
    <xf numFmtId="168" fontId="20" fillId="0" borderId="0" xfId="7" applyNumberFormat="1" applyFont="1" applyBorder="1" applyAlignment="1" applyProtection="1">
      <alignment vertical="center"/>
    </xf>
    <xf numFmtId="168" fontId="20" fillId="0" borderId="0" xfId="7" applyNumberFormat="1" applyFont="1" applyBorder="1" applyAlignment="1" applyProtection="1">
      <alignment vertical="top"/>
    </xf>
    <xf numFmtId="0" fontId="20" fillId="0" borderId="0" xfId="7" applyFont="1" applyBorder="1" applyAlignment="1">
      <alignment vertical="center"/>
    </xf>
    <xf numFmtId="0" fontId="9" fillId="2" borderId="0" xfId="0" quotePrefix="1" applyFont="1" applyFill="1" applyAlignment="1">
      <alignment horizontal="left"/>
    </xf>
    <xf numFmtId="0" fontId="9" fillId="2" borderId="0" xfId="0" applyFont="1" applyFill="1"/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horizontal="center"/>
    </xf>
    <xf numFmtId="37" fontId="11" fillId="4" borderId="2" xfId="0" applyNumberFormat="1" applyFont="1" applyFill="1" applyBorder="1" applyAlignment="1" applyProtection="1">
      <alignment horizontal="right"/>
    </xf>
    <xf numFmtId="37" fontId="8" fillId="4" borderId="2" xfId="0" applyNumberFormat="1" applyFont="1" applyFill="1" applyBorder="1" applyAlignment="1" applyProtection="1">
      <alignment horizontal="center"/>
    </xf>
    <xf numFmtId="164" fontId="11" fillId="4" borderId="0" xfId="0" applyNumberFormat="1" applyFont="1" applyFill="1" applyBorder="1" applyAlignment="1" applyProtection="1">
      <alignment horizontal="right"/>
    </xf>
    <xf numFmtId="164" fontId="8" fillId="4" borderId="0" xfId="0" applyNumberFormat="1" applyFont="1" applyFill="1" applyBorder="1" applyAlignment="1" applyProtection="1">
      <alignment horizontal="center"/>
    </xf>
    <xf numFmtId="37" fontId="11" fillId="4" borderId="1" xfId="0" applyNumberFormat="1" applyFont="1" applyFill="1" applyBorder="1" applyAlignment="1" applyProtection="1">
      <alignment horizontal="right"/>
    </xf>
    <xf numFmtId="37" fontId="8" fillId="4" borderId="1" xfId="0" applyNumberFormat="1" applyFont="1" applyFill="1" applyBorder="1" applyAlignment="1" applyProtection="1">
      <alignment horizontal="center"/>
    </xf>
    <xf numFmtId="0" fontId="6" fillId="4" borderId="0" xfId="0" applyFont="1" applyFill="1" applyBorder="1" applyAlignment="1">
      <alignment horizontal="right"/>
    </xf>
    <xf numFmtId="0" fontId="6" fillId="4" borderId="0" xfId="0" applyFont="1" applyFill="1" applyBorder="1" applyAlignment="1">
      <alignment horizontal="center"/>
    </xf>
    <xf numFmtId="166" fontId="16" fillId="4" borderId="0" xfId="0" applyNumberFormat="1" applyFont="1" applyFill="1" applyBorder="1" applyProtection="1"/>
    <xf numFmtId="165" fontId="15" fillId="4" borderId="0" xfId="0" applyNumberFormat="1" applyFont="1" applyFill="1" applyBorder="1" applyAlignment="1" applyProtection="1">
      <alignment horizontal="right"/>
    </xf>
    <xf numFmtId="0" fontId="16" fillId="4" borderId="0" xfId="0" applyFont="1" applyFill="1" applyBorder="1"/>
    <xf numFmtId="165" fontId="15" fillId="4" borderId="0" xfId="0" applyNumberFormat="1" applyFont="1" applyFill="1" applyBorder="1" applyAlignment="1" applyProtection="1">
      <alignment horizontal="center"/>
    </xf>
    <xf numFmtId="165" fontId="15" fillId="4" borderId="0" xfId="0" applyNumberFormat="1" applyFont="1" applyFill="1" applyBorder="1" applyProtection="1"/>
    <xf numFmtId="165" fontId="7" fillId="4" borderId="0" xfId="0" applyNumberFormat="1" applyFont="1" applyFill="1" applyBorder="1" applyProtection="1"/>
    <xf numFmtId="165" fontId="7" fillId="4" borderId="0" xfId="0" applyNumberFormat="1" applyFont="1" applyFill="1" applyBorder="1" applyAlignment="1" applyProtection="1">
      <alignment horizontal="center"/>
    </xf>
    <xf numFmtId="166" fontId="3" fillId="4" borderId="10" xfId="0" applyNumberFormat="1" applyFont="1" applyFill="1" applyBorder="1" applyProtection="1"/>
    <xf numFmtId="165" fontId="6" fillId="4" borderId="10" xfId="0" applyNumberFormat="1" applyFont="1" applyFill="1" applyBorder="1" applyProtection="1"/>
    <xf numFmtId="165" fontId="3" fillId="4" borderId="0" xfId="0" applyNumberFormat="1" applyFont="1" applyFill="1" applyBorder="1" applyProtection="1"/>
    <xf numFmtId="165" fontId="3" fillId="4" borderId="0" xfId="0" applyNumberFormat="1" applyFont="1" applyFill="1" applyBorder="1" applyAlignment="1" applyProtection="1">
      <alignment horizontal="center"/>
    </xf>
    <xf numFmtId="0" fontId="4" fillId="4" borderId="0" xfId="0" applyFont="1" applyFill="1"/>
    <xf numFmtId="0" fontId="4" fillId="4" borderId="0" xfId="0" applyFont="1" applyFill="1" applyAlignment="1">
      <alignment horizontal="center"/>
    </xf>
    <xf numFmtId="166" fontId="3" fillId="4" borderId="0" xfId="0" applyNumberFormat="1" applyFont="1" applyFill="1" applyBorder="1"/>
    <xf numFmtId="166" fontId="3" fillId="4" borderId="0" xfId="0" applyNumberFormat="1" applyFont="1" applyFill="1" applyBorder="1" applyAlignment="1">
      <alignment horizontal="center"/>
    </xf>
    <xf numFmtId="37" fontId="11" fillId="2" borderId="2" xfId="0" applyNumberFormat="1" applyFont="1" applyFill="1" applyBorder="1" applyAlignment="1" applyProtection="1">
      <alignment horizontal="right"/>
    </xf>
    <xf numFmtId="0" fontId="9" fillId="2" borderId="1" xfId="0" applyFont="1" applyFill="1" applyBorder="1" applyAlignment="1"/>
    <xf numFmtId="37" fontId="8" fillId="2" borderId="2" xfId="0" applyNumberFormat="1" applyFont="1" applyFill="1" applyBorder="1" applyAlignment="1" applyProtection="1">
      <alignment horizontal="center"/>
    </xf>
    <xf numFmtId="164" fontId="8" fillId="2" borderId="0" xfId="0" applyNumberFormat="1" applyFont="1" applyFill="1" applyBorder="1" applyAlignment="1" applyProtection="1">
      <alignment horizontal="center"/>
    </xf>
    <xf numFmtId="37" fontId="8" fillId="2" borderId="1" xfId="0" applyNumberFormat="1" applyFont="1" applyFill="1" applyBorder="1" applyAlignment="1" applyProtection="1">
      <alignment horizontal="center"/>
    </xf>
    <xf numFmtId="0" fontId="10" fillId="2" borderId="2" xfId="0" applyFont="1" applyFill="1" applyBorder="1" applyAlignment="1">
      <alignment horizontal="right"/>
    </xf>
    <xf numFmtId="0" fontId="9" fillId="4" borderId="2" xfId="0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/>
    </xf>
  </cellXfs>
  <cellStyles count="8">
    <cellStyle name="Normal" xfId="0" builtinId="0"/>
    <cellStyle name="Normal 2" xfId="3"/>
    <cellStyle name="Normal 2 2" xfId="5"/>
    <cellStyle name="Normal 3" xfId="4"/>
    <cellStyle name="Normal 4" xfId="2"/>
    <cellStyle name="Normal_10867_9_6_31.07.2012" xfId="6"/>
    <cellStyle name="Normal_t06_BOSSABLON" xfId="7"/>
    <cellStyle name="Virgül [0]_08-0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7"/>
  <sheetViews>
    <sheetView tabSelected="1" view="pageBreakPreview" zoomScale="60" zoomScaleNormal="55" workbookViewId="0">
      <selection activeCell="Z24" sqref="Z24"/>
    </sheetView>
  </sheetViews>
  <sheetFormatPr defaultColWidth="8.88671875" defaultRowHeight="18" x14ac:dyDescent="0.25"/>
  <cols>
    <col min="1" max="1" width="38.33203125" style="25" customWidth="1"/>
    <col min="2" max="2" width="12" style="25" hidden="1" customWidth="1"/>
    <col min="3" max="8" width="10.6640625" style="25" hidden="1" customWidth="1"/>
    <col min="9" max="11" width="10.6640625" style="25" customWidth="1"/>
    <col min="12" max="12" width="3" style="25" customWidth="1"/>
    <col min="13" max="18" width="7.109375" style="25" hidden="1" customWidth="1"/>
    <col min="19" max="21" width="7.109375" style="25" customWidth="1"/>
    <col min="22" max="22" width="4.33203125" style="25" customWidth="1"/>
    <col min="23" max="23" width="11.33203125" style="25" bestFit="1" customWidth="1"/>
    <col min="24" max="24" width="10.109375" style="25" customWidth="1"/>
    <col min="25" max="25" width="11.33203125" style="25" bestFit="1" customWidth="1"/>
    <col min="26" max="26" width="10.109375" style="25" customWidth="1"/>
    <col min="27" max="27" width="3.21875" style="25" customWidth="1"/>
    <col min="28" max="28" width="14" style="81" hidden="1" customWidth="1"/>
    <col min="29" max="29" width="12.33203125" style="82" hidden="1" customWidth="1"/>
    <col min="30" max="30" width="11.44140625" style="81" hidden="1" customWidth="1"/>
    <col min="31" max="31" width="11.6640625" style="82" hidden="1" customWidth="1"/>
    <col min="32" max="32" width="1.6640625" style="25" customWidth="1"/>
    <col min="33" max="33" width="50.44140625" style="25" customWidth="1"/>
    <col min="34" max="34" width="9.77734375" style="25"/>
    <col min="35" max="35" width="16.109375" style="25" bestFit="1" customWidth="1"/>
    <col min="36" max="16384" width="8.88671875" style="25"/>
  </cols>
  <sheetData>
    <row r="1" spans="1:42" ht="21" customHeight="1" x14ac:dyDescent="0.3">
      <c r="A1" s="56" t="s">
        <v>20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8"/>
      <c r="AC1" s="59"/>
      <c r="AD1" s="58"/>
      <c r="AE1" s="59"/>
      <c r="AF1" s="4"/>
      <c r="AG1" s="28" t="s">
        <v>23</v>
      </c>
      <c r="AI1" s="4"/>
    </row>
    <row r="2" spans="1:42" ht="21" customHeight="1" x14ac:dyDescent="0.3">
      <c r="A2" s="57" t="s">
        <v>21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60"/>
      <c r="AC2" s="61"/>
      <c r="AD2" s="60"/>
      <c r="AE2" s="61"/>
      <c r="AF2" s="3"/>
      <c r="AG2" s="29" t="s">
        <v>24</v>
      </c>
      <c r="AI2" s="3"/>
    </row>
    <row r="3" spans="1:42" ht="21" customHeight="1" x14ac:dyDescent="0.3">
      <c r="A3" s="30"/>
      <c r="B3" s="95" t="s">
        <v>16</v>
      </c>
      <c r="C3" s="95"/>
      <c r="D3" s="95"/>
      <c r="E3" s="95"/>
      <c r="F3" s="95"/>
      <c r="G3" s="95"/>
      <c r="H3" s="95"/>
      <c r="I3" s="95"/>
      <c r="J3" s="95"/>
      <c r="K3" s="95"/>
      <c r="L3" s="5"/>
      <c r="M3" s="93" t="s">
        <v>18</v>
      </c>
      <c r="N3" s="93"/>
      <c r="O3" s="93"/>
      <c r="P3" s="93"/>
      <c r="Q3" s="93"/>
      <c r="R3" s="93"/>
      <c r="S3" s="93"/>
      <c r="T3" s="93"/>
      <c r="U3" s="93"/>
      <c r="V3" s="6"/>
      <c r="W3" s="93" t="s">
        <v>105</v>
      </c>
      <c r="X3" s="93"/>
      <c r="Y3" s="93"/>
      <c r="Z3" s="93"/>
      <c r="AA3" s="5"/>
      <c r="AB3" s="91" t="s">
        <v>42</v>
      </c>
      <c r="AC3" s="91"/>
      <c r="AD3" s="91"/>
      <c r="AE3" s="91"/>
      <c r="AF3" s="31"/>
      <c r="AG3" s="32"/>
      <c r="AI3" s="33"/>
    </row>
    <row r="4" spans="1:42" ht="21" customHeight="1" x14ac:dyDescent="0.3">
      <c r="A4" s="34"/>
      <c r="B4" s="96" t="s">
        <v>17</v>
      </c>
      <c r="C4" s="96"/>
      <c r="D4" s="96"/>
      <c r="E4" s="96"/>
      <c r="F4" s="96"/>
      <c r="G4" s="96"/>
      <c r="H4" s="96"/>
      <c r="I4" s="96"/>
      <c r="J4" s="96"/>
      <c r="K4" s="96"/>
      <c r="L4" s="6"/>
      <c r="M4" s="97" t="s">
        <v>19</v>
      </c>
      <c r="N4" s="97"/>
      <c r="O4" s="97"/>
      <c r="P4" s="97"/>
      <c r="Q4" s="97"/>
      <c r="R4" s="97"/>
      <c r="S4" s="97"/>
      <c r="T4" s="97"/>
      <c r="U4" s="97"/>
      <c r="V4" s="6"/>
      <c r="W4" s="94" t="s">
        <v>106</v>
      </c>
      <c r="X4" s="94"/>
      <c r="Y4" s="94"/>
      <c r="Z4" s="94"/>
      <c r="AA4" s="86"/>
      <c r="AB4" s="92" t="s">
        <v>43</v>
      </c>
      <c r="AC4" s="92"/>
      <c r="AD4" s="92"/>
      <c r="AE4" s="92"/>
      <c r="AF4" s="35"/>
      <c r="AG4" s="36"/>
      <c r="AI4" s="33"/>
      <c r="AJ4" s="33"/>
      <c r="AK4" s="33"/>
      <c r="AL4" s="33"/>
      <c r="AM4" s="33"/>
      <c r="AN4" s="33"/>
      <c r="AO4" s="33"/>
      <c r="AP4" s="33"/>
    </row>
    <row r="5" spans="1:42" ht="21" customHeight="1" x14ac:dyDescent="0.3">
      <c r="A5" s="34"/>
      <c r="B5" s="7"/>
      <c r="C5" s="90"/>
      <c r="D5" s="90"/>
      <c r="E5" s="90"/>
      <c r="F5" s="90"/>
      <c r="G5" s="90"/>
      <c r="H5" s="90"/>
      <c r="I5" s="90"/>
      <c r="J5" s="90"/>
      <c r="K5" s="90"/>
      <c r="L5" s="7"/>
      <c r="M5" s="8"/>
      <c r="N5" s="8"/>
      <c r="O5" s="8"/>
      <c r="P5" s="8"/>
      <c r="Q5" s="8"/>
      <c r="R5" s="8"/>
      <c r="S5" s="8"/>
      <c r="T5" s="8"/>
      <c r="U5" s="8"/>
      <c r="V5" s="8"/>
      <c r="W5" s="85"/>
      <c r="X5" s="87" t="s">
        <v>14</v>
      </c>
      <c r="Y5" s="85"/>
      <c r="Z5" s="87" t="s">
        <v>14</v>
      </c>
      <c r="AA5" s="8"/>
      <c r="AB5" s="62"/>
      <c r="AC5" s="63" t="s">
        <v>14</v>
      </c>
      <c r="AD5" s="62"/>
      <c r="AE5" s="63" t="s">
        <v>14</v>
      </c>
      <c r="AF5" s="13"/>
      <c r="AG5" s="37"/>
      <c r="AI5" s="33"/>
      <c r="AJ5" s="33"/>
      <c r="AK5" s="33"/>
      <c r="AL5" s="33"/>
      <c r="AM5" s="33"/>
      <c r="AN5" s="33"/>
      <c r="AO5" s="33"/>
      <c r="AP5" s="33"/>
    </row>
    <row r="6" spans="1:42" ht="21" customHeight="1" x14ac:dyDescent="0.3">
      <c r="A6" s="34"/>
      <c r="B6" s="9">
        <v>2007</v>
      </c>
      <c r="C6" s="9">
        <v>2010</v>
      </c>
      <c r="D6" s="9">
        <v>2011</v>
      </c>
      <c r="E6" s="9">
        <v>2012</v>
      </c>
      <c r="F6" s="9">
        <v>2013</v>
      </c>
      <c r="G6" s="9">
        <v>2014</v>
      </c>
      <c r="H6" s="9">
        <v>2015</v>
      </c>
      <c r="I6" s="9">
        <v>2016</v>
      </c>
      <c r="J6" s="9">
        <v>2017</v>
      </c>
      <c r="K6" s="9">
        <v>2018</v>
      </c>
      <c r="L6" s="9"/>
      <c r="M6" s="9">
        <v>2010</v>
      </c>
      <c r="N6" s="9">
        <v>2011</v>
      </c>
      <c r="O6" s="9">
        <v>2012</v>
      </c>
      <c r="P6" s="9">
        <v>2013</v>
      </c>
      <c r="Q6" s="9">
        <v>2014</v>
      </c>
      <c r="R6" s="9">
        <v>2015</v>
      </c>
      <c r="S6" s="9">
        <v>2016</v>
      </c>
      <c r="T6" s="9">
        <v>2017</v>
      </c>
      <c r="U6" s="9">
        <v>2018</v>
      </c>
      <c r="V6" s="9"/>
      <c r="W6" s="10">
        <v>2018</v>
      </c>
      <c r="X6" s="88" t="s">
        <v>25</v>
      </c>
      <c r="Y6" s="10">
        <v>2019</v>
      </c>
      <c r="Z6" s="88" t="s">
        <v>25</v>
      </c>
      <c r="AA6" s="10"/>
      <c r="AB6" s="64">
        <v>2011</v>
      </c>
      <c r="AC6" s="65" t="s">
        <v>25</v>
      </c>
      <c r="AD6" s="64">
        <v>2012</v>
      </c>
      <c r="AE6" s="65" t="s">
        <v>25</v>
      </c>
      <c r="AF6" s="38"/>
      <c r="AG6" s="37"/>
      <c r="AI6" s="33"/>
      <c r="AJ6" s="33"/>
      <c r="AK6" s="33"/>
      <c r="AL6" s="33"/>
      <c r="AM6" s="33"/>
      <c r="AN6" s="33"/>
      <c r="AO6" s="33"/>
      <c r="AP6" s="33"/>
    </row>
    <row r="7" spans="1:42" s="33" customFormat="1" ht="21" customHeight="1" x14ac:dyDescent="0.3">
      <c r="A7" s="39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89" t="s">
        <v>26</v>
      </c>
      <c r="Y7" s="12"/>
      <c r="Z7" s="89" t="s">
        <v>26</v>
      </c>
      <c r="AA7" s="12"/>
      <c r="AB7" s="66"/>
      <c r="AC7" s="67" t="s">
        <v>26</v>
      </c>
      <c r="AD7" s="66"/>
      <c r="AE7" s="67" t="s">
        <v>26</v>
      </c>
      <c r="AF7" s="40"/>
      <c r="AG7" s="36"/>
      <c r="AH7" s="41"/>
      <c r="AI7" s="8"/>
    </row>
    <row r="8" spans="1:42" s="33" customFormat="1" ht="21" customHeight="1" x14ac:dyDescent="0.25">
      <c r="A8" s="34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68"/>
      <c r="AC8" s="69"/>
      <c r="AD8" s="68"/>
      <c r="AE8" s="69"/>
      <c r="AF8" s="13"/>
      <c r="AG8" s="37"/>
      <c r="AH8" s="41"/>
      <c r="AI8" s="14"/>
    </row>
    <row r="9" spans="1:42" s="33" customFormat="1" ht="21" customHeight="1" x14ac:dyDescent="0.25">
      <c r="A9" s="34" t="s">
        <v>44</v>
      </c>
      <c r="B9" s="1">
        <v>60398.501706000003</v>
      </c>
      <c r="C9" s="1">
        <v>52934.451880000001</v>
      </c>
      <c r="D9" s="1">
        <v>62589.257390000006</v>
      </c>
      <c r="E9" s="1">
        <v>59398.37705499999</v>
      </c>
      <c r="F9" s="1">
        <v>63039.810446000003</v>
      </c>
      <c r="G9" s="1">
        <v>68514.370314000014</v>
      </c>
      <c r="H9" s="1">
        <v>63998.493541000003</v>
      </c>
      <c r="I9" s="1">
        <v>68343.907754999993</v>
      </c>
      <c r="J9" s="1">
        <v>73907.382702000003</v>
      </c>
      <c r="K9" s="1">
        <v>83955.842558000018</v>
      </c>
      <c r="L9" s="1"/>
      <c r="M9" s="15">
        <v>46.481344889341699</v>
      </c>
      <c r="N9" s="15">
        <v>46.39441855912505</v>
      </c>
      <c r="O9" s="15">
        <v>38.95953058372934</v>
      </c>
      <c r="P9" s="15">
        <v>41.527480454684792</v>
      </c>
      <c r="Q9" s="15">
        <v>43.470783430570158</v>
      </c>
      <c r="R9" s="15">
        <v>44.493183870004913</v>
      </c>
      <c r="S9" s="15">
        <v>47.950682187541716</v>
      </c>
      <c r="T9" s="15">
        <v>47.076477012603405</v>
      </c>
      <c r="U9" s="15">
        <v>49.996374186243983</v>
      </c>
      <c r="V9" s="15"/>
      <c r="W9" s="15">
        <v>61930.196511000002</v>
      </c>
      <c r="X9" s="15">
        <f>W9/$W$57*100</f>
        <v>50.373522137630246</v>
      </c>
      <c r="Y9" s="15">
        <v>61851.781952000005</v>
      </c>
      <c r="Z9" s="15">
        <f>Y9/$Y$57*100</f>
        <v>49.200347026311377</v>
      </c>
      <c r="AA9" s="15"/>
      <c r="AB9" s="70">
        <v>31569.252561999998</v>
      </c>
      <c r="AC9" s="71">
        <v>48.132750876436752</v>
      </c>
      <c r="AD9" s="70">
        <v>29422.485628999999</v>
      </c>
      <c r="AE9" s="71">
        <v>39.56082030034699</v>
      </c>
      <c r="AF9" s="42"/>
      <c r="AG9" s="43" t="s">
        <v>46</v>
      </c>
      <c r="AH9" s="41"/>
      <c r="AI9" s="19"/>
    </row>
    <row r="10" spans="1:42" s="33" customFormat="1" ht="21" customHeight="1" x14ac:dyDescent="0.25">
      <c r="A10" s="4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5"/>
      <c r="N10" s="15"/>
      <c r="O10" s="15"/>
      <c r="P10" s="15"/>
      <c r="Q10" s="15"/>
      <c r="R10" s="15"/>
      <c r="S10" s="15"/>
      <c r="T10" s="15"/>
      <c r="U10" s="15"/>
      <c r="V10" s="15"/>
      <c r="X10" s="15"/>
      <c r="Z10" s="15"/>
      <c r="AA10" s="15"/>
      <c r="AB10" s="70"/>
      <c r="AC10" s="71"/>
      <c r="AD10" s="70"/>
      <c r="AE10" s="71"/>
      <c r="AF10" s="42"/>
      <c r="AG10" s="44"/>
      <c r="AH10" s="41"/>
      <c r="AI10" s="20"/>
    </row>
    <row r="11" spans="1:42" s="33" customFormat="1" ht="21" customHeight="1" x14ac:dyDescent="0.25">
      <c r="A11" s="34" t="s">
        <v>11</v>
      </c>
      <c r="B11" s="1">
        <v>2942.8760630000002</v>
      </c>
      <c r="C11" s="1">
        <v>2083.7877370000001</v>
      </c>
      <c r="D11" s="1">
        <v>2544.7212079999995</v>
      </c>
      <c r="E11" s="1">
        <v>2294.9335059999999</v>
      </c>
      <c r="F11" s="1">
        <v>2412.8241699999999</v>
      </c>
      <c r="G11" s="1">
        <v>2269.8407400000001</v>
      </c>
      <c r="H11" s="1">
        <v>1906.7924549999996</v>
      </c>
      <c r="I11" s="1">
        <v>1821.5099760000001</v>
      </c>
      <c r="J11" s="1">
        <v>1994.483195</v>
      </c>
      <c r="K11" s="1">
        <v>2186.2544600000006</v>
      </c>
      <c r="L11" s="1"/>
      <c r="M11" s="15">
        <v>1.8297583717169466</v>
      </c>
      <c r="N11" s="15">
        <v>1.8862799426519015</v>
      </c>
      <c r="O11" s="15">
        <v>1.5052521053200385</v>
      </c>
      <c r="P11" s="15">
        <v>1.5894481257378819</v>
      </c>
      <c r="Q11" s="15">
        <v>1.4401614548628907</v>
      </c>
      <c r="R11" s="15">
        <v>1.3256447551832076</v>
      </c>
      <c r="S11" s="15">
        <v>1.2779872973275048</v>
      </c>
      <c r="T11" s="15">
        <v>1.2704176341898854</v>
      </c>
      <c r="U11" s="15">
        <v>1.3019319765982065</v>
      </c>
      <c r="V11" s="15"/>
      <c r="W11" s="15">
        <v>1648.8232610000002</v>
      </c>
      <c r="X11" s="15">
        <f>W11/$W$57*100</f>
        <v>1.3411395364177581</v>
      </c>
      <c r="Y11" s="15">
        <v>1638.2873139999999</v>
      </c>
      <c r="Z11" s="15">
        <f>Y11/$Y$57*100</f>
        <v>1.303184836940614</v>
      </c>
      <c r="AA11" s="15"/>
      <c r="AB11" s="70">
        <v>1197.8471399999999</v>
      </c>
      <c r="AC11" s="71">
        <v>1.8263238213967903</v>
      </c>
      <c r="AD11" s="70">
        <v>1208.464635</v>
      </c>
      <c r="AE11" s="71">
        <v>1.6248746916690835</v>
      </c>
      <c r="AF11" s="42"/>
      <c r="AG11" s="43" t="s">
        <v>10</v>
      </c>
      <c r="AH11" s="41"/>
      <c r="AI11" s="19"/>
    </row>
    <row r="12" spans="1:42" s="33" customFormat="1" ht="21" customHeight="1" x14ac:dyDescent="0.25">
      <c r="A12" s="4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70"/>
      <c r="AC12" s="71"/>
      <c r="AD12" s="70"/>
      <c r="AE12" s="71"/>
      <c r="AF12" s="42"/>
      <c r="AG12" s="44"/>
      <c r="AH12" s="41"/>
      <c r="AI12" s="20"/>
    </row>
    <row r="13" spans="1:42" s="33" customFormat="1" ht="21" customHeight="1" x14ac:dyDescent="0.25">
      <c r="A13" s="34" t="s">
        <v>55</v>
      </c>
      <c r="B13" s="1">
        <v>43930.087098000004</v>
      </c>
      <c r="C13" s="1">
        <v>58865.607126999988</v>
      </c>
      <c r="D13" s="1">
        <v>69774.193622999999</v>
      </c>
      <c r="E13" s="1">
        <v>90772.390700999997</v>
      </c>
      <c r="F13" s="1">
        <v>86351.620639000015</v>
      </c>
      <c r="G13" s="1">
        <v>86826.194186000008</v>
      </c>
      <c r="H13" s="1">
        <v>77933.891975999999</v>
      </c>
      <c r="I13" s="1">
        <v>72364.779221999997</v>
      </c>
      <c r="J13" s="1">
        <v>81092.251859000011</v>
      </c>
      <c r="K13" s="1">
        <v>81781.76531100001</v>
      </c>
      <c r="L13" s="1"/>
      <c r="M13" s="15">
        <v>51.689447794667096</v>
      </c>
      <c r="N13" s="15">
        <v>51.720267639540616</v>
      </c>
      <c r="O13" s="15">
        <v>59.537817479411245</v>
      </c>
      <c r="P13" s="15">
        <v>56.884137387883996</v>
      </c>
      <c r="Q13" s="15">
        <v>55.089212179316874</v>
      </c>
      <c r="R13" s="15">
        <v>54.181384491055738</v>
      </c>
      <c r="S13" s="15">
        <v>50.771760703014316</v>
      </c>
      <c r="T13" s="15">
        <v>51.652993124287086</v>
      </c>
      <c r="U13" s="15">
        <v>48.701693837157848</v>
      </c>
      <c r="V13" s="15"/>
      <c r="W13" s="15">
        <v>59362.942360000001</v>
      </c>
      <c r="X13" s="15">
        <f t="shared" ref="X13:X23" si="0">W13/$W$57*100</f>
        <v>48.285338325952019</v>
      </c>
      <c r="Y13" s="15">
        <v>62224.047992</v>
      </c>
      <c r="Z13" s="15">
        <f>Y13/$Y$57*100</f>
        <v>49.496468136748007</v>
      </c>
      <c r="AA13" s="15"/>
      <c r="AB13" s="70">
        <v>32820.783780999998</v>
      </c>
      <c r="AC13" s="71">
        <v>50.04092530216645</v>
      </c>
      <c r="AD13" s="70">
        <v>43741.839292999997</v>
      </c>
      <c r="AE13" s="71">
        <v>58.814305007983926</v>
      </c>
      <c r="AF13" s="42"/>
      <c r="AG13" s="43" t="s">
        <v>66</v>
      </c>
      <c r="AH13" s="41"/>
      <c r="AI13" s="19"/>
    </row>
    <row r="14" spans="1:42" s="33" customFormat="1" ht="21" customHeight="1" x14ac:dyDescent="0.25">
      <c r="A14" s="41" t="s">
        <v>56</v>
      </c>
      <c r="B14" s="1">
        <v>10842.681418000002</v>
      </c>
      <c r="C14" s="1">
        <v>11124.224829000001</v>
      </c>
      <c r="D14" s="1">
        <v>12734.547683999999</v>
      </c>
      <c r="E14" s="1">
        <v>14166.917406999999</v>
      </c>
      <c r="F14" s="1">
        <v>14213.880199999998</v>
      </c>
      <c r="G14" s="1">
        <v>15183.961861</v>
      </c>
      <c r="H14" s="1">
        <v>14141.058230000002</v>
      </c>
      <c r="I14" s="1">
        <v>9736.4089999999997</v>
      </c>
      <c r="J14" s="1">
        <v>9804.8065289999995</v>
      </c>
      <c r="K14" s="1">
        <v>11701.133675000001</v>
      </c>
      <c r="L14" s="1"/>
      <c r="M14" s="15">
        <v>9.7680983280132772</v>
      </c>
      <c r="N14" s="15">
        <v>9.4395102298661815</v>
      </c>
      <c r="O14" s="15">
        <v>9.2921133431662266</v>
      </c>
      <c r="P14" s="15">
        <v>9.363394782037842</v>
      </c>
      <c r="Q14" s="15">
        <v>9.6338726409150652</v>
      </c>
      <c r="R14" s="15">
        <v>9.8311799095826817</v>
      </c>
      <c r="S14" s="15">
        <v>6.8311495339211863</v>
      </c>
      <c r="T14" s="15">
        <v>6.2453266818634292</v>
      </c>
      <c r="U14" s="15">
        <v>6.9681184750710976</v>
      </c>
      <c r="V14" s="15"/>
      <c r="W14" s="15">
        <v>8701.3315570000013</v>
      </c>
      <c r="X14" s="15">
        <f t="shared" si="0"/>
        <v>7.0775928788720481</v>
      </c>
      <c r="Y14" s="15">
        <v>8742.3075790000003</v>
      </c>
      <c r="Z14" s="15">
        <f t="shared" ref="Z14:Z23" si="1">Y14/$Y$57*100</f>
        <v>6.9541176199474686</v>
      </c>
      <c r="AA14" s="15"/>
      <c r="AB14" s="70">
        <v>6004.7627480000001</v>
      </c>
      <c r="AC14" s="71">
        <v>9.1552927600665743</v>
      </c>
      <c r="AD14" s="70">
        <v>6682.9488179999998</v>
      </c>
      <c r="AE14" s="71">
        <v>8.9857444608530201</v>
      </c>
      <c r="AF14" s="42"/>
      <c r="AG14" s="44" t="s">
        <v>67</v>
      </c>
      <c r="AH14" s="41"/>
      <c r="AI14" s="20"/>
    </row>
    <row r="15" spans="1:42" s="33" customFormat="1" ht="21" customHeight="1" x14ac:dyDescent="0.25">
      <c r="A15" s="41" t="s">
        <v>57</v>
      </c>
      <c r="B15" s="1">
        <v>5976.3436710000005</v>
      </c>
      <c r="C15" s="1">
        <v>7025.1682109999992</v>
      </c>
      <c r="D15" s="1">
        <v>6700.8048930000004</v>
      </c>
      <c r="E15" s="1">
        <v>9443.6040529999991</v>
      </c>
      <c r="F15" s="1">
        <v>10041.74965</v>
      </c>
      <c r="G15" s="1">
        <v>9757.9349070000007</v>
      </c>
      <c r="H15" s="1">
        <v>8527.1259420000006</v>
      </c>
      <c r="I15" s="1">
        <v>7755.0709040000002</v>
      </c>
      <c r="J15" s="1">
        <v>7524.7852180000009</v>
      </c>
      <c r="K15" s="1">
        <v>9477.7529159999995</v>
      </c>
      <c r="L15" s="1"/>
      <c r="M15" s="15">
        <v>6.1687474777557023</v>
      </c>
      <c r="N15" s="15">
        <v>4.9669857073355379</v>
      </c>
      <c r="O15" s="15">
        <v>6.1940813733481201</v>
      </c>
      <c r="P15" s="15">
        <v>6.6150034299107388</v>
      </c>
      <c r="Q15" s="15">
        <v>6.1911840264716131</v>
      </c>
      <c r="R15" s="15">
        <v>5.9282486419314955</v>
      </c>
      <c r="S15" s="15">
        <v>5.4410254326194973</v>
      </c>
      <c r="T15" s="15">
        <v>4.7930310259839422</v>
      </c>
      <c r="U15" s="15">
        <v>5.6440774911614326</v>
      </c>
      <c r="V15" s="15"/>
      <c r="W15" s="15">
        <v>6698.3729430000003</v>
      </c>
      <c r="X15" s="15">
        <f t="shared" si="0"/>
        <v>5.448402503783135</v>
      </c>
      <c r="Y15" s="15">
        <v>7378.574928</v>
      </c>
      <c r="Z15" s="15">
        <f t="shared" si="1"/>
        <v>5.8693288303151592</v>
      </c>
      <c r="AA15" s="15"/>
      <c r="AB15" s="70">
        <v>4722.3563519999998</v>
      </c>
      <c r="AC15" s="71">
        <v>7.2000438209353215</v>
      </c>
      <c r="AD15" s="70">
        <v>6865.1897359999994</v>
      </c>
      <c r="AE15" s="71">
        <v>9.2307815491288707</v>
      </c>
      <c r="AF15" s="42"/>
      <c r="AG15" s="44" t="s">
        <v>68</v>
      </c>
      <c r="AH15" s="41"/>
      <c r="AI15" s="20"/>
    </row>
    <row r="16" spans="1:42" s="33" customFormat="1" ht="21" customHeight="1" x14ac:dyDescent="0.25">
      <c r="A16" s="41" t="s">
        <v>58</v>
      </c>
      <c r="B16" s="1">
        <v>5603.1539610000009</v>
      </c>
      <c r="C16" s="1">
        <v>2257.8975180000002</v>
      </c>
      <c r="D16" s="1">
        <v>3633.0163550000002</v>
      </c>
      <c r="E16" s="1">
        <v>3913.246486</v>
      </c>
      <c r="F16" s="1">
        <v>4103.7936060000002</v>
      </c>
      <c r="G16" s="1">
        <v>3996.4630510000011</v>
      </c>
      <c r="H16" s="1">
        <v>3921.7976570000001</v>
      </c>
      <c r="I16" s="1">
        <v>3650.9296749999999</v>
      </c>
      <c r="J16" s="1">
        <v>4148.8223179999995</v>
      </c>
      <c r="K16" s="1">
        <v>4973.1049729999995</v>
      </c>
      <c r="L16" s="1"/>
      <c r="M16" s="15">
        <v>1.9826428636092006</v>
      </c>
      <c r="N16" s="15">
        <v>2.6929810071999136</v>
      </c>
      <c r="O16" s="15">
        <v>2.5667072689851356</v>
      </c>
      <c r="P16" s="15">
        <v>2.7033743844964069</v>
      </c>
      <c r="Q16" s="15">
        <v>2.5356633795523242</v>
      </c>
      <c r="R16" s="15">
        <v>2.7265214319782087</v>
      </c>
      <c r="S16" s="15">
        <v>2.5615241253479883</v>
      </c>
      <c r="T16" s="15">
        <v>2.642658031474542</v>
      </c>
      <c r="U16" s="15">
        <v>2.9615236953379429</v>
      </c>
      <c r="V16" s="15"/>
      <c r="W16" s="15">
        <v>3549.3039950000002</v>
      </c>
      <c r="X16" s="15">
        <f t="shared" si="0"/>
        <v>2.8869752307915775</v>
      </c>
      <c r="Y16" s="15">
        <v>4099.5198099999998</v>
      </c>
      <c r="Z16" s="15">
        <f t="shared" si="1"/>
        <v>3.2609860367445092</v>
      </c>
      <c r="AA16" s="15"/>
      <c r="AB16" s="70">
        <v>3820.1068250000003</v>
      </c>
      <c r="AC16" s="71">
        <v>5.8244093605950091</v>
      </c>
      <c r="AD16" s="70">
        <v>4966.0267970000004</v>
      </c>
      <c r="AE16" s="71">
        <v>6.677209267771234</v>
      </c>
      <c r="AF16" s="42"/>
      <c r="AG16" s="44" t="s">
        <v>69</v>
      </c>
      <c r="AH16" s="41"/>
      <c r="AI16" s="20"/>
    </row>
    <row r="17" spans="1:35" s="33" customFormat="1" ht="21" customHeight="1" x14ac:dyDescent="0.25">
      <c r="A17" s="41" t="s">
        <v>59</v>
      </c>
      <c r="B17" s="1">
        <v>20308.571996999995</v>
      </c>
      <c r="C17" s="1">
        <v>4242.4346129999994</v>
      </c>
      <c r="D17" s="1">
        <v>5459.2993929999993</v>
      </c>
      <c r="E17" s="1">
        <v>6662.5536169999996</v>
      </c>
      <c r="F17" s="1">
        <v>6580.2933109999994</v>
      </c>
      <c r="G17" s="1">
        <v>7292.3357820000001</v>
      </c>
      <c r="H17" s="1">
        <v>7066.5063410000002</v>
      </c>
      <c r="I17" s="1">
        <v>7404.3214810000009</v>
      </c>
      <c r="J17" s="1">
        <v>9699.9029620000001</v>
      </c>
      <c r="K17" s="1">
        <v>9576.387444</v>
      </c>
      <c r="L17" s="1"/>
      <c r="M17" s="15">
        <v>3.7252499915246853</v>
      </c>
      <c r="N17" s="15">
        <v>4.0467171466854062</v>
      </c>
      <c r="O17" s="15">
        <v>4.3699840681993543</v>
      </c>
      <c r="P17" s="15">
        <v>4.3347687742926047</v>
      </c>
      <c r="Q17" s="15">
        <v>4.6268184036355944</v>
      </c>
      <c r="R17" s="15">
        <v>4.9127932323476351</v>
      </c>
      <c r="S17" s="15">
        <v>5.1949365760965662</v>
      </c>
      <c r="T17" s="15">
        <v>6.1785066947407907</v>
      </c>
      <c r="U17" s="15">
        <v>5.7028151396599851</v>
      </c>
      <c r="V17" s="15"/>
      <c r="W17" s="15">
        <v>6944.3887909999994</v>
      </c>
      <c r="X17" s="15">
        <f t="shared" si="0"/>
        <v>5.6485098094855255</v>
      </c>
      <c r="Y17" s="15">
        <v>6599.9181150000004</v>
      </c>
      <c r="Z17" s="15">
        <f t="shared" si="1"/>
        <v>5.2499418990908948</v>
      </c>
      <c r="AA17" s="15"/>
      <c r="AB17" s="70">
        <v>17968.093109000001</v>
      </c>
      <c r="AC17" s="71">
        <v>27.395445858010081</v>
      </c>
      <c r="AD17" s="70">
        <v>24916.959260000003</v>
      </c>
      <c r="AE17" s="71">
        <v>33.502789674042567</v>
      </c>
      <c r="AF17" s="42"/>
      <c r="AG17" s="44" t="s">
        <v>70</v>
      </c>
      <c r="AH17" s="41"/>
      <c r="AI17" s="20"/>
    </row>
    <row r="18" spans="1:35" s="33" customFormat="1" ht="21" customHeight="1" x14ac:dyDescent="0.25">
      <c r="A18" s="41" t="s">
        <v>60</v>
      </c>
      <c r="B18" s="1">
        <v>1199.336051</v>
      </c>
      <c r="C18" s="1">
        <v>597.97503300000005</v>
      </c>
      <c r="D18" s="1">
        <v>626.29308900000001</v>
      </c>
      <c r="E18" s="1">
        <v>769.62975900000004</v>
      </c>
      <c r="F18" s="1">
        <v>1004.172795</v>
      </c>
      <c r="G18" s="1">
        <v>938.0231399999999</v>
      </c>
      <c r="H18" s="1">
        <v>848.82035099999996</v>
      </c>
      <c r="I18" s="1">
        <v>846.16582700000004</v>
      </c>
      <c r="J18" s="1">
        <v>1170.7909529999999</v>
      </c>
      <c r="K18" s="1">
        <v>1473.284827</v>
      </c>
      <c r="L18" s="1"/>
      <c r="M18" s="15">
        <v>0.52507738829709194</v>
      </c>
      <c r="N18" s="15">
        <v>0.46424106825072775</v>
      </c>
      <c r="O18" s="15">
        <v>0.50480190908490041</v>
      </c>
      <c r="P18" s="15">
        <v>0.66149891350339063</v>
      </c>
      <c r="Q18" s="15">
        <v>0.59515398864391555</v>
      </c>
      <c r="R18" s="15">
        <v>0.59011888968058646</v>
      </c>
      <c r="S18" s="15">
        <v>0.59367732957100361</v>
      </c>
      <c r="T18" s="15">
        <v>0.74575382553733738</v>
      </c>
      <c r="U18" s="15">
        <v>0.87735287085852587</v>
      </c>
      <c r="V18" s="15"/>
      <c r="W18" s="15">
        <v>1079.008098</v>
      </c>
      <c r="X18" s="15">
        <f t="shared" si="0"/>
        <v>0.87765648057698442</v>
      </c>
      <c r="Y18" s="15">
        <v>1200.0091779999998</v>
      </c>
      <c r="Z18" s="15">
        <f t="shared" si="1"/>
        <v>0.95455403432317021</v>
      </c>
      <c r="AA18" s="15"/>
      <c r="AB18" s="70">
        <v>305.46474699999999</v>
      </c>
      <c r="AC18" s="71">
        <v>0.46573350255946994</v>
      </c>
      <c r="AD18" s="70">
        <v>310.71468199999998</v>
      </c>
      <c r="AE18" s="71">
        <v>0.41778005618824526</v>
      </c>
      <c r="AF18" s="42"/>
      <c r="AG18" s="44" t="s">
        <v>71</v>
      </c>
      <c r="AH18" s="41"/>
      <c r="AI18" s="20"/>
    </row>
    <row r="19" spans="1:35" s="33" customFormat="1" ht="21" customHeight="1" x14ac:dyDescent="0.25">
      <c r="A19" s="41" t="s">
        <v>61</v>
      </c>
      <c r="B19" s="1"/>
      <c r="C19" s="1">
        <v>1237.3558579999999</v>
      </c>
      <c r="D19" s="1">
        <v>1840.3505869999999</v>
      </c>
      <c r="E19" s="1">
        <v>2191.0838319999998</v>
      </c>
      <c r="F19" s="1">
        <v>2126.9908829999995</v>
      </c>
      <c r="G19" s="1">
        <v>1852.3281100000002</v>
      </c>
      <c r="H19" s="1">
        <v>1309.7826250000001</v>
      </c>
      <c r="I19" s="1">
        <v>1094.7626</v>
      </c>
      <c r="J19" s="1">
        <v>1295.4590889999997</v>
      </c>
      <c r="K19" s="1">
        <v>1771.9861539999999</v>
      </c>
      <c r="L19" s="1"/>
      <c r="M19" s="15">
        <v>1.0865128917727693</v>
      </c>
      <c r="N19" s="15">
        <v>1.3641637397418795</v>
      </c>
      <c r="O19" s="15">
        <v>1.4371368679867527</v>
      </c>
      <c r="P19" s="15">
        <v>1.4011554237895054</v>
      </c>
      <c r="Q19" s="15">
        <v>1.175259346953579</v>
      </c>
      <c r="R19" s="15">
        <v>0.91059017079094984</v>
      </c>
      <c r="S19" s="15">
        <v>0.76809499526410074</v>
      </c>
      <c r="T19" s="15">
        <v>0.82516316766317199</v>
      </c>
      <c r="U19" s="15">
        <v>1.0552318946358483</v>
      </c>
      <c r="V19" s="15"/>
      <c r="W19" s="15">
        <v>1291.9945209999998</v>
      </c>
      <c r="X19" s="15">
        <f t="shared" si="0"/>
        <v>1.0508979184932927</v>
      </c>
      <c r="Y19" s="15">
        <v>1291.4624900000001</v>
      </c>
      <c r="Z19" s="15">
        <f t="shared" si="1"/>
        <v>1.0273010845309944</v>
      </c>
      <c r="AA19" s="15"/>
      <c r="AB19" s="70"/>
      <c r="AC19" s="71"/>
      <c r="AD19" s="70"/>
      <c r="AE19" s="71"/>
      <c r="AF19" s="42"/>
      <c r="AG19" s="44" t="s">
        <v>72</v>
      </c>
      <c r="AH19" s="41"/>
      <c r="AI19" s="20"/>
    </row>
    <row r="20" spans="1:35" s="33" customFormat="1" ht="21" customHeight="1" x14ac:dyDescent="0.25">
      <c r="A20" s="41" t="s">
        <v>62</v>
      </c>
      <c r="B20" s="1"/>
      <c r="C20" s="1">
        <v>23294.872804999999</v>
      </c>
      <c r="D20" s="1">
        <v>27934.772059000006</v>
      </c>
      <c r="E20" s="1">
        <v>42451.152726</v>
      </c>
      <c r="F20" s="1">
        <v>35574.659968</v>
      </c>
      <c r="G20" s="1">
        <v>35383.669394000004</v>
      </c>
      <c r="H20" s="1">
        <v>31085.755710999998</v>
      </c>
      <c r="I20" s="1">
        <v>31304.101578000002</v>
      </c>
      <c r="J20" s="1">
        <v>35336.960890000002</v>
      </c>
      <c r="K20" s="1">
        <v>29456.902656999995</v>
      </c>
      <c r="L20" s="1"/>
      <c r="M20" s="15">
        <v>20.455052967340777</v>
      </c>
      <c r="N20" s="15">
        <v>20.7067084880618</v>
      </c>
      <c r="O20" s="15">
        <v>27.84380760793772</v>
      </c>
      <c r="P20" s="15">
        <v>23.434810258013979</v>
      </c>
      <c r="Q20" s="15">
        <v>22.450119911430694</v>
      </c>
      <c r="R20" s="15">
        <v>21.611512522580021</v>
      </c>
      <c r="S20" s="15">
        <v>21.963230889784541</v>
      </c>
      <c r="T20" s="15">
        <v>22.508436454053108</v>
      </c>
      <c r="U20" s="15">
        <v>17.541820589671413</v>
      </c>
      <c r="V20" s="15"/>
      <c r="W20" s="15">
        <v>21459.574365</v>
      </c>
      <c r="X20" s="15">
        <f t="shared" si="0"/>
        <v>17.455044634767862</v>
      </c>
      <c r="Y20" s="15">
        <v>23036.131865000003</v>
      </c>
      <c r="Z20" s="15">
        <f t="shared" si="1"/>
        <v>18.324220356034886</v>
      </c>
      <c r="AA20" s="15"/>
      <c r="AB20" s="70"/>
      <c r="AC20" s="71"/>
      <c r="AD20" s="70"/>
      <c r="AE20" s="71"/>
      <c r="AF20" s="42"/>
      <c r="AG20" s="44" t="s">
        <v>73</v>
      </c>
      <c r="AH20" s="41"/>
      <c r="AI20" s="20"/>
    </row>
    <row r="21" spans="1:35" s="33" customFormat="1" ht="21" customHeight="1" x14ac:dyDescent="0.25">
      <c r="A21" s="41" t="s">
        <v>63</v>
      </c>
      <c r="B21" s="1"/>
      <c r="C21" s="1">
        <v>8580.8326159999997</v>
      </c>
      <c r="D21" s="1">
        <v>10199.360767</v>
      </c>
      <c r="E21" s="1">
        <v>10574.649016000003</v>
      </c>
      <c r="F21" s="1">
        <v>12016.838352999997</v>
      </c>
      <c r="G21" s="1">
        <v>11590.681501000001</v>
      </c>
      <c r="H21" s="1">
        <v>10307.368222000001</v>
      </c>
      <c r="I21" s="1">
        <v>9684.1040089999988</v>
      </c>
      <c r="J21" s="1">
        <v>11270.706287999999</v>
      </c>
      <c r="K21" s="1">
        <v>12351.601623000002</v>
      </c>
      <c r="L21" s="1"/>
      <c r="M21" s="15">
        <v>7.5347647155425346</v>
      </c>
      <c r="N21" s="15">
        <v>7.5602976004524329</v>
      </c>
      <c r="O21" s="15">
        <v>6.935936336603592</v>
      </c>
      <c r="P21" s="15">
        <v>7.9160932797978978</v>
      </c>
      <c r="Q21" s="15">
        <v>7.354019354385434</v>
      </c>
      <c r="R21" s="15">
        <v>7.1659128854883001</v>
      </c>
      <c r="S21" s="15">
        <v>6.7944518957168549</v>
      </c>
      <c r="T21" s="15">
        <v>7.1790547315441406</v>
      </c>
      <c r="U21" s="15">
        <v>7.3554773286481971</v>
      </c>
      <c r="V21" s="15"/>
      <c r="W21" s="15">
        <v>8893.4574140000004</v>
      </c>
      <c r="X21" s="15">
        <f t="shared" si="0"/>
        <v>7.2338665007243801</v>
      </c>
      <c r="Y21" s="15">
        <v>9167.0896909999992</v>
      </c>
      <c r="Z21" s="15">
        <f t="shared" si="1"/>
        <v>7.2920129345430666</v>
      </c>
      <c r="AA21" s="15"/>
      <c r="AB21" s="70"/>
      <c r="AC21" s="71"/>
      <c r="AD21" s="70"/>
      <c r="AE21" s="71"/>
      <c r="AF21" s="42"/>
      <c r="AG21" s="44" t="s">
        <v>74</v>
      </c>
      <c r="AH21" s="41"/>
      <c r="AI21" s="20"/>
    </row>
    <row r="22" spans="1:35" s="33" customFormat="1" ht="21" customHeight="1" x14ac:dyDescent="0.25">
      <c r="A22" s="41" t="s">
        <v>64</v>
      </c>
      <c r="B22" s="1"/>
      <c r="C22" s="1">
        <v>402.59127900000004</v>
      </c>
      <c r="D22" s="1">
        <v>480.75537799999995</v>
      </c>
      <c r="E22" s="1">
        <v>490.33938100000006</v>
      </c>
      <c r="F22" s="1">
        <v>538.47335800000008</v>
      </c>
      <c r="G22" s="1">
        <v>600.04181700000004</v>
      </c>
      <c r="H22" s="1">
        <v>619.4760060000001</v>
      </c>
      <c r="I22" s="1">
        <v>735.91037599999993</v>
      </c>
      <c r="J22" s="1">
        <v>647.64487600000007</v>
      </c>
      <c r="K22" s="1">
        <v>804.82375100000002</v>
      </c>
      <c r="L22" s="1"/>
      <c r="M22" s="15">
        <v>0.35351238038813881</v>
      </c>
      <c r="N22" s="15">
        <v>0.35636093415362974</v>
      </c>
      <c r="O22" s="15">
        <v>0.32161471504158456</v>
      </c>
      <c r="P22" s="15">
        <v>0.35471937005375886</v>
      </c>
      <c r="Q22" s="15">
        <v>0.38071265570345364</v>
      </c>
      <c r="R22" s="15">
        <v>0.43067357234520925</v>
      </c>
      <c r="S22" s="15">
        <v>0.51632114283820307</v>
      </c>
      <c r="T22" s="15">
        <v>0.41252765289061349</v>
      </c>
      <c r="U22" s="15">
        <v>0.47927896597755265</v>
      </c>
      <c r="V22" s="15"/>
      <c r="W22" s="15">
        <v>581.18683399999998</v>
      </c>
      <c r="X22" s="15">
        <f t="shared" si="0"/>
        <v>0.4727326812760585</v>
      </c>
      <c r="Y22" s="15">
        <v>548.95978799999989</v>
      </c>
      <c r="Z22" s="15">
        <f t="shared" si="1"/>
        <v>0.4366731437753989</v>
      </c>
      <c r="AA22" s="15"/>
      <c r="AB22" s="70"/>
      <c r="AC22" s="71"/>
      <c r="AD22" s="70"/>
      <c r="AE22" s="71"/>
      <c r="AF22" s="42"/>
      <c r="AG22" s="44" t="s">
        <v>75</v>
      </c>
      <c r="AH22" s="41"/>
      <c r="AI22" s="20"/>
    </row>
    <row r="23" spans="1:35" s="33" customFormat="1" ht="21" customHeight="1" x14ac:dyDescent="0.25">
      <c r="A23" s="41" t="s">
        <v>65</v>
      </c>
      <c r="B23" s="1"/>
      <c r="C23" s="1">
        <v>102.25436500000001</v>
      </c>
      <c r="D23" s="1">
        <v>164.99341799999999</v>
      </c>
      <c r="E23" s="1">
        <v>109.21442399999999</v>
      </c>
      <c r="F23" s="1">
        <v>150.76851500000001</v>
      </c>
      <c r="G23" s="1">
        <v>230.75462299999995</v>
      </c>
      <c r="H23" s="1">
        <v>106.200891</v>
      </c>
      <c r="I23" s="1">
        <v>153.00377200000003</v>
      </c>
      <c r="J23" s="1">
        <v>192.37273600000003</v>
      </c>
      <c r="K23" s="1">
        <v>194.78729100000001</v>
      </c>
      <c r="L23" s="1"/>
      <c r="M23" s="15">
        <v>8.9788790422923176E-2</v>
      </c>
      <c r="N23" s="15">
        <v>0.12230171779311913</v>
      </c>
      <c r="O23" s="15">
        <v>7.1633989057857839E-2</v>
      </c>
      <c r="P23" s="15">
        <v>9.931877198786257E-2</v>
      </c>
      <c r="Q23" s="15">
        <v>0.14640847162520212</v>
      </c>
      <c r="R23" s="15">
        <v>7.3833234330651656E-2</v>
      </c>
      <c r="S23" s="15">
        <v>0.10734878185437607</v>
      </c>
      <c r="T23" s="15">
        <v>0.12253485853600057</v>
      </c>
      <c r="U23" s="15">
        <v>0.11599738613584808</v>
      </c>
      <c r="V23" s="15"/>
      <c r="W23" s="15">
        <v>164.32384200000001</v>
      </c>
      <c r="X23" s="15">
        <f t="shared" si="0"/>
        <v>0.13365968718115079</v>
      </c>
      <c r="Y23" s="15">
        <v>160.07454800000002</v>
      </c>
      <c r="Z23" s="15">
        <f>Y23/$Y$57*100</f>
        <v>0.12733219744245822</v>
      </c>
      <c r="AA23" s="15"/>
      <c r="AB23" s="70"/>
      <c r="AC23" s="71"/>
      <c r="AD23" s="70"/>
      <c r="AE23" s="71"/>
      <c r="AF23" s="42"/>
      <c r="AG23" s="44" t="s">
        <v>76</v>
      </c>
      <c r="AH23" s="41"/>
      <c r="AI23" s="20"/>
    </row>
    <row r="24" spans="1:35" s="33" customFormat="1" ht="21" customHeight="1" x14ac:dyDescent="0.25">
      <c r="A24" s="4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72"/>
      <c r="AC24" s="71"/>
      <c r="AD24" s="72"/>
      <c r="AE24" s="71"/>
      <c r="AF24" s="42"/>
      <c r="AG24" s="44"/>
      <c r="AH24" s="41"/>
      <c r="AI24" s="20"/>
    </row>
    <row r="25" spans="1:35" s="33" customFormat="1" ht="21" customHeight="1" x14ac:dyDescent="0.25">
      <c r="A25" s="34" t="s">
        <v>12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72"/>
      <c r="AC25" s="71"/>
      <c r="AD25" s="72"/>
      <c r="AE25" s="71"/>
      <c r="AF25" s="42"/>
      <c r="AG25" s="43" t="s">
        <v>4</v>
      </c>
      <c r="AH25" s="41"/>
      <c r="AI25" s="20"/>
    </row>
    <row r="26" spans="1:35" s="33" customFormat="1" ht="21" customHeight="1" x14ac:dyDescent="0.25">
      <c r="A26" s="41" t="s">
        <v>0</v>
      </c>
      <c r="B26" s="1">
        <v>65674.810778999992</v>
      </c>
      <c r="C26" s="1">
        <v>57394.214526000003</v>
      </c>
      <c r="D26" s="1">
        <v>67113.921157000004</v>
      </c>
      <c r="E26" s="1">
        <v>66289.740201000008</v>
      </c>
      <c r="F26" s="1">
        <v>68683.836110999997</v>
      </c>
      <c r="G26" s="1">
        <v>76674.896730999986</v>
      </c>
      <c r="H26" s="1">
        <v>75368.260796000002</v>
      </c>
      <c r="I26" s="1">
        <v>77419.771590000004</v>
      </c>
      <c r="J26" s="1">
        <v>82725.960913999996</v>
      </c>
      <c r="K26" s="1">
        <v>93762.255836000011</v>
      </c>
      <c r="L26" s="1"/>
      <c r="M26" s="15">
        <v>50.39742899545957</v>
      </c>
      <c r="N26" s="15">
        <v>49.748335084088403</v>
      </c>
      <c r="O26" s="15">
        <v>43.479591342318244</v>
      </c>
      <c r="P26" s="15">
        <v>45.245482838111982</v>
      </c>
      <c r="Q26" s="15">
        <v>48.648448713445347</v>
      </c>
      <c r="R26" s="15">
        <v>52.397700321033412</v>
      </c>
      <c r="S26" s="15">
        <v>54.318387468450979</v>
      </c>
      <c r="T26" s="15">
        <v>52.693609960673946</v>
      </c>
      <c r="U26" s="15">
        <v>55.836171545589529</v>
      </c>
      <c r="V26" s="15"/>
      <c r="W26" s="15">
        <v>70512.587270999997</v>
      </c>
      <c r="X26" s="15">
        <f t="shared" ref="X26:X32" si="2">W26/$W$57*100</f>
        <v>57.354369531935923</v>
      </c>
      <c r="Y26" s="15">
        <v>69385.109207000001</v>
      </c>
      <c r="Z26" s="15">
        <f t="shared" ref="Z26:Z32" si="3">Y26/$Y$57*100</f>
        <v>55.192774463509643</v>
      </c>
      <c r="AA26" s="15"/>
      <c r="AB26" s="70">
        <v>33508.726929000004</v>
      </c>
      <c r="AC26" s="71">
        <v>51.089812858018611</v>
      </c>
      <c r="AD26" s="70">
        <v>33057.032107999999</v>
      </c>
      <c r="AE26" s="71">
        <v>44.447750722950609</v>
      </c>
      <c r="AF26" s="42"/>
      <c r="AG26" s="44" t="s">
        <v>2</v>
      </c>
      <c r="AH26" s="41"/>
      <c r="AI26" s="20"/>
    </row>
    <row r="27" spans="1:35" s="33" customFormat="1" ht="21" customHeight="1" x14ac:dyDescent="0.25">
      <c r="A27" s="41" t="s">
        <v>1</v>
      </c>
      <c r="B27" s="1">
        <v>1327.9767210000002</v>
      </c>
      <c r="C27" s="1">
        <v>2416.3808090000002</v>
      </c>
      <c r="D27" s="1">
        <v>1887.252348</v>
      </c>
      <c r="E27" s="1">
        <v>2601.1342070000005</v>
      </c>
      <c r="F27" s="1">
        <v>1661.9081849999998</v>
      </c>
      <c r="G27" s="1">
        <v>3795.1799460000007</v>
      </c>
      <c r="H27" s="1">
        <v>6202.2032279999985</v>
      </c>
      <c r="I27" s="1">
        <v>3266.5695390000001</v>
      </c>
      <c r="J27" s="1">
        <v>1638.258184</v>
      </c>
      <c r="K27" s="1">
        <v>2275.4699299999997</v>
      </c>
      <c r="L27" s="1"/>
      <c r="M27" s="15">
        <v>2.1218058519191287</v>
      </c>
      <c r="N27" s="15">
        <v>1.3989297686377857</v>
      </c>
      <c r="O27" s="15">
        <v>1.7060898414137839</v>
      </c>
      <c r="P27" s="15">
        <v>1.0947821572082042</v>
      </c>
      <c r="Q27" s="15">
        <v>2.4079539045095419</v>
      </c>
      <c r="R27" s="15">
        <v>4.3119103802928356</v>
      </c>
      <c r="S27" s="15">
        <v>2.2918536992294589</v>
      </c>
      <c r="T27" s="15">
        <v>1.043514476094394</v>
      </c>
      <c r="U27" s="15">
        <v>1.3550605008964427</v>
      </c>
      <c r="V27" s="15"/>
      <c r="W27" s="15">
        <v>1866.089508</v>
      </c>
      <c r="X27" s="15">
        <f t="shared" si="2"/>
        <v>1.5178621486424808</v>
      </c>
      <c r="Y27" s="15">
        <v>1245.8866239999998</v>
      </c>
      <c r="Z27" s="15">
        <f t="shared" si="3"/>
        <v>0.99104750617871906</v>
      </c>
      <c r="AA27" s="15"/>
      <c r="AB27" s="70">
        <v>786.47393799999998</v>
      </c>
      <c r="AC27" s="71">
        <v>1.1991146782528046</v>
      </c>
      <c r="AD27" s="70">
        <v>1142.0774429999999</v>
      </c>
      <c r="AE27" s="71">
        <v>1.5356119486747251</v>
      </c>
      <c r="AF27" s="42"/>
      <c r="AG27" s="44" t="s">
        <v>3</v>
      </c>
      <c r="AH27" s="41"/>
      <c r="AI27" s="20"/>
    </row>
    <row r="28" spans="1:35" s="33" customFormat="1" ht="21" customHeight="1" x14ac:dyDescent="0.25">
      <c r="A28" s="41" t="s">
        <v>27</v>
      </c>
      <c r="B28" s="1">
        <v>16784.102479000001</v>
      </c>
      <c r="C28" s="1">
        <v>14456.173473999999</v>
      </c>
      <c r="D28" s="1">
        <v>17767.963696000003</v>
      </c>
      <c r="E28" s="1">
        <v>18791.304858000003</v>
      </c>
      <c r="F28" s="1">
        <v>20367.992375999998</v>
      </c>
      <c r="G28" s="1">
        <v>19687.231972000001</v>
      </c>
      <c r="H28" s="1">
        <v>14590.289972999999</v>
      </c>
      <c r="I28" s="1">
        <v>13078.480695</v>
      </c>
      <c r="J28" s="1">
        <v>15634.945279999998</v>
      </c>
      <c r="K28" s="1">
        <v>17821.507823000004</v>
      </c>
      <c r="L28" s="1"/>
      <c r="M28" s="15">
        <v>12.693857424809268</v>
      </c>
      <c r="N28" s="15">
        <v>13.170540425476721</v>
      </c>
      <c r="O28" s="15">
        <v>12.325259588246725</v>
      </c>
      <c r="P28" s="15">
        <v>13.417416697660428</v>
      </c>
      <c r="Q28" s="15">
        <v>12.491093379097046</v>
      </c>
      <c r="R28" s="15">
        <v>10.143495863218947</v>
      </c>
      <c r="S28" s="15">
        <v>9.1759762047841775</v>
      </c>
      <c r="T28" s="15">
        <v>9.9589258225391628</v>
      </c>
      <c r="U28" s="15">
        <v>10.612850118992458</v>
      </c>
      <c r="V28" s="15"/>
      <c r="W28" s="15">
        <v>12933.759220999998</v>
      </c>
      <c r="X28" s="15">
        <f t="shared" si="2"/>
        <v>10.520215390017377</v>
      </c>
      <c r="Y28" s="15">
        <v>13648.934197</v>
      </c>
      <c r="Z28" s="15">
        <f t="shared" si="3"/>
        <v>10.857121296082147</v>
      </c>
      <c r="AA28" s="15"/>
      <c r="AB28" s="70">
        <v>8388.5580129999998</v>
      </c>
      <c r="AC28" s="71">
        <v>12.789798309582997</v>
      </c>
      <c r="AD28" s="70">
        <v>8914.6885340000008</v>
      </c>
      <c r="AE28" s="71">
        <v>11.986492085479327</v>
      </c>
      <c r="AF28" s="42"/>
      <c r="AG28" s="44" t="s">
        <v>5</v>
      </c>
      <c r="AH28" s="41"/>
      <c r="AI28" s="20"/>
    </row>
    <row r="29" spans="1:35" s="33" customFormat="1" ht="21" customHeight="1" x14ac:dyDescent="0.25">
      <c r="A29" s="41" t="s">
        <v>28</v>
      </c>
      <c r="B29" s="1">
        <v>4700.0724299999993</v>
      </c>
      <c r="C29" s="1">
        <v>7617.0769399999999</v>
      </c>
      <c r="D29" s="1">
        <v>9291.7350740000002</v>
      </c>
      <c r="E29" s="1">
        <v>16563.294667000002</v>
      </c>
      <c r="F29" s="1">
        <v>11898.399881000001</v>
      </c>
      <c r="G29" s="1">
        <v>11716.861158999998</v>
      </c>
      <c r="H29" s="1">
        <v>9566.7661250000001</v>
      </c>
      <c r="I29" s="1">
        <v>9602.5466579999993</v>
      </c>
      <c r="J29" s="1">
        <v>8104.5267220000005</v>
      </c>
      <c r="K29" s="1">
        <v>7143.0292160000008</v>
      </c>
      <c r="L29" s="1"/>
      <c r="M29" s="15">
        <v>6.6884980900418372</v>
      </c>
      <c r="N29" s="15">
        <v>6.8875181483225898</v>
      </c>
      <c r="O29" s="15">
        <v>10.863902637420432</v>
      </c>
      <c r="P29" s="15">
        <v>7.8380719263663909</v>
      </c>
      <c r="Q29" s="15">
        <v>7.4340774292261287</v>
      </c>
      <c r="R29" s="15">
        <v>6.6510297460090548</v>
      </c>
      <c r="S29" s="15">
        <v>6.7372305464214941</v>
      </c>
      <c r="T29" s="15">
        <v>5.162306551493379</v>
      </c>
      <c r="U29" s="15">
        <v>4.253730897402316</v>
      </c>
      <c r="V29" s="15"/>
      <c r="W29" s="15">
        <v>5319.6302489999989</v>
      </c>
      <c r="X29" s="15">
        <f t="shared" si="2"/>
        <v>4.3269443213281669</v>
      </c>
      <c r="Y29" s="15">
        <v>5668.9817199999998</v>
      </c>
      <c r="Z29" s="15">
        <f t="shared" si="3"/>
        <v>4.5094233198692288</v>
      </c>
      <c r="AA29" s="15"/>
      <c r="AB29" s="70">
        <v>4350.3242479999999</v>
      </c>
      <c r="AC29" s="71">
        <v>6.6328169426713979</v>
      </c>
      <c r="AD29" s="70">
        <v>9023.3127619999996</v>
      </c>
      <c r="AE29" s="71">
        <v>12.132545808416193</v>
      </c>
      <c r="AF29" s="42"/>
      <c r="AG29" s="44" t="s">
        <v>6</v>
      </c>
      <c r="AH29" s="41"/>
      <c r="AI29" s="20"/>
    </row>
    <row r="30" spans="1:35" ht="21" customHeight="1" x14ac:dyDescent="0.25">
      <c r="A30" s="41" t="s">
        <v>29</v>
      </c>
      <c r="B30" s="1">
        <v>10088.336257000001</v>
      </c>
      <c r="C30" s="1">
        <v>10288.271617</v>
      </c>
      <c r="D30" s="1">
        <v>13376.635788000001</v>
      </c>
      <c r="E30" s="1">
        <v>15074.703182000001</v>
      </c>
      <c r="F30" s="1">
        <v>16924.417599999997</v>
      </c>
      <c r="G30" s="1">
        <v>15616.469064000001</v>
      </c>
      <c r="H30" s="1">
        <v>10568.768214</v>
      </c>
      <c r="I30" s="1">
        <v>7749.9007819999997</v>
      </c>
      <c r="J30" s="1">
        <v>9102.4884330000004</v>
      </c>
      <c r="K30" s="1">
        <v>9713.8127779999995</v>
      </c>
      <c r="L30" s="1"/>
      <c r="M30" s="15">
        <v>9.0340540869127857</v>
      </c>
      <c r="N30" s="15">
        <v>9.915459386175721</v>
      </c>
      <c r="O30" s="15">
        <v>9.8875320973156704</v>
      </c>
      <c r="P30" s="15">
        <v>11.148961523178547</v>
      </c>
      <c r="Q30" s="15">
        <v>9.9082884586129882</v>
      </c>
      <c r="R30" s="15">
        <v>7.3476440054594718</v>
      </c>
      <c r="S30" s="15">
        <v>5.4373980298993958</v>
      </c>
      <c r="T30" s="15">
        <v>5.7979740562781021</v>
      </c>
      <c r="U30" s="15">
        <v>5.7846530226707698</v>
      </c>
      <c r="V30" s="15"/>
      <c r="W30" s="15">
        <v>5676.9421179999999</v>
      </c>
      <c r="X30" s="15">
        <f t="shared" si="2"/>
        <v>4.6175789124829452</v>
      </c>
      <c r="Y30" s="15">
        <v>6291.2088890000005</v>
      </c>
      <c r="Z30" s="15">
        <f t="shared" si="3"/>
        <v>5.0043774129907037</v>
      </c>
      <c r="AA30" s="15"/>
      <c r="AB30" s="70">
        <v>6191.8638979999996</v>
      </c>
      <c r="AC30" s="71">
        <v>9.4405606175794574</v>
      </c>
      <c r="AD30" s="70">
        <v>7066.4187039999997</v>
      </c>
      <c r="AE30" s="71">
        <v>9.5013495474500544</v>
      </c>
      <c r="AF30" s="42"/>
      <c r="AG30" s="44" t="s">
        <v>7</v>
      </c>
      <c r="AH30" s="41"/>
      <c r="AI30" s="20"/>
    </row>
    <row r="31" spans="1:35" ht="21" customHeight="1" x14ac:dyDescent="0.25">
      <c r="A31" s="41" t="s">
        <v>30</v>
      </c>
      <c r="B31" s="1">
        <v>2874.4671719999997</v>
      </c>
      <c r="C31" s="1">
        <v>3921.0718179999999</v>
      </c>
      <c r="D31" s="1">
        <v>5039.8837649999996</v>
      </c>
      <c r="E31" s="1">
        <v>5840.7027090000011</v>
      </c>
      <c r="F31" s="1">
        <v>6908.1367399999999</v>
      </c>
      <c r="G31" s="1">
        <v>7107.7850109999999</v>
      </c>
      <c r="H31" s="1">
        <v>5289.6709610000007</v>
      </c>
      <c r="I31" s="1">
        <v>3992.263062</v>
      </c>
      <c r="J31" s="1">
        <v>4164.9275589999997</v>
      </c>
      <c r="K31" s="1">
        <v>3965.3657770000004</v>
      </c>
      <c r="L31" s="1"/>
      <c r="M31" s="15">
        <v>3.443063733265884</v>
      </c>
      <c r="N31" s="15">
        <v>3.7358244311124751</v>
      </c>
      <c r="O31" s="15">
        <v>3.8309301887331912</v>
      </c>
      <c r="P31" s="15">
        <v>4.5507356608310179</v>
      </c>
      <c r="Q31" s="15">
        <v>4.5097252075466789</v>
      </c>
      <c r="R31" s="15">
        <v>3.6774975418573121</v>
      </c>
      <c r="S31" s="15">
        <v>2.8010066088300185</v>
      </c>
      <c r="T31" s="15">
        <v>2.6529165195984685</v>
      </c>
      <c r="U31" s="15">
        <v>2.361406962657262</v>
      </c>
      <c r="V31" s="15"/>
      <c r="W31" s="15">
        <v>2938.5174300000003</v>
      </c>
      <c r="X31" s="15">
        <f t="shared" si="2"/>
        <v>2.3901663671554068</v>
      </c>
      <c r="Y31" s="15">
        <v>3374.7885810000002</v>
      </c>
      <c r="Z31" s="15">
        <f t="shared" si="3"/>
        <v>2.6844945139088905</v>
      </c>
      <c r="AA31" s="15"/>
      <c r="AB31" s="70">
        <v>2314.784392</v>
      </c>
      <c r="AC31" s="71">
        <v>3.5292866137386163</v>
      </c>
      <c r="AD31" s="70">
        <v>2726.9176339999999</v>
      </c>
      <c r="AE31" s="71">
        <v>3.6665528484850838</v>
      </c>
      <c r="AF31" s="42"/>
      <c r="AG31" s="44" t="s">
        <v>8</v>
      </c>
      <c r="AH31" s="45"/>
      <c r="AI31" s="20"/>
    </row>
    <row r="32" spans="1:35" ht="21" customHeight="1" x14ac:dyDescent="0.25">
      <c r="A32" s="41" t="s">
        <v>77</v>
      </c>
      <c r="B32" s="1">
        <v>20310.574324000001</v>
      </c>
      <c r="C32" s="1">
        <v>32469.555654</v>
      </c>
      <c r="D32" s="1">
        <v>37325.434067000002</v>
      </c>
      <c r="E32" s="1">
        <v>55218.486815000004</v>
      </c>
      <c r="F32" s="1">
        <v>49370.615352999994</v>
      </c>
      <c r="G32" s="1">
        <v>48625.211352999999</v>
      </c>
      <c r="H32" s="1">
        <v>42737.551767000004</v>
      </c>
      <c r="I32" s="1">
        <v>41232.470215000001</v>
      </c>
      <c r="J32" s="1">
        <v>45132.557185000005</v>
      </c>
      <c r="K32" s="1">
        <v>41173.22047</v>
      </c>
      <c r="L32" s="1"/>
      <c r="M32" s="15">
        <v>28.511273115259634</v>
      </c>
      <c r="N32" s="15">
        <v>27.667556434087022</v>
      </c>
      <c r="O32" s="15">
        <v>36.217931070141226</v>
      </c>
      <c r="P32" s="15">
        <v>32.522897032879001</v>
      </c>
      <c r="Q32" s="15">
        <v>30.851572046923444</v>
      </c>
      <c r="R32" s="15">
        <v>29.712101702906306</v>
      </c>
      <c r="S32" s="15">
        <v>28.929060980451471</v>
      </c>
      <c r="T32" s="15">
        <v>28.747896531616263</v>
      </c>
      <c r="U32" s="15">
        <v>24.518981340086473</v>
      </c>
      <c r="V32" s="15"/>
      <c r="W32" s="15">
        <v>29730.393514000003</v>
      </c>
      <c r="X32" s="15">
        <f t="shared" si="2"/>
        <v>24.182462194705462</v>
      </c>
      <c r="Y32" s="15">
        <v>32368.733059999999</v>
      </c>
      <c r="Z32" s="15">
        <f t="shared" si="3"/>
        <v>25.747890345179325</v>
      </c>
      <c r="AA32" s="15"/>
      <c r="AB32" s="70">
        <v>17522.127933</v>
      </c>
      <c r="AC32" s="71">
        <v>26.715495305686503</v>
      </c>
      <c r="AD32" s="70">
        <v>26321.522335999998</v>
      </c>
      <c r="AE32" s="71">
        <v>35.391333971447899</v>
      </c>
      <c r="AF32" s="42"/>
      <c r="AG32" s="44" t="s">
        <v>78</v>
      </c>
      <c r="AH32" s="46"/>
      <c r="AI32" s="20"/>
    </row>
    <row r="33" spans="1:41" ht="21" customHeight="1" x14ac:dyDescent="0.25">
      <c r="A33" s="41"/>
      <c r="B33" s="1"/>
      <c r="C33" s="2"/>
      <c r="D33" s="2"/>
      <c r="E33" s="2"/>
      <c r="F33" s="2"/>
      <c r="G33" s="2"/>
      <c r="H33" s="2"/>
      <c r="I33" s="2"/>
      <c r="J33" s="2"/>
      <c r="K33" s="2"/>
      <c r="L33" s="1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72"/>
      <c r="AC33" s="73"/>
      <c r="AD33" s="72"/>
      <c r="AE33" s="71"/>
      <c r="AF33" s="42"/>
      <c r="AG33" s="47"/>
      <c r="AI33" s="20"/>
    </row>
    <row r="34" spans="1:41" ht="21" customHeight="1" x14ac:dyDescent="0.25">
      <c r="A34" s="34" t="s">
        <v>83</v>
      </c>
      <c r="B34" s="1"/>
      <c r="C34" s="2"/>
      <c r="D34" s="2"/>
      <c r="E34" s="2"/>
      <c r="F34" s="2"/>
      <c r="G34" s="2"/>
      <c r="H34" s="2"/>
      <c r="I34" s="2"/>
      <c r="J34" s="2"/>
      <c r="K34" s="2"/>
      <c r="L34" s="1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72"/>
      <c r="AC34" s="73"/>
      <c r="AD34" s="72"/>
      <c r="AE34" s="71"/>
      <c r="AF34" s="42"/>
      <c r="AG34" s="37" t="s">
        <v>84</v>
      </c>
      <c r="AH34" s="20"/>
      <c r="AI34" s="20"/>
    </row>
    <row r="35" spans="1:41" ht="21" customHeight="1" x14ac:dyDescent="0.25">
      <c r="A35" s="41" t="s">
        <v>31</v>
      </c>
      <c r="B35" s="1">
        <v>11993.232453999999</v>
      </c>
      <c r="C35" s="1">
        <v>11479.065524999998</v>
      </c>
      <c r="D35" s="1">
        <v>13950.825467000002</v>
      </c>
      <c r="E35" s="1">
        <v>13124.374834999999</v>
      </c>
      <c r="F35" s="1">
        <v>13702.577121000002</v>
      </c>
      <c r="G35" s="1">
        <v>15147.423285000001</v>
      </c>
      <c r="H35" s="1">
        <v>13417.033185999999</v>
      </c>
      <c r="I35" s="1">
        <v>13998.653115000003</v>
      </c>
      <c r="J35" s="1">
        <v>15118.909842000001</v>
      </c>
      <c r="K35" s="1">
        <v>16137.388420000001</v>
      </c>
      <c r="L35" s="1"/>
      <c r="M35" s="15">
        <v>10.07968127986739</v>
      </c>
      <c r="N35" s="15">
        <v>10.341078692279069</v>
      </c>
      <c r="O35" s="15">
        <v>8.6083072994242471</v>
      </c>
      <c r="P35" s="15">
        <v>9.0265738355697227</v>
      </c>
      <c r="Q35" s="15">
        <v>9.6106897594716827</v>
      </c>
      <c r="R35" s="15">
        <v>9.3278215080518265</v>
      </c>
      <c r="S35" s="15">
        <v>9.8215772059346165</v>
      </c>
      <c r="T35" s="15">
        <v>9.6302288839309149</v>
      </c>
      <c r="U35" s="15">
        <v>9.6099435757279625</v>
      </c>
      <c r="V35" s="15"/>
      <c r="W35" s="15">
        <v>12057.082833</v>
      </c>
      <c r="X35" s="15">
        <f t="shared" ref="X35:Z55" si="4">W35/$W$57*100</f>
        <v>9.8071338897736027</v>
      </c>
      <c r="Y35" s="15">
        <v>11449.250736999998</v>
      </c>
      <c r="Z35" s="15">
        <f>Y35/$Y$57*100</f>
        <v>9.1073707446101544</v>
      </c>
      <c r="AA35" s="15"/>
      <c r="AB35" s="74">
        <v>6869.1523699999998</v>
      </c>
      <c r="AC35" s="74">
        <v>10.4732032888063</v>
      </c>
      <c r="AD35" s="70">
        <v>6675.117166</v>
      </c>
      <c r="AE35" s="71">
        <v>8.9752141956220797</v>
      </c>
      <c r="AF35" s="42"/>
      <c r="AG35" s="47" t="s">
        <v>87</v>
      </c>
      <c r="AH35" s="20" t="s">
        <v>22</v>
      </c>
      <c r="AI35" s="20"/>
      <c r="AJ35" s="20"/>
      <c r="AK35" s="53"/>
      <c r="AL35" s="52"/>
      <c r="AM35" s="53"/>
      <c r="AN35" s="54"/>
      <c r="AO35" s="55"/>
    </row>
    <row r="36" spans="1:41" ht="21" customHeight="1" x14ac:dyDescent="0.25">
      <c r="A36" s="41" t="s">
        <v>81</v>
      </c>
      <c r="B36" s="1">
        <v>2844.7670910000002</v>
      </c>
      <c r="C36" s="1">
        <v>7235.8611289999999</v>
      </c>
      <c r="D36" s="1">
        <v>8151.4300569999987</v>
      </c>
      <c r="E36" s="1">
        <v>8693.5987330000007</v>
      </c>
      <c r="F36" s="1">
        <v>8785.1243460000005</v>
      </c>
      <c r="G36" s="1">
        <v>9903.1715890000014</v>
      </c>
      <c r="H36" s="1">
        <v>10556.393237000002</v>
      </c>
      <c r="I36" s="1">
        <v>11685.790237000001</v>
      </c>
      <c r="J36" s="1">
        <v>9603.1887719999977</v>
      </c>
      <c r="K36" s="1">
        <v>11107.336223000002</v>
      </c>
      <c r="L36" s="1"/>
      <c r="M36" s="15">
        <v>6.3537553476681135</v>
      </c>
      <c r="N36" s="15">
        <v>6.0422646583487527</v>
      </c>
      <c r="O36" s="15">
        <v>5.7021511784297729</v>
      </c>
      <c r="P36" s="15">
        <v>5.7872014047853044</v>
      </c>
      <c r="Q36" s="15">
        <v>6.2833333423080102</v>
      </c>
      <c r="R36" s="15">
        <v>7.3390406447148129</v>
      </c>
      <c r="S36" s="15">
        <v>8.1988524240285425</v>
      </c>
      <c r="T36" s="15">
        <v>6.1169030608969903</v>
      </c>
      <c r="U36" s="15">
        <v>6.6145073540759061</v>
      </c>
      <c r="V36" s="15"/>
      <c r="W36" s="15">
        <v>8171.4603370000004</v>
      </c>
      <c r="X36" s="15">
        <f t="shared" si="4"/>
        <v>6.6465999039664663</v>
      </c>
      <c r="Y36" s="15">
        <v>8152.0999430000002</v>
      </c>
      <c r="Z36" s="15">
        <f t="shared" ref="Z36:Z55" si="5">Y36/$Y$57*100</f>
        <v>6.48463364402396</v>
      </c>
      <c r="AA36" s="15"/>
      <c r="AB36" s="74">
        <v>3690.5768119999998</v>
      </c>
      <c r="AC36" s="74">
        <v>5.6269185953478376</v>
      </c>
      <c r="AD36" s="70">
        <v>5055.552404</v>
      </c>
      <c r="AE36" s="71">
        <v>6.7975834093534679</v>
      </c>
      <c r="AF36" s="42"/>
      <c r="AG36" s="47" t="s">
        <v>92</v>
      </c>
      <c r="AH36" s="20"/>
      <c r="AI36" s="20"/>
      <c r="AJ36" s="20"/>
      <c r="AK36" s="53"/>
      <c r="AL36" s="52"/>
      <c r="AM36" s="53"/>
      <c r="AN36" s="54"/>
      <c r="AO36" s="55"/>
    </row>
    <row r="37" spans="1:41" ht="21" customHeight="1" x14ac:dyDescent="0.25">
      <c r="A37" s="41" t="s">
        <v>32</v>
      </c>
      <c r="B37" s="1">
        <v>8626.7762780000012</v>
      </c>
      <c r="C37" s="1">
        <v>6505.2768569999998</v>
      </c>
      <c r="D37" s="1">
        <v>7851.4799760000014</v>
      </c>
      <c r="E37" s="1">
        <v>6373.0795879999996</v>
      </c>
      <c r="F37" s="1">
        <v>6718.3551010000001</v>
      </c>
      <c r="G37" s="1">
        <v>7141.0714169999983</v>
      </c>
      <c r="H37" s="1">
        <v>6887.3988739999995</v>
      </c>
      <c r="I37" s="1">
        <v>7580.8369640000001</v>
      </c>
      <c r="J37" s="1">
        <v>8473.4708540000011</v>
      </c>
      <c r="K37" s="1">
        <v>9560.4046700000017</v>
      </c>
      <c r="L37" s="1"/>
      <c r="M37" s="15">
        <v>5.7122347819211949</v>
      </c>
      <c r="N37" s="15">
        <v>5.81992603052249</v>
      </c>
      <c r="O37" s="15">
        <v>4.1801173943072678</v>
      </c>
      <c r="P37" s="15">
        <v>4.4257169901137008</v>
      </c>
      <c r="Q37" s="15">
        <v>4.5308446623380814</v>
      </c>
      <c r="R37" s="15">
        <v>4.7882737160153237</v>
      </c>
      <c r="S37" s="15">
        <v>5.3187813795991019</v>
      </c>
      <c r="T37" s="15">
        <v>5.3973113549927048</v>
      </c>
      <c r="U37" s="15">
        <v>5.6932972702051456</v>
      </c>
      <c r="V37" s="15"/>
      <c r="W37" s="15">
        <v>7079.2074899999998</v>
      </c>
      <c r="X37" s="15">
        <f t="shared" si="4"/>
        <v>5.7581702514225501</v>
      </c>
      <c r="Y37" s="15">
        <v>6804.6253460000007</v>
      </c>
      <c r="Z37" s="15">
        <f t="shared" si="5"/>
        <v>5.4127774146757393</v>
      </c>
      <c r="AA37" s="15"/>
      <c r="AB37" s="74">
        <v>1712.8033559999999</v>
      </c>
      <c r="AC37" s="74">
        <v>2.6114630706812618</v>
      </c>
      <c r="AD37" s="70">
        <v>5890.8011909999996</v>
      </c>
      <c r="AE37" s="71">
        <v>7.9206403660376816</v>
      </c>
      <c r="AF37" s="42"/>
      <c r="AG37" s="47" t="s">
        <v>89</v>
      </c>
      <c r="AI37" s="20"/>
      <c r="AJ37" s="20"/>
      <c r="AK37" s="53"/>
      <c r="AL37" s="52"/>
      <c r="AM37" s="53"/>
      <c r="AN37" s="54"/>
      <c r="AO37" s="55"/>
    </row>
    <row r="38" spans="1:41" ht="21" customHeight="1" x14ac:dyDescent="0.25">
      <c r="A38" s="41" t="s">
        <v>34</v>
      </c>
      <c r="B38" s="1">
        <v>7480.0602759999992</v>
      </c>
      <c r="C38" s="1">
        <v>6036.3623159999997</v>
      </c>
      <c r="D38" s="1">
        <v>8310.1295759999994</v>
      </c>
      <c r="E38" s="1">
        <v>10822.143969999999</v>
      </c>
      <c r="F38" s="1">
        <v>11948.905270999998</v>
      </c>
      <c r="G38" s="1">
        <v>10887.825788</v>
      </c>
      <c r="H38" s="1">
        <v>8549.9666250000028</v>
      </c>
      <c r="I38" s="1">
        <v>7636.669605</v>
      </c>
      <c r="J38" s="1">
        <v>9054.6123169999973</v>
      </c>
      <c r="K38" s="1">
        <v>8346.2755670000006</v>
      </c>
      <c r="L38" s="1"/>
      <c r="M38" s="15">
        <v>5.3004844429688172</v>
      </c>
      <c r="N38" s="15">
        <v>6.1599010102827538</v>
      </c>
      <c r="O38" s="15">
        <v>7.0982688397417375</v>
      </c>
      <c r="P38" s="15">
        <v>7.8713423562938045</v>
      </c>
      <c r="Q38" s="15">
        <v>6.9080736594496841</v>
      </c>
      <c r="R38" s="15">
        <v>5.9441279955257258</v>
      </c>
      <c r="S38" s="15">
        <v>5.3579540478328154</v>
      </c>
      <c r="T38" s="15">
        <v>5.7674786065418484</v>
      </c>
      <c r="U38" s="15">
        <v>4.9702737009751488</v>
      </c>
      <c r="V38" s="15"/>
      <c r="W38" s="15">
        <v>5930.5456919999997</v>
      </c>
      <c r="X38" s="15">
        <f t="shared" si="4"/>
        <v>4.8238580132896427</v>
      </c>
      <c r="Y38" s="15">
        <v>6299.2615370000003</v>
      </c>
      <c r="Z38" s="15">
        <f t="shared" si="5"/>
        <v>5.0107829370286074</v>
      </c>
      <c r="AA38" s="15"/>
      <c r="AB38" s="74">
        <v>3821.4610109999999</v>
      </c>
      <c r="AC38" s="74">
        <v>5.8264740498761496</v>
      </c>
      <c r="AD38" s="70">
        <v>4131.652427</v>
      </c>
      <c r="AE38" s="71">
        <v>5.5553280327524401</v>
      </c>
      <c r="AF38" s="42"/>
      <c r="AG38" s="47" t="s">
        <v>99</v>
      </c>
      <c r="AH38" s="25" t="s">
        <v>22</v>
      </c>
      <c r="AI38" s="20"/>
      <c r="AJ38" s="20"/>
      <c r="AK38" s="53"/>
      <c r="AL38" s="52"/>
      <c r="AM38" s="53"/>
      <c r="AN38" s="54"/>
      <c r="AO38" s="55"/>
    </row>
    <row r="39" spans="1:41" ht="21" customHeight="1" x14ac:dyDescent="0.25">
      <c r="A39" s="41" t="s">
        <v>48</v>
      </c>
      <c r="B39" s="1">
        <v>5974.4623890000003</v>
      </c>
      <c r="C39" s="1">
        <v>3762.9194870000001</v>
      </c>
      <c r="D39" s="1">
        <v>4584.0289330000005</v>
      </c>
      <c r="E39" s="1">
        <v>5604.2297849999995</v>
      </c>
      <c r="F39" s="1">
        <v>5640.2467100000013</v>
      </c>
      <c r="G39" s="1">
        <v>6341.8414010000006</v>
      </c>
      <c r="H39" s="1">
        <v>6395.8416880000013</v>
      </c>
      <c r="I39" s="1">
        <v>6623.3469570000007</v>
      </c>
      <c r="J39" s="1">
        <v>8654.2679320000007</v>
      </c>
      <c r="K39" s="1">
        <v>8304.6718259999998</v>
      </c>
      <c r="L39" s="1"/>
      <c r="M39" s="15">
        <v>3.3041913584478917</v>
      </c>
      <c r="N39" s="15">
        <v>3.3979210790048548</v>
      </c>
      <c r="O39" s="15">
        <v>3.6758270601364065</v>
      </c>
      <c r="P39" s="15">
        <v>3.7155129965018365</v>
      </c>
      <c r="Q39" s="15">
        <v>4.0237517009999006</v>
      </c>
      <c r="R39" s="15">
        <v>4.4465321679067156</v>
      </c>
      <c r="S39" s="15">
        <v>4.6469980337010153</v>
      </c>
      <c r="T39" s="15">
        <v>5.5124729149782743</v>
      </c>
      <c r="U39" s="15">
        <v>4.9454983412240194</v>
      </c>
      <c r="V39" s="15"/>
      <c r="W39" s="15">
        <v>6014.4989180000002</v>
      </c>
      <c r="X39" s="15">
        <f t="shared" si="4"/>
        <v>4.8921448899134781</v>
      </c>
      <c r="Y39" s="15">
        <v>5941.4617789999993</v>
      </c>
      <c r="Z39" s="15">
        <f t="shared" si="5"/>
        <v>4.7261691117843849</v>
      </c>
      <c r="AA39" s="15"/>
      <c r="AB39" s="74">
        <v>1870.6960649999999</v>
      </c>
      <c r="AC39" s="74">
        <v>2.8521976402621276</v>
      </c>
      <c r="AD39" s="70">
        <v>2098.2718159999999</v>
      </c>
      <c r="AE39" s="71">
        <v>2.8212896524364801</v>
      </c>
      <c r="AF39" s="42"/>
      <c r="AG39" s="47" t="s">
        <v>88</v>
      </c>
      <c r="AH39" s="25" t="s">
        <v>22</v>
      </c>
      <c r="AI39" s="20"/>
      <c r="AJ39" s="20"/>
      <c r="AK39" s="53"/>
      <c r="AL39" s="52"/>
      <c r="AM39" s="53"/>
      <c r="AN39" s="54"/>
      <c r="AO39" s="55"/>
    </row>
    <row r="40" spans="1:41" ht="21" customHeight="1" x14ac:dyDescent="0.25">
      <c r="A40" s="41" t="s">
        <v>35</v>
      </c>
      <c r="B40" s="1">
        <v>4170.6881700000004</v>
      </c>
      <c r="C40" s="1">
        <v>3536.204917</v>
      </c>
      <c r="D40" s="1">
        <v>3917.5588570000004</v>
      </c>
      <c r="E40" s="1">
        <v>3717.345194</v>
      </c>
      <c r="F40" s="1">
        <v>4334.1956269999991</v>
      </c>
      <c r="G40" s="1">
        <v>4749.5843199999999</v>
      </c>
      <c r="H40" s="1">
        <v>4742.2695869999998</v>
      </c>
      <c r="I40" s="1">
        <v>4988.4833909999998</v>
      </c>
      <c r="J40" s="1">
        <v>6302.1348220000009</v>
      </c>
      <c r="K40" s="1">
        <v>7708.465318999999</v>
      </c>
      <c r="L40" s="1"/>
      <c r="M40" s="15">
        <v>3.105114996166896</v>
      </c>
      <c r="N40" s="15">
        <v>2.9038987347164866</v>
      </c>
      <c r="O40" s="15">
        <v>2.4382151660780305</v>
      </c>
      <c r="P40" s="15">
        <v>2.8551517352864022</v>
      </c>
      <c r="Q40" s="15">
        <v>3.0135014072772228</v>
      </c>
      <c r="R40" s="15">
        <v>3.2969318654406923</v>
      </c>
      <c r="S40" s="15">
        <v>3.4999634866821263</v>
      </c>
      <c r="T40" s="15">
        <v>4.0142445075406794</v>
      </c>
      <c r="U40" s="15">
        <v>4.5904526087527753</v>
      </c>
      <c r="V40" s="15"/>
      <c r="W40" s="15">
        <v>5734.8706409999995</v>
      </c>
      <c r="X40" s="15">
        <f t="shared" si="4"/>
        <v>4.664697505675564</v>
      </c>
      <c r="Y40" s="15">
        <v>5823.5800230000004</v>
      </c>
      <c r="Z40" s="15">
        <f t="shared" si="5"/>
        <v>4.6323994074972576</v>
      </c>
      <c r="AA40" s="15"/>
      <c r="AB40" s="74">
        <v>2863.2897799999996</v>
      </c>
      <c r="AC40" s="74">
        <v>4.365577341342548</v>
      </c>
      <c r="AD40" s="70">
        <v>3189.5146889999996</v>
      </c>
      <c r="AE40" s="71">
        <v>4.2885505680212868</v>
      </c>
      <c r="AF40" s="42"/>
      <c r="AG40" s="47" t="s">
        <v>94</v>
      </c>
      <c r="AI40" s="20"/>
      <c r="AJ40" s="20"/>
      <c r="AK40" s="53"/>
      <c r="AL40" s="52"/>
      <c r="AM40" s="53"/>
      <c r="AN40" s="54"/>
      <c r="AO40" s="55"/>
    </row>
    <row r="41" spans="1:41" ht="21" customHeight="1" x14ac:dyDescent="0.25">
      <c r="A41" s="41" t="s">
        <v>33</v>
      </c>
      <c r="B41" s="1">
        <v>4726.8531519999997</v>
      </c>
      <c r="C41" s="1">
        <v>6054.4992430000011</v>
      </c>
      <c r="D41" s="1">
        <v>6805.8214560000015</v>
      </c>
      <c r="E41" s="1">
        <v>6198.5362419999983</v>
      </c>
      <c r="F41" s="1">
        <v>6376.7035379999998</v>
      </c>
      <c r="G41" s="1">
        <v>6464.2433040000005</v>
      </c>
      <c r="H41" s="1">
        <v>5845.0323770000005</v>
      </c>
      <c r="I41" s="1">
        <v>6022.4854019999984</v>
      </c>
      <c r="J41" s="1">
        <v>6584.1991729999991</v>
      </c>
      <c r="K41" s="1">
        <v>7286.9918129999987</v>
      </c>
      <c r="L41" s="1"/>
      <c r="M41" s="15">
        <v>5.3164103424384281</v>
      </c>
      <c r="N41" s="15">
        <v>5.0448294553305599</v>
      </c>
      <c r="O41" s="15">
        <v>4.0656340167500504</v>
      </c>
      <c r="P41" s="15">
        <v>4.2006539941367631</v>
      </c>
      <c r="Q41" s="15">
        <v>4.1014128776613372</v>
      </c>
      <c r="R41" s="15">
        <v>4.0635972174780237</v>
      </c>
      <c r="S41" s="15">
        <v>4.2254283223845102</v>
      </c>
      <c r="T41" s="15">
        <v>4.1939098596404367</v>
      </c>
      <c r="U41" s="15">
        <v>4.3394617726950395</v>
      </c>
      <c r="V41" s="15"/>
      <c r="W41" s="15">
        <v>5478.0999080000011</v>
      </c>
      <c r="X41" s="15">
        <f t="shared" si="4"/>
        <v>4.4558422632935448</v>
      </c>
      <c r="Y41" s="15">
        <v>5728.145896</v>
      </c>
      <c r="Z41" s="15">
        <f t="shared" si="5"/>
        <v>4.5564857956598992</v>
      </c>
      <c r="AA41" s="15"/>
      <c r="AB41" s="74">
        <v>4328.1563640000004</v>
      </c>
      <c r="AC41" s="74">
        <v>6.5990181938434311</v>
      </c>
      <c r="AD41" s="70">
        <v>3240.781375</v>
      </c>
      <c r="AE41" s="71">
        <v>4.3574826146815901</v>
      </c>
      <c r="AF41" s="42"/>
      <c r="AG41" s="47" t="s">
        <v>90</v>
      </c>
      <c r="AI41" s="20"/>
      <c r="AJ41" s="20"/>
      <c r="AK41" s="53"/>
      <c r="AL41" s="52"/>
      <c r="AM41" s="53"/>
      <c r="AN41" s="54"/>
      <c r="AO41" s="55"/>
    </row>
    <row r="42" spans="1:41" ht="21" customHeight="1" x14ac:dyDescent="0.25">
      <c r="A42" s="41" t="s">
        <v>37</v>
      </c>
      <c r="B42" s="1">
        <v>4579.9948770000001</v>
      </c>
      <c r="C42" s="1">
        <v>2461.3710849999998</v>
      </c>
      <c r="D42" s="1">
        <v>3243.0795640000001</v>
      </c>
      <c r="E42" s="1">
        <v>3244.4285970000001</v>
      </c>
      <c r="F42" s="1">
        <v>3538.0427799999998</v>
      </c>
      <c r="G42" s="1">
        <v>3458.6889209999999</v>
      </c>
      <c r="H42" s="1">
        <v>3154.8670129999996</v>
      </c>
      <c r="I42" s="1">
        <v>3589.4318699999994</v>
      </c>
      <c r="J42" s="1">
        <v>3864.4856859999995</v>
      </c>
      <c r="K42" s="1">
        <v>4760.8260909999999</v>
      </c>
      <c r="L42" s="1"/>
      <c r="M42" s="15">
        <v>2.1613114755942986</v>
      </c>
      <c r="N42" s="15">
        <v>2.403939541497103</v>
      </c>
      <c r="O42" s="15">
        <v>2.128028094681881</v>
      </c>
      <c r="P42" s="15">
        <v>2.3306859800942084</v>
      </c>
      <c r="Q42" s="15">
        <v>2.194458131183918</v>
      </c>
      <c r="R42" s="15">
        <v>2.1933340978549043</v>
      </c>
      <c r="S42" s="15">
        <v>2.5183767286062397</v>
      </c>
      <c r="T42" s="15">
        <v>2.4615453140324881</v>
      </c>
      <c r="U42" s="15">
        <v>2.8351099271838383</v>
      </c>
      <c r="V42" s="15"/>
      <c r="W42" s="15">
        <v>3505.1347939999996</v>
      </c>
      <c r="X42" s="15">
        <f t="shared" si="4"/>
        <v>2.8510483590920859</v>
      </c>
      <c r="Y42" s="15">
        <v>4029.6200389999999</v>
      </c>
      <c r="Z42" s="15">
        <f t="shared" si="5"/>
        <v>3.2053838716698055</v>
      </c>
      <c r="AA42" s="15"/>
      <c r="AB42" s="74">
        <v>3473.9351120000001</v>
      </c>
      <c r="AC42" s="74">
        <v>5.2966110926577228</v>
      </c>
      <c r="AD42" s="70">
        <v>3114.0269589999998</v>
      </c>
      <c r="AE42" s="71">
        <v>4.1870514438797279</v>
      </c>
      <c r="AF42" s="42"/>
      <c r="AG42" s="25" t="s">
        <v>100</v>
      </c>
      <c r="AH42" s="48" t="s">
        <v>22</v>
      </c>
      <c r="AI42" s="20"/>
      <c r="AJ42" s="20"/>
      <c r="AK42" s="53"/>
      <c r="AL42" s="52"/>
      <c r="AM42" s="53"/>
      <c r="AN42" s="54"/>
      <c r="AO42" s="55"/>
    </row>
    <row r="43" spans="1:41" ht="21" customHeight="1" x14ac:dyDescent="0.25">
      <c r="A43" s="41" t="s">
        <v>47</v>
      </c>
      <c r="B43" s="1">
        <v>3240.9403160000002</v>
      </c>
      <c r="C43" s="1">
        <v>1960.441386</v>
      </c>
      <c r="D43" s="1">
        <v>2451.0299540000001</v>
      </c>
      <c r="E43" s="1">
        <v>2359.574893</v>
      </c>
      <c r="F43" s="1">
        <v>2573.8041490000001</v>
      </c>
      <c r="G43" s="1">
        <v>2939.1079110000005</v>
      </c>
      <c r="H43" s="1">
        <v>2557.8046750000003</v>
      </c>
      <c r="I43" s="1">
        <v>2548.2401870000003</v>
      </c>
      <c r="J43" s="1">
        <v>3151.4221419999999</v>
      </c>
      <c r="K43" s="1">
        <v>3950.970448</v>
      </c>
      <c r="L43" s="1"/>
      <c r="M43" s="15">
        <v>1.7214488666960965</v>
      </c>
      <c r="N43" s="15">
        <v>1.8168311037509981</v>
      </c>
      <c r="O43" s="15">
        <v>1.5476505380494257</v>
      </c>
      <c r="P43" s="15">
        <v>1.6954937004980493</v>
      </c>
      <c r="Q43" s="15">
        <v>1.8647959967027432</v>
      </c>
      <c r="R43" s="15">
        <v>1.7782430087268413</v>
      </c>
      <c r="S43" s="15">
        <v>1.7878675562770927</v>
      </c>
      <c r="T43" s="15">
        <v>2.0073482052944853</v>
      </c>
      <c r="U43" s="15">
        <v>2.3528344293672663</v>
      </c>
      <c r="V43" s="15"/>
      <c r="W43" s="15">
        <v>2845.9730039999999</v>
      </c>
      <c r="X43" s="15">
        <f t="shared" si="4"/>
        <v>2.3148914777725311</v>
      </c>
      <c r="Y43" s="15">
        <v>2403.1174730000002</v>
      </c>
      <c r="Z43" s="15">
        <f t="shared" si="5"/>
        <v>1.9115732786542508</v>
      </c>
      <c r="AA43" s="15"/>
      <c r="AB43" s="74">
        <v>2199.7440180000003</v>
      </c>
      <c r="AC43" s="74">
        <v>3.3538877932692572</v>
      </c>
      <c r="AD43" s="70">
        <v>2865.1891110000001</v>
      </c>
      <c r="AE43" s="71">
        <v>3.8524696035558712</v>
      </c>
      <c r="AF43" s="42"/>
      <c r="AG43" s="25" t="s">
        <v>93</v>
      </c>
      <c r="AH43" s="48" t="s">
        <v>22</v>
      </c>
      <c r="AI43" s="20"/>
      <c r="AJ43" s="20"/>
      <c r="AK43" s="53"/>
      <c r="AL43" s="52"/>
      <c r="AM43" s="53"/>
      <c r="AN43" s="54"/>
      <c r="AO43" s="55"/>
    </row>
    <row r="44" spans="1:41" ht="21" customHeight="1" x14ac:dyDescent="0.25">
      <c r="A44" s="41" t="s">
        <v>45</v>
      </c>
      <c r="B44" s="1">
        <v>1441.190094</v>
      </c>
      <c r="C44" s="1">
        <v>2080.147766</v>
      </c>
      <c r="D44" s="1">
        <v>2391.1482599999999</v>
      </c>
      <c r="E44" s="1">
        <v>2329.530503</v>
      </c>
      <c r="F44" s="1">
        <v>2649.6631860000002</v>
      </c>
      <c r="G44" s="1">
        <v>2950.9023959999995</v>
      </c>
      <c r="H44" s="1">
        <v>2698.1388109999998</v>
      </c>
      <c r="I44" s="1">
        <v>2955.5449779999999</v>
      </c>
      <c r="J44" s="1">
        <v>3407.4360590000001</v>
      </c>
      <c r="K44" s="1">
        <v>3894.5060079999998</v>
      </c>
      <c r="L44" s="1"/>
      <c r="M44" s="15">
        <v>1.8265621405021273</v>
      </c>
      <c r="N44" s="15">
        <v>1.7724436722441128</v>
      </c>
      <c r="O44" s="15">
        <v>1.5279443543267517</v>
      </c>
      <c r="P44" s="15">
        <v>1.7454658475276983</v>
      </c>
      <c r="Q44" s="15">
        <v>1.8722793246638745</v>
      </c>
      <c r="R44" s="15">
        <v>1.8758064382829782</v>
      </c>
      <c r="S44" s="15">
        <v>2.0736361526049083</v>
      </c>
      <c r="T44" s="15">
        <v>2.1704203212041038</v>
      </c>
      <c r="U44" s="15">
        <v>2.3192094047776259</v>
      </c>
      <c r="V44" s="15"/>
      <c r="W44" s="15">
        <v>2838.711194</v>
      </c>
      <c r="X44" s="15">
        <f t="shared" si="4"/>
        <v>2.3089847801128638</v>
      </c>
      <c r="Y44" s="15">
        <v>3199.724784</v>
      </c>
      <c r="Z44" s="15">
        <f t="shared" si="5"/>
        <v>2.5452390342393154</v>
      </c>
      <c r="AA44" s="15"/>
      <c r="AB44" s="74">
        <v>2033.662388</v>
      </c>
      <c r="AC44" s="74">
        <v>3.1006678063138193</v>
      </c>
      <c r="AD44" s="70">
        <v>1894.527026</v>
      </c>
      <c r="AE44" s="71">
        <v>2.5473389357649636</v>
      </c>
      <c r="AF44" s="42"/>
      <c r="AG44" s="47" t="s">
        <v>101</v>
      </c>
      <c r="AH44" s="48" t="s">
        <v>22</v>
      </c>
      <c r="AI44" s="20"/>
      <c r="AJ44" s="20"/>
      <c r="AK44" s="53"/>
      <c r="AL44" s="52"/>
      <c r="AM44" s="53"/>
      <c r="AN44" s="54"/>
      <c r="AO44" s="55"/>
    </row>
    <row r="45" spans="1:41" ht="21" customHeight="1" x14ac:dyDescent="0.25">
      <c r="A45" s="41" t="s">
        <v>36</v>
      </c>
      <c r="B45" s="1">
        <v>3018.878048</v>
      </c>
      <c r="C45" s="1">
        <v>2599.3800579999997</v>
      </c>
      <c r="D45" s="1">
        <v>2878.7604609999999</v>
      </c>
      <c r="E45" s="1">
        <v>2495.4265409999998</v>
      </c>
      <c r="F45" s="1">
        <v>2616.3125089999999</v>
      </c>
      <c r="G45" s="1">
        <v>3008.0107280000002</v>
      </c>
      <c r="H45" s="1">
        <v>2815.5062030000004</v>
      </c>
      <c r="I45" s="1">
        <v>2671.2491529999993</v>
      </c>
      <c r="J45" s="1">
        <v>3139.1876729999994</v>
      </c>
      <c r="K45" s="1">
        <v>3867.1219100000003</v>
      </c>
      <c r="L45" s="1"/>
      <c r="M45" s="15">
        <v>2.2824961189411117</v>
      </c>
      <c r="N45" s="15">
        <v>2.1338872408547322</v>
      </c>
      <c r="O45" s="15">
        <v>1.6367559429025786</v>
      </c>
      <c r="P45" s="15">
        <v>1.7234960862376576</v>
      </c>
      <c r="Q45" s="15">
        <v>1.9085132405719634</v>
      </c>
      <c r="R45" s="15">
        <v>1.9574028738186606</v>
      </c>
      <c r="S45" s="15">
        <v>1.8741717204467594</v>
      </c>
      <c r="T45" s="15">
        <v>1.9995552666517757</v>
      </c>
      <c r="U45" s="15">
        <v>2.3029019559015702</v>
      </c>
      <c r="V45" s="15"/>
      <c r="W45" s="15">
        <v>2813.04331</v>
      </c>
      <c r="X45" s="15">
        <f t="shared" si="4"/>
        <v>2.2881067303771347</v>
      </c>
      <c r="Y45" s="15">
        <v>2867.8771790000001</v>
      </c>
      <c r="Z45" s="15">
        <f t="shared" si="5"/>
        <v>2.2812689947258078</v>
      </c>
      <c r="AA45" s="15"/>
      <c r="AB45" s="74">
        <v>1183.8116950000001</v>
      </c>
      <c r="AC45" s="74">
        <v>1.8049243734276581</v>
      </c>
      <c r="AD45" s="70">
        <v>1901.142705</v>
      </c>
      <c r="AE45" s="71">
        <v>2.5562342307235184</v>
      </c>
      <c r="AF45" s="42"/>
      <c r="AG45" s="47" t="s">
        <v>95</v>
      </c>
      <c r="AH45" s="48" t="s">
        <v>22</v>
      </c>
      <c r="AI45" s="20"/>
      <c r="AJ45" s="20"/>
      <c r="AK45" s="53"/>
      <c r="AL45" s="52"/>
      <c r="AM45" s="53"/>
      <c r="AN45" s="54"/>
      <c r="AO45" s="55"/>
    </row>
    <row r="46" spans="1:41" ht="21" customHeight="1" x14ac:dyDescent="0.25">
      <c r="A46" s="41" t="s">
        <v>54</v>
      </c>
      <c r="B46" s="1">
        <v>902.70291599999996</v>
      </c>
      <c r="C46" s="1">
        <v>4628.1529629999995</v>
      </c>
      <c r="D46" s="1">
        <v>5992.633393000001</v>
      </c>
      <c r="E46" s="1">
        <v>6680.7772449999993</v>
      </c>
      <c r="F46" s="1">
        <v>6964.2094800000004</v>
      </c>
      <c r="G46" s="1">
        <v>5943.0141100000001</v>
      </c>
      <c r="H46" s="1">
        <v>3588.3309859999999</v>
      </c>
      <c r="I46" s="1">
        <v>1732.9535790000002</v>
      </c>
      <c r="J46" s="1">
        <v>2734.315893</v>
      </c>
      <c r="K46" s="1">
        <v>3399.8268420000004</v>
      </c>
      <c r="L46" s="2"/>
      <c r="M46" s="15">
        <v>4.0639463795999111</v>
      </c>
      <c r="N46" s="15">
        <v>4.4420520948799798</v>
      </c>
      <c r="O46" s="15">
        <v>4.3819369872455276</v>
      </c>
      <c r="P46" s="15">
        <v>4.5876735830410675</v>
      </c>
      <c r="Q46" s="15">
        <v>3.7707050085497573</v>
      </c>
      <c r="R46" s="15">
        <v>2.494687945181894</v>
      </c>
      <c r="S46" s="15">
        <v>1.2158553562707672</v>
      </c>
      <c r="T46" s="15">
        <v>1.7416657791959302</v>
      </c>
      <c r="U46" s="15">
        <v>2.0246240140302323</v>
      </c>
      <c r="V46" s="15"/>
      <c r="W46" s="15">
        <v>2464.353728</v>
      </c>
      <c r="X46" s="15">
        <f t="shared" si="4"/>
        <v>2.0044854378963626</v>
      </c>
      <c r="Y46" s="15">
        <v>2705.6412519999999</v>
      </c>
      <c r="Z46" s="15">
        <f t="shared" si="5"/>
        <v>2.1522175162295243</v>
      </c>
      <c r="AA46" s="2"/>
      <c r="AB46" s="74">
        <v>1322.3278619999999</v>
      </c>
      <c r="AC46" s="74">
        <v>2.0161160747666749</v>
      </c>
      <c r="AD46" s="70">
        <v>2051.5470639999999</v>
      </c>
      <c r="AE46" s="71">
        <v>2.7584645892940123</v>
      </c>
      <c r="AF46" s="33"/>
      <c r="AG46" s="47" t="s">
        <v>96</v>
      </c>
      <c r="AH46" s="48" t="s">
        <v>22</v>
      </c>
      <c r="AI46" s="20"/>
      <c r="AJ46" s="20"/>
      <c r="AK46" s="53"/>
      <c r="AL46" s="52"/>
      <c r="AM46" s="53"/>
      <c r="AN46" s="54"/>
      <c r="AO46" s="55"/>
    </row>
    <row r="47" spans="1:41" ht="21" customHeight="1" x14ac:dyDescent="0.25">
      <c r="A47" s="41" t="s">
        <v>51</v>
      </c>
      <c r="B47" s="1">
        <v>935.15017</v>
      </c>
      <c r="C47" s="1">
        <v>1504.2802390000002</v>
      </c>
      <c r="D47" s="1">
        <v>1758.25172</v>
      </c>
      <c r="E47" s="1">
        <v>1853.699805</v>
      </c>
      <c r="F47" s="1">
        <v>2058.857356</v>
      </c>
      <c r="G47" s="1">
        <v>2401.6893869999999</v>
      </c>
      <c r="H47" s="1">
        <v>2329.1763779999997</v>
      </c>
      <c r="I47" s="1">
        <v>2650.5048989999996</v>
      </c>
      <c r="J47" s="1">
        <v>3070.7578009999993</v>
      </c>
      <c r="K47" s="1">
        <v>3346.1488610000001</v>
      </c>
      <c r="L47" s="1"/>
      <c r="M47" s="15">
        <v>1.3208971872928434</v>
      </c>
      <c r="N47" s="15">
        <v>1.3033077820638053</v>
      </c>
      <c r="O47" s="15">
        <v>1.2158459174579652</v>
      </c>
      <c r="P47" s="15">
        <v>1.3562724571247358</v>
      </c>
      <c r="Q47" s="15">
        <v>1.523816372117228</v>
      </c>
      <c r="R47" s="15">
        <v>1.6192955039736194</v>
      </c>
      <c r="S47" s="15">
        <v>1.859617370784205</v>
      </c>
      <c r="T47" s="15">
        <v>1.9559677767636212</v>
      </c>
      <c r="U47" s="15">
        <v>1.992658348010216</v>
      </c>
      <c r="V47" s="15"/>
      <c r="W47" s="15">
        <v>2450.4438059999998</v>
      </c>
      <c r="X47" s="15">
        <f t="shared" si="4"/>
        <v>1.9931712195784008</v>
      </c>
      <c r="Y47" s="15">
        <v>2474.639983</v>
      </c>
      <c r="Z47" s="15">
        <f t="shared" si="5"/>
        <v>1.9684662605722765</v>
      </c>
      <c r="AA47" s="15"/>
      <c r="AB47" s="74">
        <v>1655.2341349999999</v>
      </c>
      <c r="AC47" s="74">
        <v>2.5236888996868259</v>
      </c>
      <c r="AD47" s="70">
        <v>1615.716815</v>
      </c>
      <c r="AE47" s="71">
        <v>2.1724569222480214</v>
      </c>
      <c r="AF47" s="42"/>
      <c r="AG47" s="47" t="s">
        <v>97</v>
      </c>
      <c r="AH47" s="48" t="s">
        <v>22</v>
      </c>
      <c r="AI47" s="20"/>
      <c r="AJ47" s="20"/>
      <c r="AK47" s="53"/>
      <c r="AL47" s="52"/>
      <c r="AM47" s="53"/>
      <c r="AN47" s="54"/>
      <c r="AO47" s="55"/>
    </row>
    <row r="48" spans="1:41" ht="21" customHeight="1" x14ac:dyDescent="0.25">
      <c r="A48" s="41" t="s">
        <v>49</v>
      </c>
      <c r="B48" s="1">
        <v>1486.9177609999999</v>
      </c>
      <c r="C48" s="1">
        <v>3332.8854299999998</v>
      </c>
      <c r="D48" s="1">
        <v>3706.6535800000001</v>
      </c>
      <c r="E48" s="1">
        <v>8174.6071559999991</v>
      </c>
      <c r="F48" s="1">
        <v>4965.629586</v>
      </c>
      <c r="G48" s="1">
        <v>4655.7098609999994</v>
      </c>
      <c r="H48" s="1">
        <v>4681.2553550000002</v>
      </c>
      <c r="I48" s="1">
        <v>5406.9930680000007</v>
      </c>
      <c r="J48" s="1">
        <v>9184.1567249999989</v>
      </c>
      <c r="K48" s="1">
        <v>3137.0484960000003</v>
      </c>
      <c r="L48" s="1"/>
      <c r="M48" s="15">
        <v>2.9265816806733298</v>
      </c>
      <c r="N48" s="15">
        <v>2.7475647549650422</v>
      </c>
      <c r="O48" s="15">
        <v>5.3617434228759961</v>
      </c>
      <c r="P48" s="15">
        <v>3.271108909098948</v>
      </c>
      <c r="Q48" s="15">
        <v>2.9539402340788303</v>
      </c>
      <c r="R48" s="15">
        <v>3.2545134069292594</v>
      </c>
      <c r="S48" s="15">
        <v>3.7935935288239535</v>
      </c>
      <c r="T48" s="15">
        <v>5.8499939672861592</v>
      </c>
      <c r="U48" s="15">
        <v>1.868137412093243</v>
      </c>
      <c r="V48" s="15"/>
      <c r="W48" s="15">
        <v>2242.9656580000001</v>
      </c>
      <c r="X48" s="15">
        <f t="shared" si="4"/>
        <v>1.8244101681017411</v>
      </c>
      <c r="Y48" s="15">
        <v>2477.6882580000001</v>
      </c>
      <c r="Z48" s="15">
        <f t="shared" si="5"/>
        <v>1.9708910280259939</v>
      </c>
      <c r="AA48" s="15"/>
      <c r="AB48" s="74">
        <v>1084.7250100000001</v>
      </c>
      <c r="AC48" s="74">
        <v>1.6538496935659688</v>
      </c>
      <c r="AD48" s="70">
        <v>1269.853989</v>
      </c>
      <c r="AE48" s="71">
        <v>1.7074174527590795</v>
      </c>
      <c r="AF48" s="42"/>
      <c r="AG48" s="47" t="s">
        <v>98</v>
      </c>
      <c r="AH48" s="48" t="s">
        <v>22</v>
      </c>
      <c r="AI48" s="20"/>
      <c r="AJ48" s="20"/>
      <c r="AK48" s="53"/>
      <c r="AL48" s="52"/>
      <c r="AM48" s="53"/>
      <c r="AN48" s="54"/>
      <c r="AO48" s="55"/>
    </row>
    <row r="49" spans="1:41" ht="21" customHeight="1" x14ac:dyDescent="0.25">
      <c r="A49" s="41" t="s">
        <v>38</v>
      </c>
      <c r="B49" s="1">
        <v>3644.1621639999998</v>
      </c>
      <c r="C49" s="1">
        <v>2250.5768789999997</v>
      </c>
      <c r="D49" s="1">
        <v>2759.3113020000001</v>
      </c>
      <c r="E49" s="1">
        <v>3679.1948729999999</v>
      </c>
      <c r="F49" s="1">
        <v>3200.3620790000004</v>
      </c>
      <c r="G49" s="1">
        <v>3297.5383859999997</v>
      </c>
      <c r="H49" s="1">
        <v>3124.8761880000006</v>
      </c>
      <c r="I49" s="1">
        <v>2732.9264229999999</v>
      </c>
      <c r="J49" s="1">
        <v>2360.7341449999994</v>
      </c>
      <c r="K49" s="1">
        <v>3053.5707079999997</v>
      </c>
      <c r="L49" s="1"/>
      <c r="M49" s="15">
        <v>1.9762146654493182</v>
      </c>
      <c r="N49" s="15">
        <v>2.0453453007475009</v>
      </c>
      <c r="O49" s="15">
        <v>2.4131922837793724</v>
      </c>
      <c r="P49" s="15">
        <v>2.1082387897950898</v>
      </c>
      <c r="Q49" s="15">
        <v>2.0922118436591228</v>
      </c>
      <c r="R49" s="15">
        <v>2.1724838056478974</v>
      </c>
      <c r="S49" s="15">
        <v>1.9174450313988809</v>
      </c>
      <c r="T49" s="15">
        <v>1.5037069727941133</v>
      </c>
      <c r="U49" s="15">
        <v>1.8184257232110226</v>
      </c>
      <c r="V49" s="15"/>
      <c r="W49" s="15">
        <v>2161.9365939999998</v>
      </c>
      <c r="X49" s="15">
        <f t="shared" si="4"/>
        <v>1.7585017812541317</v>
      </c>
      <c r="Y49" s="15">
        <v>2393.0649069999995</v>
      </c>
      <c r="Z49" s="15">
        <f t="shared" si="5"/>
        <v>1.9035769086209871</v>
      </c>
      <c r="AA49" s="15"/>
      <c r="AB49" s="74">
        <v>901.03519799999992</v>
      </c>
      <c r="AC49" s="74">
        <v>1.3737830070908494</v>
      </c>
      <c r="AD49" s="70">
        <v>1210.9309559999999</v>
      </c>
      <c r="AE49" s="71">
        <v>1.6281908520749127</v>
      </c>
      <c r="AF49" s="42"/>
      <c r="AG49" s="47" t="s">
        <v>85</v>
      </c>
      <c r="AH49" s="48" t="s">
        <v>15</v>
      </c>
      <c r="AI49" s="20"/>
      <c r="AJ49" s="20"/>
      <c r="AK49" s="53"/>
      <c r="AL49" s="52"/>
      <c r="AM49" s="53"/>
      <c r="AN49" s="54"/>
      <c r="AO49" s="55"/>
    </row>
    <row r="50" spans="1:41" ht="21" customHeight="1" x14ac:dyDescent="0.25">
      <c r="A50" s="41" t="s">
        <v>39</v>
      </c>
      <c r="B50" s="1">
        <v>1658.1948640000001</v>
      </c>
      <c r="C50" s="1">
        <v>2269.1754729999998</v>
      </c>
      <c r="D50" s="1">
        <v>2466.3160969999999</v>
      </c>
      <c r="E50" s="1">
        <v>2833.2552699999997</v>
      </c>
      <c r="F50" s="1">
        <v>3600.865335</v>
      </c>
      <c r="G50" s="1">
        <v>2861.0524289999994</v>
      </c>
      <c r="H50" s="1">
        <v>2414.7904090000002</v>
      </c>
      <c r="I50" s="1">
        <v>2328.0440019999996</v>
      </c>
      <c r="J50" s="1">
        <v>2936.2617879999998</v>
      </c>
      <c r="K50" s="1">
        <v>2912.5390899999998</v>
      </c>
      <c r="L50" s="1"/>
      <c r="M50" s="15">
        <v>1.9925459512465264</v>
      </c>
      <c r="N50" s="15">
        <v>1.8281619893705157</v>
      </c>
      <c r="O50" s="15">
        <v>1.8583385744844294</v>
      </c>
      <c r="P50" s="15">
        <v>2.3720703435054946</v>
      </c>
      <c r="Q50" s="15">
        <v>1.8152715985649488</v>
      </c>
      <c r="R50" s="15">
        <v>1.6788162928605483</v>
      </c>
      <c r="S50" s="15">
        <v>1.6333759910055459</v>
      </c>
      <c r="T50" s="15">
        <v>1.8702984128543247</v>
      </c>
      <c r="U50" s="15">
        <v>1.73444026930115</v>
      </c>
      <c r="V50" s="15"/>
      <c r="W50" s="15">
        <v>2207.7602489999999</v>
      </c>
      <c r="X50" s="15">
        <f t="shared" si="4"/>
        <v>1.7957743724877093</v>
      </c>
      <c r="Y50" s="15">
        <v>1885.764942</v>
      </c>
      <c r="Z50" s="15">
        <f t="shared" si="5"/>
        <v>1.500042304819188</v>
      </c>
      <c r="AA50" s="15"/>
      <c r="AB50" s="74">
        <v>1421.692401</v>
      </c>
      <c r="AC50" s="74">
        <v>2.1676143908020671</v>
      </c>
      <c r="AD50" s="70">
        <v>1237.0251350000001</v>
      </c>
      <c r="AE50" s="71">
        <v>1.6632765052491845</v>
      </c>
      <c r="AF50" s="42"/>
      <c r="AG50" s="47" t="s">
        <v>102</v>
      </c>
      <c r="AH50" s="48"/>
      <c r="AI50" s="20"/>
      <c r="AJ50" s="20"/>
      <c r="AK50" s="53"/>
      <c r="AL50" s="52"/>
      <c r="AM50" s="53"/>
      <c r="AN50" s="54"/>
      <c r="AO50" s="55"/>
    </row>
    <row r="51" spans="1:41" ht="20.25" customHeight="1" x14ac:dyDescent="0.25">
      <c r="A51" s="41" t="s">
        <v>53</v>
      </c>
      <c r="B51" s="1">
        <v>1735.797511</v>
      </c>
      <c r="C51" s="1">
        <v>1497.3841419999999</v>
      </c>
      <c r="D51" s="1">
        <v>1622.7772830000004</v>
      </c>
      <c r="E51" s="1">
        <v>1684.9887020000003</v>
      </c>
      <c r="F51" s="1">
        <v>1971.2468529999996</v>
      </c>
      <c r="G51" s="1">
        <v>2040.1567080000002</v>
      </c>
      <c r="H51" s="1">
        <v>1675.9279310000002</v>
      </c>
      <c r="I51" s="1">
        <v>2383.4996959999994</v>
      </c>
      <c r="J51" s="1">
        <v>2803.1823330000002</v>
      </c>
      <c r="K51" s="1">
        <v>2669.7032560000002</v>
      </c>
      <c r="L51" s="1"/>
      <c r="M51" s="15">
        <v>1.3148417762767057</v>
      </c>
      <c r="N51" s="15">
        <v>1.2028870709651622</v>
      </c>
      <c r="O51" s="15">
        <v>1.1051879213471119</v>
      </c>
      <c r="P51" s="15">
        <v>1.2985590308752368</v>
      </c>
      <c r="Q51" s="15">
        <v>1.2944322484676021</v>
      </c>
      <c r="R51" s="15">
        <v>1.1651425754121707</v>
      </c>
      <c r="S51" s="15">
        <v>1.6722841899340597</v>
      </c>
      <c r="T51" s="15">
        <v>1.7855313479804698</v>
      </c>
      <c r="U51" s="15">
        <v>1.5898295923955474</v>
      </c>
      <c r="V51" s="15"/>
      <c r="W51" s="15">
        <v>1962.1089939999999</v>
      </c>
      <c r="X51" s="15">
        <f t="shared" si="4"/>
        <v>1.5959636237896775</v>
      </c>
      <c r="Y51" s="15">
        <v>1892.9929999999997</v>
      </c>
      <c r="Z51" s="15">
        <f t="shared" si="5"/>
        <v>1.5057919041145207</v>
      </c>
      <c r="AA51" s="15"/>
      <c r="AB51" s="74">
        <v>1277.7357500000001</v>
      </c>
      <c r="AC51" s="74">
        <v>1.948127736628644</v>
      </c>
      <c r="AD51" s="70">
        <v>1202.7939120000001</v>
      </c>
      <c r="AE51" s="71">
        <v>1.6172499635477136</v>
      </c>
      <c r="AF51" s="42"/>
      <c r="AG51" s="47" t="s">
        <v>103</v>
      </c>
      <c r="AH51" s="48" t="s">
        <v>22</v>
      </c>
      <c r="AI51" s="20"/>
      <c r="AJ51" s="20"/>
      <c r="AK51" s="53"/>
      <c r="AL51" s="52"/>
      <c r="AM51" s="53"/>
      <c r="AN51" s="54"/>
      <c r="AO51" s="55"/>
    </row>
    <row r="52" spans="1:41" ht="21" customHeight="1" x14ac:dyDescent="0.25">
      <c r="A52" s="41" t="s">
        <v>40</v>
      </c>
      <c r="B52" s="1">
        <v>1047.6682149999999</v>
      </c>
      <c r="C52" s="1">
        <v>2217.6456350000003</v>
      </c>
      <c r="D52" s="1">
        <v>2763.4755190000005</v>
      </c>
      <c r="E52" s="1">
        <v>3676.6116410000004</v>
      </c>
      <c r="F52" s="1">
        <v>3191.4816259999998</v>
      </c>
      <c r="G52" s="1">
        <v>3047.133914</v>
      </c>
      <c r="H52" s="1">
        <v>3472.5143399999997</v>
      </c>
      <c r="I52" s="1">
        <v>3172.0811050000002</v>
      </c>
      <c r="J52" s="1">
        <v>2734.5223440000004</v>
      </c>
      <c r="K52" s="1">
        <v>2636.0385110000002</v>
      </c>
      <c r="L52" s="1"/>
      <c r="M52" s="15">
        <v>1.947297987262699</v>
      </c>
      <c r="N52" s="15">
        <v>2.0484320353490193</v>
      </c>
      <c r="O52" s="15">
        <v>2.4114979360362403</v>
      </c>
      <c r="P52" s="15">
        <v>2.1023887906314314</v>
      </c>
      <c r="Q52" s="15">
        <v>1.9333359972860009</v>
      </c>
      <c r="R52" s="15">
        <v>2.4141696229438239</v>
      </c>
      <c r="S52" s="15">
        <v>2.2255597892386154</v>
      </c>
      <c r="T52" s="15">
        <v>1.7417972814275131</v>
      </c>
      <c r="U52" s="15">
        <v>1.5697819681132739</v>
      </c>
      <c r="V52" s="15"/>
      <c r="W52" s="15">
        <v>1936.041346</v>
      </c>
      <c r="X52" s="15">
        <f t="shared" si="4"/>
        <v>1.5747604092419776</v>
      </c>
      <c r="Y52" s="15">
        <v>2485.3500609999996</v>
      </c>
      <c r="Z52" s="15">
        <f t="shared" si="5"/>
        <v>1.9769856522154758</v>
      </c>
      <c r="AA52" s="15"/>
      <c r="AB52" s="74">
        <v>1177.8697709999999</v>
      </c>
      <c r="AC52" s="74">
        <v>1.7958648891380935</v>
      </c>
      <c r="AD52" s="70">
        <v>1206.7878719999999</v>
      </c>
      <c r="AE52" s="71">
        <v>1.6226201534031561</v>
      </c>
      <c r="AF52" s="42"/>
      <c r="AG52" s="47" t="s">
        <v>86</v>
      </c>
      <c r="AH52" s="48" t="s">
        <v>22</v>
      </c>
      <c r="AI52" s="20"/>
      <c r="AJ52" s="20"/>
      <c r="AK52" s="53"/>
      <c r="AL52" s="52"/>
      <c r="AM52" s="53"/>
      <c r="AN52" s="54"/>
      <c r="AO52" s="55"/>
    </row>
    <row r="53" spans="1:41" ht="21" customHeight="1" x14ac:dyDescent="0.25">
      <c r="A53" s="41" t="s">
        <v>50</v>
      </c>
      <c r="B53" s="1">
        <v>1039.5230820000002</v>
      </c>
      <c r="C53" s="1">
        <v>3044.1771509999999</v>
      </c>
      <c r="D53" s="1">
        <v>3589.6345899999997</v>
      </c>
      <c r="E53" s="1">
        <v>9921.6024010000001</v>
      </c>
      <c r="F53" s="1">
        <v>4192.5113529999999</v>
      </c>
      <c r="G53" s="1">
        <v>3886.190192</v>
      </c>
      <c r="H53" s="1">
        <v>3663.7597800000003</v>
      </c>
      <c r="I53" s="1">
        <v>4966.1755179999982</v>
      </c>
      <c r="J53" s="1">
        <v>3259.2700950000003</v>
      </c>
      <c r="K53" s="1">
        <v>2392.9485289999998</v>
      </c>
      <c r="L53" s="1"/>
      <c r="M53" s="15">
        <v>2.673069107821366</v>
      </c>
      <c r="N53" s="15">
        <v>2.6608241827355736</v>
      </c>
      <c r="O53" s="15">
        <v>6.5076015767811963</v>
      </c>
      <c r="P53" s="15">
        <v>2.7618172078244063</v>
      </c>
      <c r="Q53" s="15">
        <v>2.4656978008001635</v>
      </c>
      <c r="R53" s="15">
        <v>2.5471277295400165</v>
      </c>
      <c r="S53" s="15">
        <v>3.484312088281881</v>
      </c>
      <c r="T53" s="15">
        <v>2.0760436656753796</v>
      </c>
      <c r="U53" s="15">
        <v>1.4250199440456441</v>
      </c>
      <c r="V53" s="15"/>
      <c r="W53" s="15">
        <v>1824.4613540000003</v>
      </c>
      <c r="X53" s="15">
        <f t="shared" si="4"/>
        <v>1.4840021440695061</v>
      </c>
      <c r="Y53" s="15">
        <v>1742.9016410000002</v>
      </c>
      <c r="Z53" s="15">
        <f t="shared" si="5"/>
        <v>1.3864008903813767</v>
      </c>
      <c r="AA53" s="15"/>
      <c r="AB53" s="74"/>
      <c r="AC53" s="74"/>
      <c r="AD53" s="70"/>
      <c r="AE53" s="71"/>
      <c r="AF53" s="42"/>
      <c r="AG53" s="47" t="s">
        <v>91</v>
      </c>
      <c r="AH53" s="48"/>
      <c r="AI53" s="20"/>
      <c r="AJ53" s="20"/>
      <c r="AK53" s="53"/>
      <c r="AL53" s="52"/>
      <c r="AM53" s="53"/>
      <c r="AN53" s="54"/>
      <c r="AO53" s="55"/>
    </row>
    <row r="54" spans="1:41" ht="21" customHeight="1" x14ac:dyDescent="0.25">
      <c r="A54" s="41" t="s">
        <v>82</v>
      </c>
      <c r="B54" s="1">
        <v>1436.4022809999999</v>
      </c>
      <c r="C54" s="1">
        <v>1455.6776100000002</v>
      </c>
      <c r="D54" s="1">
        <v>1553.312046</v>
      </c>
      <c r="E54" s="1">
        <v>1401.4009569999998</v>
      </c>
      <c r="F54" s="1">
        <v>1437.4427549999998</v>
      </c>
      <c r="G54" s="1">
        <v>1536.6577809999999</v>
      </c>
      <c r="H54" s="1">
        <v>1400.566421</v>
      </c>
      <c r="I54" s="1">
        <v>1427.205999</v>
      </c>
      <c r="J54" s="1">
        <v>1662.63849</v>
      </c>
      <c r="K54" s="1">
        <v>2086.6964429999998</v>
      </c>
      <c r="L54" s="1"/>
      <c r="M54" s="15">
        <v>1.2782195835613639</v>
      </c>
      <c r="N54" s="15">
        <v>1.1513958180716306</v>
      </c>
      <c r="O54" s="15">
        <v>0.9191820745161785</v>
      </c>
      <c r="P54" s="15">
        <v>0.94691553624077252</v>
      </c>
      <c r="Q54" s="15">
        <v>0.97497382371916597</v>
      </c>
      <c r="R54" s="15">
        <v>0.97370509591426235</v>
      </c>
      <c r="S54" s="15">
        <v>1.0013401855733846</v>
      </c>
      <c r="T54" s="15">
        <v>1.0590438978247914</v>
      </c>
      <c r="U54" s="15">
        <v>1.2426443830309835</v>
      </c>
      <c r="V54" s="15"/>
      <c r="W54" s="15">
        <v>1528.2834910000001</v>
      </c>
      <c r="X54" s="15">
        <f t="shared" si="4"/>
        <v>1.2430934601150394</v>
      </c>
      <c r="Y54" s="15">
        <v>1581.5465469999997</v>
      </c>
      <c r="Z54" s="15">
        <f t="shared" si="5"/>
        <v>1.2580500754376138</v>
      </c>
      <c r="AA54" s="15"/>
      <c r="AB54" s="74"/>
      <c r="AC54" s="74"/>
      <c r="AD54" s="70"/>
      <c r="AE54" s="71"/>
      <c r="AF54" s="42"/>
      <c r="AG54" s="47" t="s">
        <v>104</v>
      </c>
      <c r="AH54" s="48"/>
      <c r="AI54" s="20"/>
      <c r="AJ54" s="20"/>
      <c r="AK54" s="53"/>
      <c r="AL54" s="52"/>
      <c r="AM54" s="53"/>
      <c r="AN54" s="54"/>
      <c r="AO54" s="55"/>
    </row>
    <row r="55" spans="1:41" ht="21" customHeight="1" x14ac:dyDescent="0.25">
      <c r="A55" s="41" t="s">
        <v>52</v>
      </c>
      <c r="B55" s="1">
        <v>35287.387795000046</v>
      </c>
      <c r="C55" s="1">
        <v>37971.733708999993</v>
      </c>
      <c r="D55" s="1">
        <v>44159.210738999995</v>
      </c>
      <c r="E55" s="1">
        <v>47593.330068999989</v>
      </c>
      <c r="F55" s="1">
        <v>51336.100239000007</v>
      </c>
      <c r="G55" s="1">
        <v>54949.14386199999</v>
      </c>
      <c r="H55" s="1">
        <v>49867.421364000009</v>
      </c>
      <c r="I55" s="1">
        <v>45428.467660000009</v>
      </c>
      <c r="J55" s="1">
        <v>48893.785528000059</v>
      </c>
      <c r="K55" s="1">
        <v>57364.38329799995</v>
      </c>
      <c r="L55" s="1"/>
      <c r="M55" s="15">
        <v>33.342694368034529</v>
      </c>
      <c r="N55" s="15">
        <v>32.733107752019862</v>
      </c>
      <c r="O55" s="15">
        <v>31.216573420647826</v>
      </c>
      <c r="P55" s="15">
        <v>33.817660367506427</v>
      </c>
      <c r="Q55" s="15">
        <v>34.863960970128758</v>
      </c>
      <c r="R55" s="15">
        <v>34.668946487780005</v>
      </c>
      <c r="S55" s="15">
        <v>31.873009410590992</v>
      </c>
      <c r="T55" s="15">
        <v>31.1436704469548</v>
      </c>
      <c r="U55" s="15">
        <v>34.160948004882378</v>
      </c>
      <c r="V55" s="15"/>
      <c r="W55" s="15">
        <f>W57-SUM(W35:W54)</f>
        <v>41694.978790999987</v>
      </c>
      <c r="X55" s="15">
        <f t="shared" si="4"/>
        <v>33.914359318775986</v>
      </c>
      <c r="Y55" s="15">
        <f>Y57-SUM(Y35:Y54)</f>
        <v>43375.761931000015</v>
      </c>
      <c r="Z55" s="15">
        <f t="shared" si="5"/>
        <v>34.503493225013862</v>
      </c>
      <c r="AA55" s="15"/>
      <c r="AB55" s="74">
        <v>22699.974385000009</v>
      </c>
      <c r="AC55" s="74">
        <v>34.610012062492778</v>
      </c>
      <c r="AD55" s="70">
        <v>24521.556944999989</v>
      </c>
      <c r="AE55" s="71">
        <v>32.9711405085948</v>
      </c>
      <c r="AF55" s="42"/>
      <c r="AG55" s="47" t="s">
        <v>41</v>
      </c>
      <c r="AI55" s="20"/>
      <c r="AJ55" s="20"/>
      <c r="AK55" s="53"/>
      <c r="AL55" s="52"/>
      <c r="AM55" s="53"/>
      <c r="AN55" s="54"/>
      <c r="AO55" s="55"/>
    </row>
    <row r="56" spans="1:41" ht="21" customHeight="1" x14ac:dyDescent="0.25">
      <c r="A56" s="41"/>
      <c r="B56" s="1"/>
      <c r="C56" s="18"/>
      <c r="D56" s="17"/>
      <c r="E56" s="17"/>
      <c r="F56" s="17"/>
      <c r="G56" s="17"/>
      <c r="H56" s="17"/>
      <c r="I56" s="17"/>
      <c r="J56" s="17"/>
      <c r="K56" s="17"/>
      <c r="L56" s="17"/>
      <c r="M56" s="19"/>
      <c r="N56" s="19"/>
      <c r="O56" s="15"/>
      <c r="P56" s="15"/>
      <c r="Q56" s="15"/>
      <c r="R56" s="15"/>
      <c r="S56" s="15"/>
      <c r="T56" s="15"/>
      <c r="U56" s="15"/>
      <c r="V56" s="19"/>
      <c r="W56" s="19"/>
      <c r="X56" s="15"/>
      <c r="Y56" s="19"/>
      <c r="Z56" s="15"/>
      <c r="AA56" s="20"/>
      <c r="AB56" s="75"/>
      <c r="AC56" s="75"/>
      <c r="AD56" s="75"/>
      <c r="AE56" s="76"/>
      <c r="AF56" s="42"/>
      <c r="AG56" s="47"/>
      <c r="AI56" s="48"/>
    </row>
    <row r="57" spans="1:41" ht="21" customHeight="1" x14ac:dyDescent="0.25">
      <c r="A57" s="49" t="s">
        <v>13</v>
      </c>
      <c r="B57" s="21">
        <v>107271.74990400004</v>
      </c>
      <c r="C57" s="21">
        <v>113883.21918400002</v>
      </c>
      <c r="D57" s="21">
        <v>134906.86882999999</v>
      </c>
      <c r="E57" s="21">
        <v>152461.73699999999</v>
      </c>
      <c r="F57" s="21">
        <v>151802.63708699998</v>
      </c>
      <c r="G57" s="21">
        <v>157610.15768999999</v>
      </c>
      <c r="H57" s="21">
        <v>143838.87142800001</v>
      </c>
      <c r="I57" s="21">
        <v>142529.583808</v>
      </c>
      <c r="J57" s="21">
        <v>156994.29394899998</v>
      </c>
      <c r="K57" s="21">
        <v>167923.86232899997</v>
      </c>
      <c r="L57" s="22"/>
      <c r="M57" s="23">
        <v>100</v>
      </c>
      <c r="N57" s="23">
        <v>100</v>
      </c>
      <c r="O57" s="23">
        <v>100</v>
      </c>
      <c r="P57" s="23">
        <v>100</v>
      </c>
      <c r="Q57" s="23">
        <v>100</v>
      </c>
      <c r="R57" s="23">
        <v>100</v>
      </c>
      <c r="S57" s="23">
        <v>100</v>
      </c>
      <c r="T57" s="23">
        <v>100</v>
      </c>
      <c r="U57" s="23">
        <v>100</v>
      </c>
      <c r="V57" s="23"/>
      <c r="W57" s="23">
        <v>122941.96213199999</v>
      </c>
      <c r="X57" s="23">
        <v>100</v>
      </c>
      <c r="Y57" s="23">
        <v>125714.11725800001</v>
      </c>
      <c r="Z57" s="23">
        <v>100</v>
      </c>
      <c r="AA57" s="23"/>
      <c r="AB57" s="77">
        <v>65587.883482999998</v>
      </c>
      <c r="AC57" s="78">
        <v>100</v>
      </c>
      <c r="AD57" s="77">
        <v>74372.789556999996</v>
      </c>
      <c r="AE57" s="78">
        <v>100</v>
      </c>
      <c r="AF57" s="50"/>
      <c r="AG57" s="51" t="s">
        <v>9</v>
      </c>
      <c r="AI57" s="48" t="s">
        <v>22</v>
      </c>
    </row>
    <row r="58" spans="1:41" ht="21" customHeight="1" x14ac:dyDescent="0.25">
      <c r="A58" s="27" t="s">
        <v>79</v>
      </c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79"/>
      <c r="AC58" s="76"/>
      <c r="AD58" s="79"/>
      <c r="AE58" s="80"/>
      <c r="AF58" s="24"/>
      <c r="AG58" s="29" t="s">
        <v>80</v>
      </c>
      <c r="AI58" s="48" t="s">
        <v>22</v>
      </c>
    </row>
    <row r="59" spans="1:41" ht="21" customHeight="1" x14ac:dyDescent="0.25">
      <c r="AG59" s="4"/>
      <c r="AI59" s="48" t="s">
        <v>22</v>
      </c>
    </row>
    <row r="60" spans="1:41" ht="21" customHeight="1" x14ac:dyDescent="0.25">
      <c r="AI60" s="48" t="s">
        <v>22</v>
      </c>
    </row>
    <row r="61" spans="1:41" ht="21" customHeight="1" x14ac:dyDescent="0.25">
      <c r="AI61" s="48" t="s">
        <v>22</v>
      </c>
    </row>
    <row r="62" spans="1:41" ht="21" customHeight="1" x14ac:dyDescent="0.25"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83"/>
      <c r="AC62" s="84"/>
      <c r="AD62" s="83"/>
      <c r="AE62" s="84"/>
      <c r="AF62" s="26"/>
      <c r="AI62" s="48" t="s">
        <v>15</v>
      </c>
    </row>
    <row r="63" spans="1:41" ht="21" customHeight="1" x14ac:dyDescent="0.25"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83"/>
      <c r="AC63" s="84"/>
      <c r="AD63" s="83"/>
      <c r="AE63" s="84"/>
      <c r="AF63" s="26"/>
      <c r="AI63" s="48" t="s">
        <v>22</v>
      </c>
    </row>
    <row r="64" spans="1:41" ht="21" customHeight="1" x14ac:dyDescent="0.25"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60"/>
      <c r="AC64" s="61"/>
      <c r="AD64" s="60"/>
      <c r="AE64" s="61"/>
      <c r="AF64" s="3"/>
      <c r="AI64" s="48" t="s">
        <v>22</v>
      </c>
    </row>
    <row r="65" spans="2:35" ht="21" customHeight="1" x14ac:dyDescent="0.2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58"/>
      <c r="AC65" s="59"/>
      <c r="AD65" s="58"/>
      <c r="AE65" s="59"/>
      <c r="AF65" s="4"/>
      <c r="AI65" s="48" t="s">
        <v>15</v>
      </c>
    </row>
    <row r="66" spans="2:35" x14ac:dyDescent="0.25">
      <c r="AI66" s="48" t="s">
        <v>22</v>
      </c>
    </row>
    <row r="67" spans="2:35" x14ac:dyDescent="0.25">
      <c r="AI67" s="48" t="s">
        <v>22</v>
      </c>
    </row>
    <row r="68" spans="2:35" x14ac:dyDescent="0.25">
      <c r="AI68" s="48" t="s">
        <v>22</v>
      </c>
    </row>
    <row r="69" spans="2:35" x14ac:dyDescent="0.25">
      <c r="AI69" s="48" t="s">
        <v>22</v>
      </c>
    </row>
    <row r="70" spans="2:35" x14ac:dyDescent="0.25">
      <c r="AI70" s="48" t="s">
        <v>22</v>
      </c>
    </row>
    <row r="71" spans="2:35" x14ac:dyDescent="0.25">
      <c r="AI71" s="48" t="s">
        <v>22</v>
      </c>
    </row>
    <row r="72" spans="2:35" x14ac:dyDescent="0.25">
      <c r="AI72" s="48"/>
    </row>
    <row r="73" spans="2:35" x14ac:dyDescent="0.25">
      <c r="AI73" s="48"/>
    </row>
    <row r="74" spans="2:35" x14ac:dyDescent="0.25">
      <c r="AI74" s="48"/>
    </row>
    <row r="75" spans="2:35" x14ac:dyDescent="0.25">
      <c r="AI75" s="48" t="s">
        <v>22</v>
      </c>
    </row>
    <row r="76" spans="2:35" x14ac:dyDescent="0.25">
      <c r="AI76" s="48"/>
    </row>
    <row r="77" spans="2:35" x14ac:dyDescent="0.25">
      <c r="AI77" s="48" t="s">
        <v>22</v>
      </c>
    </row>
    <row r="78" spans="2:35" x14ac:dyDescent="0.25">
      <c r="AI78" s="48"/>
    </row>
    <row r="79" spans="2:35" x14ac:dyDescent="0.25">
      <c r="AI79" s="48"/>
    </row>
    <row r="80" spans="2:35" x14ac:dyDescent="0.25">
      <c r="AI80" s="48"/>
    </row>
    <row r="81" spans="35:35" x14ac:dyDescent="0.25">
      <c r="AI81" s="48"/>
    </row>
    <row r="82" spans="35:35" x14ac:dyDescent="0.25">
      <c r="AI82" s="48"/>
    </row>
    <row r="83" spans="35:35" x14ac:dyDescent="0.25">
      <c r="AI83" s="48"/>
    </row>
    <row r="84" spans="35:35" x14ac:dyDescent="0.25">
      <c r="AI84" s="48"/>
    </row>
    <row r="85" spans="35:35" x14ac:dyDescent="0.25">
      <c r="AI85" s="48" t="s">
        <v>15</v>
      </c>
    </row>
    <row r="86" spans="35:35" x14ac:dyDescent="0.25">
      <c r="AI86" s="48" t="s">
        <v>22</v>
      </c>
    </row>
    <row r="87" spans="35:35" x14ac:dyDescent="0.25">
      <c r="AI87" s="48"/>
    </row>
  </sheetData>
  <sortState ref="A31:R48">
    <sortCondition descending="1" ref="E31:E48"/>
  </sortState>
  <mergeCells count="8">
    <mergeCell ref="AB3:AE3"/>
    <mergeCell ref="AB4:AE4"/>
    <mergeCell ref="W3:Z3"/>
    <mergeCell ref="W4:Z4"/>
    <mergeCell ref="B3:K3"/>
    <mergeCell ref="B4:K4"/>
    <mergeCell ref="M3:U3"/>
    <mergeCell ref="M4:U4"/>
  </mergeCells>
  <phoneticPr fontId="0" type="noConversion"/>
  <printOptions horizontalCentered="1" verticalCentered="1"/>
  <pageMargins left="0" right="0" top="0.31496062992125984" bottom="0.31496062992125984" header="0" footer="0"/>
  <pageSetup paperSize="9" scale="47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5.17</vt:lpstr>
      <vt:lpstr>'T 5.17'!Yazdırma_Alanı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Hasan Çağdaş Karakaş</cp:lastModifiedBy>
  <cp:lastPrinted>2020-02-20T13:31:34Z</cp:lastPrinted>
  <dcterms:created xsi:type="dcterms:W3CDTF">1996-10-07T09:23:06Z</dcterms:created>
  <dcterms:modified xsi:type="dcterms:W3CDTF">2020-07-07T09:41:02Z</dcterms:modified>
</cp:coreProperties>
</file>