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activeTab="0"/>
  </bookViews>
  <sheets>
    <sheet name="GENEL 2012" sheetId="1" r:id="rId1"/>
    <sheet name="ÖZEL 2012" sheetId="2" r:id="rId2"/>
    <sheet name="GENEL 2013" sheetId="3" r:id="rId3"/>
    <sheet name="ÖZEL 2013" sheetId="4" r:id="rId4"/>
    <sheet name="GENEL 2014" sheetId="5" r:id="rId5"/>
    <sheet name="ÖZEL 2014" sheetId="6" r:id="rId6"/>
  </sheets>
  <definedNames>
    <definedName name="_xlnm.Print_Area" localSheetId="0">'GENEL 2012'!$B$2:$N$56</definedName>
    <definedName name="_xlnm.Print_Area" localSheetId="2">'GENEL 2013'!$B$2:$N$56</definedName>
    <definedName name="_xlnm.Print_Area" localSheetId="4">'GENEL 2014'!$B$2:$N$56</definedName>
    <definedName name="_xlnm.Print_Area" localSheetId="1">'ÖZEL 2012'!$B$2:$N$149</definedName>
    <definedName name="_xlnm.Print_Area" localSheetId="3">'ÖZEL 2013'!$B$2:$N$149</definedName>
    <definedName name="_xlnm.Print_Area" localSheetId="5">'ÖZEL 2014'!$B$2:$N$149</definedName>
    <definedName name="_xlnm.Print_Titles" localSheetId="1">'ÖZEL 2012'!$6:$7</definedName>
    <definedName name="_xlnm.Print_Titles" localSheetId="3">'ÖZEL 2013'!$6:$7</definedName>
    <definedName name="_xlnm.Print_Titles" localSheetId="5">'ÖZEL 2014'!$6:$7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<sst xmlns="http://schemas.openxmlformats.org/spreadsheetml/2006/main" count="924" uniqueCount="211">
  <si>
    <t/>
  </si>
  <si>
    <t>GENEL BÜTÇE KAPSAMINDAKİ KAMU İDARELERİ (I SAYILI CETVEL)</t>
  </si>
  <si>
    <t>2012 YILI BÜTÇESİ ÖDENEK TEKLİF TAVANLARI</t>
  </si>
  <si>
    <t>(TL)</t>
  </si>
  <si>
    <t>İDARELER</t>
  </si>
  <si>
    <t>PERSONEL GİDERLERİ</t>
  </si>
  <si>
    <t>SOS. GÜV. DEV. PRİMİ GİD.</t>
  </si>
  <si>
    <t>MAL VE HİZMET ALIM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</si>
  <si>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</si>
  <si>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</si>
  <si>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</si>
  <si>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</si>
  <si>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</si>
  <si>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</t>
  </si>
  <si>
    <t>TOPLAM</t>
  </si>
  <si>
    <t>DİĞER</t>
  </si>
  <si>
    <t>TEDAVİ VE İLAÇ GİDERLERİ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</si>
  <si>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</si>
  <si>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</si>
  <si>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</si>
  <si>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</si>
  <si>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</si>
  <si>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</si>
  <si>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</si>
  <si>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</si>
  <si>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>MİLLİ GÜVENLİK KURULU GENEL SEKRETERLİĞİ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</si>
  <si>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</si>
  <si>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</si>
  <si>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</si>
  <si>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</si>
  <si>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KAMU DÜZENİ VE GÜVENLİĞİ MÜSTEŞARLIĞI</t>
  </si>
  <si>
    <t>ADALET BAKANLIĞI</t>
  </si>
  <si>
    <t>MİLLİ SAVUNMA BAKANLIĞI</t>
  </si>
  <si>
    <t>İÇİŞLERİ BAKANLIĞI</t>
  </si>
  <si>
    <t>JANDARMA GENEL KOMUTANLIĞI</t>
  </si>
  <si>
    <t>EMNİYET GENEL MÜDÜRLÜĞÜ</t>
  </si>
  <si>
    <t>SAHİL GÜVENLİK KOMUTANLIĞI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</si>
  <si>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</si>
  <si>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</si>
  <si>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</si>
  <si>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</si>
  <si>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</si>
  <si>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ULAŞTIRMA BAKANLIĞI</t>
  </si>
  <si>
    <t>DENİZCİLİK MÜSTEŞARLIĞI</t>
  </si>
  <si>
    <t>ÇALIŞMA VE SOSYAL GÜVENLİK BAKANLIĞI</t>
  </si>
  <si>
    <t>DEVLET PERSONEL BAŞKANLIĞI</t>
  </si>
  <si>
    <t>ENERJİ VE TABİİ KAYNAKLAR BAKANLIĞI</t>
  </si>
  <si>
    <t>PETROL İŞLERİ GENEL MÜDÜRLÜĞÜ</t>
  </si>
  <si>
    <t>KÜLTÜR VE TURİZM BAKANLIĞI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</si>
  <si>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</si>
  <si>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</si>
  <si>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</si>
  <si>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</si>
  <si>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</si>
  <si>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</si>
  <si>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</si>
  <si>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</si>
  <si>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</si>
  <si>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</si>
  <si>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TÜRKİYE İSTATİSTİK KURUMU BAŞKANLIĞI</t>
  </si>
  <si>
    <t>ORMAN VE SU İŞLERİ BAKANLIĞI</t>
  </si>
  <si>
    <t>DEVLET METEOROLOJİ İŞLERİ GENEL MÜDÜRLÜĞÜ</t>
  </si>
  <si>
    <t>DEVLET SU İŞLERİ GENEL MÜDÜRLÜĞÜ</t>
  </si>
  <si>
    <t>GENEL BÜTÇE KAPSAMINDAKİ KAMU İDARELERİ TOPLAMI</t>
  </si>
  <si>
    <t>NOT: Genel bütçe kapsamındaki kamu idarelerinin ödenek teklif tavanlarına, özel bütçeli idarelere yapılacak hazine yardımı dahil edilmemiştir.</t>
  </si>
  <si>
    <t>ÖZEL BÜTÇELİ İDARELER (II SAYILI CETVEL)</t>
  </si>
  <si>
    <t>YÜKSEKÖĞRETİM KURULU</t>
  </si>
  <si>
    <t>HACETTEPE ÜNİVERSİTESİ</t>
  </si>
  <si>
    <t>İSTANBUL ÜNİVERSİTESİ</t>
  </si>
  <si>
    <t>İSTANBUL TEKNİK ÜNİVERSİTESİ</t>
  </si>
  <si>
    <t>MİMAR SİNAN GÜZEL SANATLAR ÜNİVERSİTESİ</t>
  </si>
  <si>
    <t>ANADOLU ÜNİVERSİTESİ</t>
  </si>
  <si>
    <t>ERCİYES ÜNİVERSİTESİ</t>
  </si>
  <si>
    <t>YÜZÜNCÜ YIL ÜNİVERSİTESİ</t>
  </si>
  <si>
    <t>İZMİR YÜKSEK TEKNOLOJİ ENSTİTÜSÜ</t>
  </si>
  <si>
    <t>BALIKESİR ÜNİVERSİTESİ</t>
  </si>
  <si>
    <t>KOCAELİ ÜNİVERSİTESİ</t>
  </si>
  <si>
    <t>ÇANAKKALE ONSEKİZ MART ÜNİVERSİTESİ</t>
  </si>
  <si>
    <t>NİĞDE ÜNİVERSİTESİ</t>
  </si>
  <si>
    <t>GAZİOSMANPAŞA ÜNİVERSİTESİ</t>
  </si>
  <si>
    <t>MUĞLA ÜNİVERSİTESİ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</si>
  <si>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</si>
  <si>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</si>
  <si>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</si>
  <si>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</si>
  <si>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</si>
  <si>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RİZE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</si>
  <si>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</si>
  <si>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</si>
  <si>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</si>
  <si>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</si>
  <si>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</si>
  <si>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</si>
  <si>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</si>
  <si>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</si>
  <si>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</si>
  <si>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</si>
  <si>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SİNOP ÜNİVERSİTESİ</t>
  </si>
  <si>
    <t>SİİRT ÜNİVERSİTESİ</t>
  </si>
  <si>
    <t>NEVŞEHİR ÜNİVERSİTESİ</t>
  </si>
  <si>
    <t>KARABÜK ÜNİVERSİTESİ</t>
  </si>
  <si>
    <t>ÇANKIRI KARATEKİN ÜNİVERSİTESİ</t>
  </si>
  <si>
    <t>ARTVİN ÇORUH ÜNİVERSİTESİ</t>
  </si>
  <si>
    <t>BİLECİK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</si>
  <si>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</si>
  <si>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</si>
  <si>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</si>
  <si>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</si>
  <si>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</si>
  <si>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</si>
  <si>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</si>
  <si>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</si>
  <si>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</si>
  <si>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</si>
  <si>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</si>
  <si>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</si>
  <si>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</si>
  <si>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</si>
  <si>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</si>
  <si>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</si>
  <si>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ATATÜRK ARAŞTIRMA MERKEZİ</t>
  </si>
  <si>
    <t>ATATÜRK KÜLTÜR MERKEZİ</t>
  </si>
  <si>
    <t>TÜRK DİL KURUMU</t>
  </si>
  <si>
    <t>TÜRK TARİH KURUMU</t>
  </si>
  <si>
    <t>TÜRKİYE VE ORTA DOĞU AMME İDARESİ ENSTİTÜSÜ</t>
  </si>
  <si>
    <t>TÜRKİYE BİLİMSEL VE TEKNOLOJİK ARAŞTIRMA KURUMU</t>
  </si>
  <si>
    <t>TÜRKİYE BİLİMLER AKADEMİSİ BAŞKANLIĞI</t>
  </si>
  <si>
    <t>TÜRKİYE ADALET AKADEMİSİ BAŞKANLIĞI</t>
  </si>
  <si>
    <t>YÜKSEK ÖĞRENİM KREDİ VE YURTLAR KURUMU GENEL MÜDÜRLÜĞÜ</t>
  </si>
  <si>
    <t>DEVLET TİYATROLARI GENEL MÜDÜRLÜĞÜ</t>
  </si>
  <si>
    <t>DEVLET OPERA VE BALESİ GENEL MÜDÜRLÜĞÜ</t>
  </si>
  <si>
    <t>ORMAN GENEL MÜDÜRLÜĞÜ</t>
  </si>
  <si>
    <t>VAKIFLAR GENEL MÜDÜRLÜĞÜ</t>
  </si>
  <si>
    <t>HUDUT VE SAHİLLER SAĞLIK GENEL MÜDÜRLÜĞÜ</t>
  </si>
  <si>
    <t>TÜRK AKREDİTASYON KURUMU</t>
  </si>
  <si>
    <t>TÜRK STANDARTLARI ENSTİTÜSÜ</t>
  </si>
  <si>
    <t>TÜRK PATENT ENSTİTÜSÜ</t>
  </si>
  <si>
    <t>ULUSAL BOR ARAŞTIRMA ENSTİTÜSÜ</t>
  </si>
  <si>
    <t>TÜRKİYE ATOM ENERJİSİ KURUMU</t>
  </si>
  <si>
    <t>SAVUNMA SANAYİ MÜSTEŞARLIĞI</t>
  </si>
  <si>
    <t>TÜRK İŞBİRLİĞİ VE KALKINMA İDARESİ BAŞKANLIĞI</t>
  </si>
  <si>
    <t>GAP BÖLGE KALKINMA İDARESİ BAŞKANLIĞI</t>
  </si>
  <si>
    <t>ÖZELLEŞTİRME İDARESİ BAŞKANLIĞI</t>
  </si>
  <si>
    <t>ELEKTRİK İŞLERİ ETÜT İDARESİ GENEL MÜDÜRLÜĞÜ</t>
  </si>
  <si>
    <t>MADEN TETKİK VE ARAMA GENEL MÜDÜRLÜĞÜ</t>
  </si>
  <si>
    <t>CEZA VE İNFAZ KURUMLARI İLE TUTUKEVLERİ İŞ YURTLARI KURUMU</t>
  </si>
  <si>
    <t>SİVİL HAVACILIK GENEL MÜDÜRLÜĞÜ</t>
  </si>
  <si>
    <t>MESLEKİ YETERLİLİK KURUMU BAŞKANLIĞI</t>
  </si>
  <si>
    <t>YURTDIŞI TÜRKLER VE AKRABA TOPLULUKLAR BAŞKANLIĞI</t>
  </si>
  <si>
    <t>KARAYOLLARI GENEL MÜDÜRLÜĞÜ</t>
  </si>
  <si>
    <t>ÖZEL BÜTÇELİ İDARELER TOPLAMI</t>
  </si>
  <si>
    <t>ANKARA ÜNİVERSİTESİ</t>
  </si>
  <si>
    <t>ORTA DOĞU TEKNİK ÜNİVERSİTESİ</t>
  </si>
  <si>
    <t>GAZİ ÜNİVERSİTESİ</t>
  </si>
  <si>
    <t>BOĞAZİÇİ ÜNİVERSİTESİ</t>
  </si>
  <si>
    <t>MARMARA ÜNİVERSİTESİ</t>
  </si>
  <si>
    <t>YILDIZ TEKNİK ÜNİVERSİTESİ</t>
  </si>
  <si>
    <t>EGE ÜNİVERSİTESİ</t>
  </si>
  <si>
    <t>DOKUZ EYLÜL ÜNİVERSİTESİ</t>
  </si>
  <si>
    <t>TRAKYA ÜNİVERSİTESİ</t>
  </si>
  <si>
    <t>ULUDAĞ ÜNİVERSİTESİ</t>
  </si>
  <si>
    <t>SELÇUK ÜNİVERSİTESİ</t>
  </si>
  <si>
    <t>AKDENİZ ÜNİVERSİTESİ</t>
  </si>
  <si>
    <t>CUMHURİYET ÜNİVERSİTESİ</t>
  </si>
  <si>
    <t>ÇUKUROVA ÜNİVERSİTESİ</t>
  </si>
  <si>
    <t>ONDOKUZ MAYIS ÜNİVERSİTESİ</t>
  </si>
  <si>
    <t>KARADENİZ TEKNİK ÜNİVERSİTESİ</t>
  </si>
  <si>
    <t>ATATÜRK ÜNİVERSİTESİ</t>
  </si>
  <si>
    <t>İNÖNÜ ÜNİVERSİTESİ</t>
  </si>
  <si>
    <t>FIRAT ÜNİVERSİTESİ</t>
  </si>
  <si>
    <t>DİCLE ÜNİVERSİTESİ</t>
  </si>
  <si>
    <t>GAZİANTEP ÜNİVERSİTESİ</t>
  </si>
  <si>
    <t>GEBZE YÜKSEK TEKNOLOJİ ENSTİTÜSÜ</t>
  </si>
  <si>
    <t>HARRAN ÜNİVERSİTESİ</t>
  </si>
  <si>
    <t>SÜLEYMAN DEMİREL ÜNİVERSİTESİ</t>
  </si>
  <si>
    <t>ADNAN MENDERES ÜNİVERSİTESİ</t>
  </si>
  <si>
    <t>ZONGULDAK KARAELMAS ÜNİVERSİTESİ</t>
  </si>
  <si>
    <t>MERSİN ÜNİVERSİTESİ</t>
  </si>
  <si>
    <t>PAMUKKALE ÜNİVERSİTESİ</t>
  </si>
  <si>
    <t>SAKARYA ÜNİVERSİTESİ</t>
  </si>
  <si>
    <t>CELAL BAYAR ÜNİVERSİTESİ</t>
  </si>
  <si>
    <t>ABANT İZZET BAYSAL ÜNİVERSİTESİ</t>
  </si>
  <si>
    <t>MUSTAFA KEMAL ÜNİVERSİTESİ</t>
  </si>
  <si>
    <t>AFYON KOCATEPE ÜNİVERSİTESİ</t>
  </si>
  <si>
    <t>KAFKAS ÜNİVERSİTESİ</t>
  </si>
  <si>
    <t>DUMLUPINAR ÜNİVERSİTESİ</t>
  </si>
  <si>
    <t>KAHRAMANMARAŞ SÜTÇÜ İMAM ÜNİVERSİTESİ</t>
  </si>
  <si>
    <t>KIRIKKALE ÜNİVERSİTESİ</t>
  </si>
  <si>
    <t>ESKİŞEHİR OSMANGAZİ ÜNİVERSİTESİ</t>
  </si>
  <si>
    <t>GALATASARAY ÜNİVERSİTESİ</t>
  </si>
  <si>
    <t>AĞRI İBRAHİM ÇEÇEN ÜNİVERSİTESİ</t>
  </si>
  <si>
    <t>KİLİS 7 ARALIK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</si>
  <si>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</si>
  <si>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</si>
  <si>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</si>
  <si>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</si>
  <si>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</si>
  <si>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KONYA ÜNİVERSİTESİ</t>
  </si>
  <si>
    <t>KAYSERİ ABDULLAH GÜL ÜNİVERSİTESİ</t>
  </si>
  <si>
    <t>ERZURUM TEKNİK ÜNİVERSİTESİ</t>
  </si>
  <si>
    <t>ÖLÇME SEÇME VE YERLEŞTİRME MERKEZİ BAŞKANLIĞI</t>
  </si>
  <si>
    <t>ATATÜRK KÜLTÜR, DİL VE TARİH YÜKSEK KURUMU</t>
  </si>
  <si>
    <t>SPOR GENEL MÜDÜRLÜĞÜ</t>
  </si>
  <si>
    <t>KÜÇÜK VE ORTA ÖLÇEKLİ İŞLETMELERİ GELİŞTİRME VE DESTEKLEME İDARESİ BAŞKANLIĞI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</si>
  <si>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</si>
  <si>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</si>
  <si>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</si>
  <si>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</si>
  <si>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2013 YILI BÜTÇESİ ÖDENEK TEKLİF TAVANLARI</t>
  </si>
  <si>
    <t>2014 YILI BÜTÇESİ ÖDENEK TEKLİF TAVANLARI</t>
  </si>
  <si>
    <t>HAKİMLER VE SAVCILAR YÜKSEK KURULU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</si>
</sst>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Tur"/>
      <family val="0"/>
    </font>
    <font>
      <sz val="10"/>
      <name val="Arial Tur"/>
      <family val="0"/>
    </font>
    <font>
      <b/>
      <sz val="11"/>
      <name val="Arial Tur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10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9" fontId="2" fillId="0" borderId="0" xfId="61" applyFont="1" applyAlignment="1">
      <alignment horizontal="center" vertical="center"/>
    </xf>
    <xf numFmtId="9" fontId="1" fillId="0" borderId="0" xfId="61" applyAlignment="1">
      <alignment vertical="center"/>
    </xf>
    <xf numFmtId="0" fontId="0" fillId="0" borderId="0" xfId="0" applyAlignment="1">
      <alignment vertical="center"/>
    </xf>
    <xf numFmtId="9" fontId="3" fillId="0" borderId="0" xfId="61" applyFont="1" applyAlignment="1">
      <alignment vertical="center"/>
    </xf>
    <xf numFmtId="49" fontId="3" fillId="0" borderId="0" xfId="61" applyNumberFormat="1" applyFont="1" applyAlignment="1">
      <alignment vertical="center"/>
    </xf>
    <xf numFmtId="49" fontId="3" fillId="0" borderId="10" xfId="61" applyNumberFormat="1" applyFont="1" applyBorder="1" applyAlignment="1">
      <alignment horizontal="center" vertical="center"/>
    </xf>
    <xf numFmtId="49" fontId="2" fillId="0" borderId="10" xfId="61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4" fillId="0" borderId="0" xfId="61" applyFont="1" applyFill="1" applyAlignment="1">
      <alignment vertical="center"/>
    </xf>
    <xf numFmtId="0" fontId="0" fillId="0" borderId="0" xfId="0" applyFill="1" applyAlignment="1">
      <alignment vertical="center"/>
    </xf>
    <xf numFmtId="9" fontId="2" fillId="0" borderId="0" xfId="61" applyFont="1" applyFill="1" applyAlignment="1">
      <alignment horizontal="center" vertical="center"/>
    </xf>
    <xf numFmtId="9" fontId="5" fillId="0" borderId="11" xfId="61" applyFont="1" applyBorder="1" applyAlignment="1">
      <alignment vertical="center"/>
    </xf>
    <xf numFmtId="3" fontId="5" fillId="0" borderId="12" xfId="61" applyNumberFormat="1" applyFont="1" applyBorder="1" applyAlignment="1">
      <alignment vertical="center"/>
    </xf>
    <xf numFmtId="3" fontId="6" fillId="0" borderId="13" xfId="61" applyNumberFormat="1" applyFont="1" applyBorder="1" applyAlignment="1">
      <alignment vertical="center"/>
    </xf>
    <xf numFmtId="9" fontId="5" fillId="0" borderId="14" xfId="61" applyFont="1" applyBorder="1" applyAlignment="1">
      <alignment vertical="center"/>
    </xf>
    <xf numFmtId="3" fontId="5" fillId="0" borderId="15" xfId="61" applyNumberFormat="1" applyFont="1" applyBorder="1" applyAlignment="1">
      <alignment vertical="center"/>
    </xf>
    <xf numFmtId="3" fontId="6" fillId="0" borderId="16" xfId="6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6" fillId="0" borderId="17" xfId="61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9" fontId="4" fillId="0" borderId="0" xfId="61" applyFont="1" applyAlignment="1">
      <alignment vertical="center"/>
    </xf>
    <xf numFmtId="49" fontId="4" fillId="0" borderId="0" xfId="61" applyNumberFormat="1" applyFont="1" applyAlignment="1">
      <alignment vertical="center"/>
    </xf>
    <xf numFmtId="9" fontId="4" fillId="0" borderId="0" xfId="61" applyFont="1" applyFill="1" applyAlignment="1">
      <alignment vertical="center"/>
    </xf>
    <xf numFmtId="9" fontId="2" fillId="0" borderId="18" xfId="61" applyFont="1" applyFill="1" applyBorder="1" applyAlignment="1">
      <alignment horizontal="center" vertical="center" wrapText="1"/>
    </xf>
    <xf numFmtId="49" fontId="4" fillId="0" borderId="0" xfId="61" applyNumberFormat="1" applyFont="1" applyAlignment="1">
      <alignment horizontal="center" vertical="center"/>
    </xf>
    <xf numFmtId="9" fontId="5" fillId="0" borderId="19" xfId="61" applyFont="1" applyBorder="1" applyAlignment="1">
      <alignment vertical="center"/>
    </xf>
    <xf numFmtId="3" fontId="5" fillId="0" borderId="20" xfId="61" applyNumberFormat="1" applyFont="1" applyBorder="1" applyAlignment="1">
      <alignment vertical="center"/>
    </xf>
    <xf numFmtId="3" fontId="6" fillId="0" borderId="21" xfId="61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8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9" fillId="0" borderId="22" xfId="0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9" fontId="5" fillId="33" borderId="14" xfId="61" applyFont="1" applyFill="1" applyBorder="1" applyAlignment="1">
      <alignment vertical="center"/>
    </xf>
    <xf numFmtId="9" fontId="1" fillId="0" borderId="0" xfId="61" applyFill="1" applyAlignment="1">
      <alignment vertical="center"/>
    </xf>
    <xf numFmtId="9" fontId="3" fillId="0" borderId="0" xfId="61" applyFont="1" applyFill="1" applyAlignment="1">
      <alignment vertical="center"/>
    </xf>
    <xf numFmtId="49" fontId="3" fillId="0" borderId="0" xfId="61" applyNumberFormat="1" applyFont="1" applyFill="1" applyAlignment="1">
      <alignment vertical="center"/>
    </xf>
    <xf numFmtId="49" fontId="3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9" fontId="5" fillId="0" borderId="11" xfId="61" applyFont="1" applyFill="1" applyBorder="1" applyAlignment="1">
      <alignment vertical="center"/>
    </xf>
    <xf numFmtId="3" fontId="5" fillId="0" borderId="12" xfId="61" applyNumberFormat="1" applyFont="1" applyFill="1" applyBorder="1" applyAlignment="1">
      <alignment vertical="center"/>
    </xf>
    <xf numFmtId="3" fontId="6" fillId="0" borderId="13" xfId="61" applyNumberFormat="1" applyFont="1" applyFill="1" applyBorder="1" applyAlignment="1">
      <alignment vertical="center"/>
    </xf>
    <xf numFmtId="9" fontId="5" fillId="0" borderId="14" xfId="61" applyFont="1" applyFill="1" applyBorder="1" applyAlignment="1">
      <alignment vertical="center"/>
    </xf>
    <xf numFmtId="3" fontId="5" fillId="0" borderId="15" xfId="61" applyNumberFormat="1" applyFont="1" applyFill="1" applyBorder="1" applyAlignment="1">
      <alignment vertical="center"/>
    </xf>
    <xf numFmtId="3" fontId="6" fillId="0" borderId="16" xfId="61" applyNumberFormat="1" applyFont="1" applyFill="1" applyBorder="1" applyAlignment="1">
      <alignment vertical="center"/>
    </xf>
    <xf numFmtId="3" fontId="6" fillId="0" borderId="17" xfId="61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9" fontId="2" fillId="0" borderId="24" xfId="6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0" borderId="22" xfId="0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" fontId="4" fillId="0" borderId="15" xfId="0" applyNumberFormat="1" applyFont="1" applyFill="1" applyBorder="1" applyAlignment="1">
      <alignment/>
    </xf>
    <xf numFmtId="0" fontId="6" fillId="0" borderId="22" xfId="0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9" fontId="2" fillId="0" borderId="20" xfId="61" applyFont="1" applyFill="1" applyBorder="1" applyAlignment="1">
      <alignment horizontal="center" vertical="center" wrapText="1"/>
    </xf>
    <xf numFmtId="9" fontId="2" fillId="0" borderId="24" xfId="61" applyFont="1" applyFill="1" applyBorder="1" applyAlignment="1">
      <alignment horizontal="center" vertical="center" wrapText="1"/>
    </xf>
    <xf numFmtId="9" fontId="2" fillId="0" borderId="21" xfId="61" applyFont="1" applyFill="1" applyBorder="1" applyAlignment="1">
      <alignment horizontal="center" vertical="center" wrapText="1"/>
    </xf>
    <xf numFmtId="9" fontId="2" fillId="0" borderId="25" xfId="61" applyFont="1" applyFill="1" applyBorder="1" applyAlignment="1">
      <alignment horizontal="center" vertical="center" wrapText="1"/>
    </xf>
    <xf numFmtId="9" fontId="3" fillId="0" borderId="0" xfId="61" applyFont="1" applyAlignment="1">
      <alignment horizontal="center" vertical="center"/>
    </xf>
    <xf numFmtId="9" fontId="3" fillId="0" borderId="0" xfId="61" applyFont="1" applyBorder="1" applyAlignment="1">
      <alignment horizontal="center" vertical="center"/>
    </xf>
    <xf numFmtId="9" fontId="2" fillId="0" borderId="19" xfId="61" applyFont="1" applyFill="1" applyBorder="1" applyAlignment="1">
      <alignment horizontal="center" vertical="center"/>
    </xf>
    <xf numFmtId="9" fontId="2" fillId="0" borderId="26" xfId="61" applyFont="1" applyFill="1" applyBorder="1" applyAlignment="1">
      <alignment horizontal="center" vertical="center"/>
    </xf>
    <xf numFmtId="9" fontId="2" fillId="0" borderId="27" xfId="61" applyFont="1" applyFill="1" applyBorder="1" applyAlignment="1">
      <alignment horizontal="center" vertical="center" wrapText="1"/>
    </xf>
    <xf numFmtId="9" fontId="2" fillId="0" borderId="28" xfId="61" applyFont="1" applyFill="1" applyBorder="1" applyAlignment="1">
      <alignment horizontal="center" vertical="center" wrapText="1"/>
    </xf>
    <xf numFmtId="9" fontId="2" fillId="0" borderId="29" xfId="61" applyFont="1" applyFill="1" applyBorder="1" applyAlignment="1">
      <alignment horizontal="center" vertical="center" wrapText="1"/>
    </xf>
    <xf numFmtId="9" fontId="2" fillId="0" borderId="18" xfId="61" applyFont="1" applyFill="1" applyBorder="1" applyAlignment="1">
      <alignment horizontal="center" vertical="center" wrapText="1"/>
    </xf>
    <xf numFmtId="9" fontId="2" fillId="0" borderId="30" xfId="61" applyFont="1" applyFill="1" applyBorder="1" applyAlignment="1">
      <alignment horizontal="center" vertical="center" wrapText="1"/>
    </xf>
    <xf numFmtId="9" fontId="2" fillId="0" borderId="31" xfId="61" applyFont="1" applyFill="1" applyBorder="1" applyAlignment="1">
      <alignment horizontal="center" vertical="center"/>
    </xf>
    <xf numFmtId="9" fontId="2" fillId="0" borderId="32" xfId="61" applyFont="1" applyFill="1" applyBorder="1" applyAlignment="1">
      <alignment horizontal="center" vertical="center"/>
    </xf>
    <xf numFmtId="9" fontId="3" fillId="0" borderId="0" xfId="61" applyFont="1" applyFill="1" applyAlignment="1">
      <alignment horizontal="center" vertical="center"/>
    </xf>
    <xf numFmtId="9" fontId="3" fillId="0" borderId="0" xfId="61" applyFont="1" applyFill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="70" zoomScaleNormal="70" zoomScalePageLayoutView="0" workbookViewId="0" topLeftCell="A1">
      <selection activeCell="B61" sqref="B61"/>
    </sheetView>
  </sheetViews>
  <sheetFormatPr defaultColWidth="9.140625" defaultRowHeight="15"/>
  <cols>
    <col min="1" max="1" width="11.57421875" style="3" bestFit="1" customWidth="1"/>
    <col min="2" max="2" width="75.57421875" style="3" customWidth="1"/>
    <col min="3" max="3" width="18.7109375" style="3" customWidth="1"/>
    <col min="4" max="4" width="19.421875" style="3" customWidth="1"/>
    <col min="5" max="5" width="20.140625" style="3" customWidth="1"/>
    <col min="6" max="6" width="17.7109375" style="3" customWidth="1"/>
    <col min="7" max="7" width="18.7109375" style="3" customWidth="1"/>
    <col min="8" max="8" width="19.28125" style="3" customWidth="1"/>
    <col min="9" max="9" width="20.421875" style="3" customWidth="1"/>
    <col min="10" max="10" width="19.140625" style="3" customWidth="1"/>
    <col min="11" max="13" width="17.8515625" style="3" bestFit="1" customWidth="1"/>
    <col min="14" max="14" width="21.00390625" style="3" bestFit="1" customWidth="1"/>
    <col min="15" max="16384" width="9.140625" style="3" customWidth="1"/>
  </cols>
  <sheetData>
    <row r="1" spans="1:14" ht="19.5" customHeight="1">
      <c r="A1" s="1"/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 t="s">
        <v>0</v>
      </c>
    </row>
    <row r="2" spans="1:14" ht="19.5" customHeight="1">
      <c r="A2" s="4"/>
      <c r="B2" s="67" t="s">
        <v>0</v>
      </c>
      <c r="C2" s="67" t="s">
        <v>0</v>
      </c>
      <c r="D2" s="67" t="s">
        <v>0</v>
      </c>
      <c r="E2" s="67" t="s">
        <v>0</v>
      </c>
      <c r="F2" s="67"/>
      <c r="G2" s="67"/>
      <c r="H2" s="67" t="s">
        <v>0</v>
      </c>
      <c r="I2" s="67" t="s">
        <v>0</v>
      </c>
      <c r="J2" s="67" t="s">
        <v>0</v>
      </c>
      <c r="K2" s="67" t="s">
        <v>0</v>
      </c>
      <c r="L2" s="67" t="s">
        <v>0</v>
      </c>
      <c r="M2" s="67" t="s">
        <v>0</v>
      </c>
      <c r="N2" s="67" t="s">
        <v>0</v>
      </c>
    </row>
    <row r="3" spans="2:14" ht="19.5" customHeight="1">
      <c r="B3" s="67" t="s">
        <v>1</v>
      </c>
      <c r="C3" s="67" t="s">
        <v>0</v>
      </c>
      <c r="D3" s="67" t="s">
        <v>0</v>
      </c>
      <c r="E3" s="67" t="s">
        <v>0</v>
      </c>
      <c r="F3" s="67"/>
      <c r="G3" s="67"/>
      <c r="H3" s="67" t="s">
        <v>0</v>
      </c>
      <c r="I3" s="67" t="s">
        <v>0</v>
      </c>
      <c r="J3" s="67" t="s">
        <v>0</v>
      </c>
      <c r="K3" s="67" t="s">
        <v>0</v>
      </c>
      <c r="L3" s="67" t="s">
        <v>0</v>
      </c>
      <c r="M3" s="67" t="s">
        <v>0</v>
      </c>
      <c r="N3" s="67" t="s">
        <v>0</v>
      </c>
    </row>
    <row r="4" spans="1:14" ht="19.5" customHeight="1">
      <c r="A4" s="4"/>
      <c r="B4" s="68" t="s">
        <v>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8" customFormat="1" ht="19.5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3</v>
      </c>
    </row>
    <row r="6" spans="1:14" s="56" customFormat="1" ht="24.75" customHeight="1">
      <c r="A6" s="9"/>
      <c r="B6" s="69" t="s">
        <v>4</v>
      </c>
      <c r="C6" s="63" t="s">
        <v>5</v>
      </c>
      <c r="D6" s="63" t="s">
        <v>6</v>
      </c>
      <c r="E6" s="71" t="s">
        <v>7</v>
      </c>
      <c r="F6" s="72"/>
      <c r="G6" s="73"/>
      <c r="H6" s="63" t="s">
        <v>8</v>
      </c>
      <c r="I6" s="63" t="s">
        <v>9</v>
      </c>
      <c r="J6" s="63" t="s">
        <v>10</v>
      </c>
      <c r="K6" s="63" t="s">
        <v>11</v>
      </c>
      <c r="L6" s="63" t="s">
        <v>12</v>
      </c>
      <c r="M6" s="63" t="s">
        <v>13</v>
      </c>
      <c r="N6" s="65" t="s">
        <v>14</v>
      </c>
    </row>
    <row r="7" spans="1:14" s="56" customFormat="1" ht="45" customHeight="1" thickBot="1">
      <c r="A7" s="11"/>
      <c r="B7" s="70" t="s">
        <v>0</v>
      </c>
      <c r="C7" s="64" t="s">
        <v>0</v>
      </c>
      <c r="D7" s="64" t="s">
        <v>0</v>
      </c>
      <c r="E7" s="50" t="s">
        <v>15</v>
      </c>
      <c r="F7" s="50" t="s">
        <v>16</v>
      </c>
      <c r="G7" s="50" t="s">
        <v>14</v>
      </c>
      <c r="H7" s="64" t="s">
        <v>0</v>
      </c>
      <c r="I7" s="64" t="s">
        <v>0</v>
      </c>
      <c r="J7" s="64" t="s">
        <v>0</v>
      </c>
      <c r="K7" s="64" t="s">
        <v>0</v>
      </c>
      <c r="L7" s="64" t="s">
        <v>0</v>
      </c>
      <c r="M7" s="64" t="s">
        <v>0</v>
      </c>
      <c r="N7" s="66" t="s">
        <v>0</v>
      </c>
    </row>
    <row r="8" spans="2:14" s="57" customFormat="1" ht="19.5" customHeight="1">
      <c r="B8" s="12" t="s">
        <v>17</v>
      </c>
      <c r="C8" s="13">
        <v>36652000</v>
      </c>
      <c r="D8" s="13">
        <v>3480000</v>
      </c>
      <c r="E8" s="58">
        <v>43972000</v>
      </c>
      <c r="F8" s="58">
        <v>336000</v>
      </c>
      <c r="G8" s="13">
        <f>SUM(E8:F8)</f>
        <v>44308000</v>
      </c>
      <c r="H8" s="13"/>
      <c r="I8" s="13">
        <v>1900000</v>
      </c>
      <c r="J8" s="13">
        <v>52360000</v>
      </c>
      <c r="K8" s="13"/>
      <c r="L8" s="13"/>
      <c r="M8" s="13"/>
      <c r="N8" s="14">
        <f>SUM(C8,D8,G8,H8,I8,J8,K8,L8,M8)</f>
        <v>138700000</v>
      </c>
    </row>
    <row r="9" spans="2:14" s="57" customFormat="1" ht="19.5" customHeight="1">
      <c r="B9" s="15" t="s">
        <v>18</v>
      </c>
      <c r="C9" s="13">
        <v>332124000</v>
      </c>
      <c r="D9" s="16">
        <v>38346000</v>
      </c>
      <c r="E9" s="58">
        <v>67450000</v>
      </c>
      <c r="F9" s="58">
        <v>10060000</v>
      </c>
      <c r="G9" s="13">
        <f aca="true" t="shared" si="0" ref="G9:G54">SUM(E9:F9)</f>
        <v>77510000</v>
      </c>
      <c r="H9" s="16"/>
      <c r="I9" s="16">
        <v>68598000</v>
      </c>
      <c r="J9" s="13">
        <v>132451000</v>
      </c>
      <c r="K9" s="16"/>
      <c r="L9" s="16"/>
      <c r="M9" s="16"/>
      <c r="N9" s="17">
        <f aca="true" t="shared" si="1" ref="N9:N54">SUM(C9,D9,G9,H9,I9,J9,K9,L9,M9)</f>
        <v>649029000</v>
      </c>
    </row>
    <row r="10" spans="2:14" s="57" customFormat="1" ht="19.5" customHeight="1">
      <c r="B10" s="15" t="s">
        <v>19</v>
      </c>
      <c r="C10" s="13">
        <v>8622000</v>
      </c>
      <c r="D10" s="16">
        <v>1086000</v>
      </c>
      <c r="E10" s="58">
        <v>9300000</v>
      </c>
      <c r="F10" s="58">
        <v>330000</v>
      </c>
      <c r="G10" s="13">
        <f t="shared" si="0"/>
        <v>9630000</v>
      </c>
      <c r="H10" s="16"/>
      <c r="I10" s="16">
        <v>80000</v>
      </c>
      <c r="J10" s="13">
        <v>5300000</v>
      </c>
      <c r="K10" s="16"/>
      <c r="L10" s="16"/>
      <c r="M10" s="16"/>
      <c r="N10" s="17">
        <f t="shared" si="1"/>
        <v>24718000</v>
      </c>
    </row>
    <row r="11" spans="2:14" s="57" customFormat="1" ht="19.5" customHeight="1">
      <c r="B11" s="15" t="s">
        <v>20</v>
      </c>
      <c r="C11" s="13">
        <v>62999000</v>
      </c>
      <c r="D11" s="16">
        <v>9094000</v>
      </c>
      <c r="E11" s="58">
        <v>13500000</v>
      </c>
      <c r="F11" s="58"/>
      <c r="G11" s="13">
        <f t="shared" si="0"/>
        <v>13500000</v>
      </c>
      <c r="H11" s="16"/>
      <c r="I11" s="16">
        <v>787000</v>
      </c>
      <c r="J11" s="13">
        <v>16750000</v>
      </c>
      <c r="K11" s="16"/>
      <c r="L11" s="16"/>
      <c r="M11" s="16"/>
      <c r="N11" s="17">
        <f t="shared" si="1"/>
        <v>103130000</v>
      </c>
    </row>
    <row r="12" spans="2:14" s="57" customFormat="1" ht="19.5" customHeight="1">
      <c r="B12" s="15" t="s">
        <v>21</v>
      </c>
      <c r="C12" s="13">
        <v>49923000</v>
      </c>
      <c r="D12" s="16">
        <v>6487000</v>
      </c>
      <c r="E12" s="58">
        <v>10500000</v>
      </c>
      <c r="F12" s="58"/>
      <c r="G12" s="13">
        <f t="shared" si="0"/>
        <v>10500000</v>
      </c>
      <c r="H12" s="16"/>
      <c r="I12" s="16">
        <v>332000</v>
      </c>
      <c r="J12" s="13">
        <v>3500000</v>
      </c>
      <c r="K12" s="16"/>
      <c r="L12" s="16"/>
      <c r="M12" s="16"/>
      <c r="N12" s="17">
        <f t="shared" si="1"/>
        <v>70742000</v>
      </c>
    </row>
    <row r="13" spans="2:14" s="57" customFormat="1" ht="19.5" customHeight="1">
      <c r="B13" s="15" t="s">
        <v>22</v>
      </c>
      <c r="C13" s="13">
        <v>91261710</v>
      </c>
      <c r="D13" s="16">
        <v>11595500</v>
      </c>
      <c r="E13" s="58">
        <v>29649500</v>
      </c>
      <c r="F13" s="58"/>
      <c r="G13" s="13">
        <f t="shared" si="0"/>
        <v>29649500</v>
      </c>
      <c r="H13" s="16"/>
      <c r="I13" s="16">
        <v>600420</v>
      </c>
      <c r="J13" s="13">
        <v>9055000</v>
      </c>
      <c r="K13" s="16"/>
      <c r="L13" s="16"/>
      <c r="M13" s="16"/>
      <c r="N13" s="17">
        <f t="shared" si="1"/>
        <v>142162130</v>
      </c>
    </row>
    <row r="14" spans="2:14" s="57" customFormat="1" ht="19.5" customHeight="1">
      <c r="B14" s="15" t="s">
        <v>23</v>
      </c>
      <c r="C14" s="13">
        <v>79070000</v>
      </c>
      <c r="D14" s="16">
        <v>10959000</v>
      </c>
      <c r="E14" s="58">
        <v>398107000</v>
      </c>
      <c r="F14" s="58"/>
      <c r="G14" s="13">
        <f t="shared" si="0"/>
        <v>398107000</v>
      </c>
      <c r="H14" s="16"/>
      <c r="I14" s="16">
        <v>89887000</v>
      </c>
      <c r="J14" s="13">
        <v>151190000</v>
      </c>
      <c r="K14" s="16"/>
      <c r="L14" s="16"/>
      <c r="M14" s="16"/>
      <c r="N14" s="17">
        <f t="shared" si="1"/>
        <v>729213000</v>
      </c>
    </row>
    <row r="15" spans="2:14" s="57" customFormat="1" ht="19.5" customHeight="1">
      <c r="B15" s="15" t="s">
        <v>24</v>
      </c>
      <c r="C15" s="13">
        <v>463570000</v>
      </c>
      <c r="D15" s="16">
        <v>52872000</v>
      </c>
      <c r="E15" s="58">
        <v>114500000</v>
      </c>
      <c r="F15" s="58"/>
      <c r="G15" s="13">
        <f t="shared" si="0"/>
        <v>114500000</v>
      </c>
      <c r="H15" s="16"/>
      <c r="I15" s="16"/>
      <c r="J15" s="13">
        <v>120000000</v>
      </c>
      <c r="K15" s="16"/>
      <c r="L15" s="16"/>
      <c r="M15" s="16"/>
      <c r="N15" s="17">
        <f t="shared" si="1"/>
        <v>750942000</v>
      </c>
    </row>
    <row r="16" spans="2:14" s="57" customFormat="1" ht="19.5" customHeight="1">
      <c r="B16" s="15" t="s">
        <v>25</v>
      </c>
      <c r="C16" s="13">
        <v>10581000</v>
      </c>
      <c r="D16" s="16">
        <v>1425000</v>
      </c>
      <c r="E16" s="58">
        <v>1900000</v>
      </c>
      <c r="F16" s="58"/>
      <c r="G16" s="13">
        <f t="shared" si="0"/>
        <v>1900000</v>
      </c>
      <c r="H16" s="16"/>
      <c r="I16" s="16">
        <v>500</v>
      </c>
      <c r="J16" s="13">
        <v>470000</v>
      </c>
      <c r="K16" s="16"/>
      <c r="L16" s="16"/>
      <c r="M16" s="16"/>
      <c r="N16" s="17">
        <f t="shared" si="1"/>
        <v>14376500</v>
      </c>
    </row>
    <row r="17" spans="2:14" s="57" customFormat="1" ht="19.5" customHeight="1">
      <c r="B17" s="15" t="s">
        <v>26</v>
      </c>
      <c r="C17" s="13">
        <v>12844000</v>
      </c>
      <c r="D17" s="16">
        <v>1944000</v>
      </c>
      <c r="E17" s="58">
        <v>72514000</v>
      </c>
      <c r="F17" s="58">
        <v>15000</v>
      </c>
      <c r="G17" s="13">
        <f t="shared" si="0"/>
        <v>72529000</v>
      </c>
      <c r="H17" s="16"/>
      <c r="I17" s="16">
        <v>145500</v>
      </c>
      <c r="J17" s="13">
        <v>2000000</v>
      </c>
      <c r="K17" s="16"/>
      <c r="L17" s="16"/>
      <c r="M17" s="16"/>
      <c r="N17" s="17">
        <f t="shared" si="1"/>
        <v>89462500</v>
      </c>
    </row>
    <row r="18" spans="2:14" s="57" customFormat="1" ht="19.5" customHeight="1">
      <c r="B18" s="15" t="s">
        <v>27</v>
      </c>
      <c r="C18" s="13">
        <v>72457000</v>
      </c>
      <c r="D18" s="16">
        <v>9469000</v>
      </c>
      <c r="E18" s="58">
        <v>663318000</v>
      </c>
      <c r="F18" s="58">
        <v>70000</v>
      </c>
      <c r="G18" s="13">
        <f t="shared" si="0"/>
        <v>663388000</v>
      </c>
      <c r="H18" s="16">
        <v>50250000000</v>
      </c>
      <c r="I18" s="16">
        <v>7479240000</v>
      </c>
      <c r="J18" s="13">
        <v>25825000</v>
      </c>
      <c r="K18" s="16">
        <v>403000000</v>
      </c>
      <c r="L18" s="16">
        <v>5801822000</v>
      </c>
      <c r="M18" s="16"/>
      <c r="N18" s="17">
        <f t="shared" si="1"/>
        <v>64705201000</v>
      </c>
    </row>
    <row r="19" spans="2:14" s="57" customFormat="1" ht="19.5" customHeight="1">
      <c r="B19" s="15" t="s">
        <v>28</v>
      </c>
      <c r="C19" s="13">
        <v>3181188000</v>
      </c>
      <c r="D19" s="16">
        <v>531649000</v>
      </c>
      <c r="E19" s="58">
        <v>102608000</v>
      </c>
      <c r="F19" s="58">
        <v>1300000</v>
      </c>
      <c r="G19" s="13">
        <f t="shared" si="0"/>
        <v>103908000</v>
      </c>
      <c r="H19" s="16"/>
      <c r="I19" s="16">
        <v>16421000</v>
      </c>
      <c r="J19" s="13">
        <v>58000000</v>
      </c>
      <c r="K19" s="16"/>
      <c r="L19" s="16"/>
      <c r="M19" s="16"/>
      <c r="N19" s="17">
        <f t="shared" si="1"/>
        <v>3891166000</v>
      </c>
    </row>
    <row r="20" spans="2:14" s="57" customFormat="1" ht="19.5" customHeight="1">
      <c r="B20" s="15" t="s">
        <v>29</v>
      </c>
      <c r="C20" s="13">
        <v>9066000</v>
      </c>
      <c r="D20" s="16">
        <v>1603000</v>
      </c>
      <c r="E20" s="58">
        <v>35000000</v>
      </c>
      <c r="F20" s="58"/>
      <c r="G20" s="13">
        <f t="shared" si="0"/>
        <v>35000000</v>
      </c>
      <c r="H20" s="16"/>
      <c r="I20" s="16">
        <v>240889000</v>
      </c>
      <c r="J20" s="13">
        <v>350160000</v>
      </c>
      <c r="K20" s="16">
        <v>23000000</v>
      </c>
      <c r="L20" s="16">
        <v>108143000</v>
      </c>
      <c r="M20" s="16"/>
      <c r="N20" s="17">
        <f t="shared" si="1"/>
        <v>767861000</v>
      </c>
    </row>
    <row r="21" spans="2:14" s="57" customFormat="1" ht="19.5" customHeight="1">
      <c r="B21" s="15" t="s">
        <v>30</v>
      </c>
      <c r="C21" s="13">
        <v>1348000</v>
      </c>
      <c r="D21" s="16">
        <v>78000</v>
      </c>
      <c r="E21" s="58">
        <v>15197000</v>
      </c>
      <c r="F21" s="58"/>
      <c r="G21" s="13">
        <f t="shared" si="0"/>
        <v>15197000</v>
      </c>
      <c r="H21" s="16"/>
      <c r="I21" s="16"/>
      <c r="J21" s="13">
        <v>2500000</v>
      </c>
      <c r="K21" s="16"/>
      <c r="L21" s="16"/>
      <c r="M21" s="16"/>
      <c r="N21" s="17">
        <f t="shared" si="1"/>
        <v>19123000</v>
      </c>
    </row>
    <row r="22" spans="2:14" s="57" customFormat="1" ht="19.5" customHeight="1">
      <c r="B22" s="15" t="s">
        <v>31</v>
      </c>
      <c r="C22" s="13">
        <v>3179236000</v>
      </c>
      <c r="D22" s="16">
        <v>479429000</v>
      </c>
      <c r="E22" s="58">
        <v>719645000</v>
      </c>
      <c r="F22" s="58">
        <v>51030000</v>
      </c>
      <c r="G22" s="13">
        <f t="shared" si="0"/>
        <v>770675000</v>
      </c>
      <c r="H22" s="16"/>
      <c r="I22" s="16">
        <v>21188000</v>
      </c>
      <c r="J22" s="13">
        <v>212687000</v>
      </c>
      <c r="K22" s="16"/>
      <c r="L22" s="16"/>
      <c r="M22" s="16"/>
      <c r="N22" s="17">
        <f t="shared" si="1"/>
        <v>4663215000</v>
      </c>
    </row>
    <row r="23" spans="2:14" s="57" customFormat="1" ht="19.5" customHeight="1">
      <c r="B23" s="15" t="s">
        <v>32</v>
      </c>
      <c r="C23" s="13">
        <v>8229975000</v>
      </c>
      <c r="D23" s="16">
        <v>1577348000</v>
      </c>
      <c r="E23" s="58">
        <v>8025867000</v>
      </c>
      <c r="F23" s="58">
        <v>77420000</v>
      </c>
      <c r="G23" s="13">
        <f t="shared" si="0"/>
        <v>8103287000</v>
      </c>
      <c r="H23" s="16"/>
      <c r="I23" s="16">
        <v>231562000</v>
      </c>
      <c r="J23" s="13">
        <v>87500000</v>
      </c>
      <c r="K23" s="16"/>
      <c r="L23" s="16"/>
      <c r="M23" s="16"/>
      <c r="N23" s="17">
        <f t="shared" si="1"/>
        <v>18229672000</v>
      </c>
    </row>
    <row r="24" spans="2:14" s="57" customFormat="1" ht="19.5" customHeight="1">
      <c r="B24" s="15" t="s">
        <v>33</v>
      </c>
      <c r="C24" s="13">
        <v>1385374000</v>
      </c>
      <c r="D24" s="16">
        <v>114831000</v>
      </c>
      <c r="E24" s="58">
        <v>162431000</v>
      </c>
      <c r="F24" s="58"/>
      <c r="G24" s="13">
        <f t="shared" si="0"/>
        <v>162431000</v>
      </c>
      <c r="H24" s="16"/>
      <c r="I24" s="16">
        <v>443496000</v>
      </c>
      <c r="J24" s="13">
        <v>383600000</v>
      </c>
      <c r="K24" s="16">
        <v>95655000</v>
      </c>
      <c r="L24" s="16"/>
      <c r="M24" s="16"/>
      <c r="N24" s="17">
        <f t="shared" si="1"/>
        <v>2585387000</v>
      </c>
    </row>
    <row r="25" spans="2:14" s="57" customFormat="1" ht="19.5" customHeight="1">
      <c r="B25" s="15" t="s">
        <v>34</v>
      </c>
      <c r="C25" s="13">
        <v>2726869000</v>
      </c>
      <c r="D25" s="16">
        <v>430816000</v>
      </c>
      <c r="E25" s="58">
        <v>1512754000</v>
      </c>
      <c r="F25" s="58">
        <v>44500000</v>
      </c>
      <c r="G25" s="13">
        <f t="shared" si="0"/>
        <v>1557254000</v>
      </c>
      <c r="H25" s="16"/>
      <c r="I25" s="16">
        <v>6313000</v>
      </c>
      <c r="J25" s="13">
        <v>192730000</v>
      </c>
      <c r="K25" s="16"/>
      <c r="L25" s="16"/>
      <c r="M25" s="16"/>
      <c r="N25" s="17">
        <f t="shared" si="1"/>
        <v>4913982000</v>
      </c>
    </row>
    <row r="26" spans="2:14" s="57" customFormat="1" ht="19.5" customHeight="1">
      <c r="B26" s="15" t="s">
        <v>35</v>
      </c>
      <c r="C26" s="13">
        <v>8754709000</v>
      </c>
      <c r="D26" s="16">
        <v>1757906000</v>
      </c>
      <c r="E26" s="58">
        <v>947939000</v>
      </c>
      <c r="F26" s="58">
        <v>4900000</v>
      </c>
      <c r="G26" s="13">
        <f t="shared" si="0"/>
        <v>952839000</v>
      </c>
      <c r="H26" s="16"/>
      <c r="I26" s="16">
        <v>3860000</v>
      </c>
      <c r="J26" s="13">
        <v>650000000</v>
      </c>
      <c r="K26" s="16"/>
      <c r="L26" s="16"/>
      <c r="M26" s="16"/>
      <c r="N26" s="17">
        <f t="shared" si="1"/>
        <v>12119314000</v>
      </c>
    </row>
    <row r="27" spans="2:14" s="57" customFormat="1" ht="19.5" customHeight="1">
      <c r="B27" s="15" t="s">
        <v>36</v>
      </c>
      <c r="C27" s="13">
        <v>134965000</v>
      </c>
      <c r="D27" s="16">
        <v>24052000</v>
      </c>
      <c r="E27" s="58">
        <v>162876000</v>
      </c>
      <c r="F27" s="58">
        <v>600000</v>
      </c>
      <c r="G27" s="13">
        <f t="shared" si="0"/>
        <v>163476000</v>
      </c>
      <c r="H27" s="16"/>
      <c r="I27" s="16">
        <v>2004000</v>
      </c>
      <c r="J27" s="13">
        <v>51500000</v>
      </c>
      <c r="K27" s="16"/>
      <c r="L27" s="16"/>
      <c r="M27" s="16"/>
      <c r="N27" s="17">
        <f t="shared" si="1"/>
        <v>375997000</v>
      </c>
    </row>
    <row r="28" spans="2:14" s="57" customFormat="1" ht="19.5" customHeight="1">
      <c r="B28" s="15" t="s">
        <v>37</v>
      </c>
      <c r="C28" s="13">
        <v>481149000</v>
      </c>
      <c r="D28" s="16">
        <v>43121000</v>
      </c>
      <c r="E28" s="58">
        <v>206017000</v>
      </c>
      <c r="F28" s="58">
        <v>15080000</v>
      </c>
      <c r="G28" s="13">
        <f t="shared" si="0"/>
        <v>221097000</v>
      </c>
      <c r="H28" s="16"/>
      <c r="I28" s="16">
        <v>375104000</v>
      </c>
      <c r="J28" s="13">
        <v>231000000</v>
      </c>
      <c r="K28" s="16"/>
      <c r="L28" s="16">
        <v>476000</v>
      </c>
      <c r="M28" s="16"/>
      <c r="N28" s="17">
        <f t="shared" si="1"/>
        <v>1351947000</v>
      </c>
    </row>
    <row r="29" spans="2:14" s="57" customFormat="1" ht="19.5" customHeight="1">
      <c r="B29" s="15" t="s">
        <v>38</v>
      </c>
      <c r="C29" s="13">
        <v>937629000</v>
      </c>
      <c r="D29" s="16">
        <v>144167000</v>
      </c>
      <c r="E29" s="58">
        <v>394201371</v>
      </c>
      <c r="F29" s="58">
        <v>13358000</v>
      </c>
      <c r="G29" s="13">
        <f t="shared" si="0"/>
        <v>407559371</v>
      </c>
      <c r="H29" s="16"/>
      <c r="I29" s="16">
        <v>69711863080</v>
      </c>
      <c r="J29" s="13">
        <v>103000000</v>
      </c>
      <c r="K29" s="16">
        <v>1114168000</v>
      </c>
      <c r="L29" s="16"/>
      <c r="M29" s="16">
        <v>4816920000</v>
      </c>
      <c r="N29" s="17">
        <f t="shared" si="1"/>
        <v>77235306451</v>
      </c>
    </row>
    <row r="30" spans="2:14" s="57" customFormat="1" ht="19.5" customHeight="1">
      <c r="B30" s="15" t="s">
        <v>39</v>
      </c>
      <c r="C30" s="13">
        <v>1376800000</v>
      </c>
      <c r="D30" s="16">
        <v>225877000</v>
      </c>
      <c r="E30" s="58">
        <v>184000000</v>
      </c>
      <c r="F30" s="58"/>
      <c r="G30" s="13">
        <f t="shared" si="0"/>
        <v>184000000</v>
      </c>
      <c r="H30" s="16"/>
      <c r="I30" s="16">
        <v>10679000</v>
      </c>
      <c r="J30" s="13">
        <v>92500000</v>
      </c>
      <c r="K30" s="16"/>
      <c r="L30" s="16"/>
      <c r="M30" s="16"/>
      <c r="N30" s="17">
        <f t="shared" si="1"/>
        <v>1889856000</v>
      </c>
    </row>
    <row r="31" spans="2:14" s="57" customFormat="1" ht="19.5" customHeight="1">
      <c r="B31" s="15" t="s">
        <v>40</v>
      </c>
      <c r="C31" s="13">
        <v>27707909190</v>
      </c>
      <c r="D31" s="16">
        <v>4523065000</v>
      </c>
      <c r="E31" s="58">
        <v>3073401000</v>
      </c>
      <c r="F31" s="58">
        <v>500000</v>
      </c>
      <c r="G31" s="13">
        <f t="shared" si="0"/>
        <v>3073901000</v>
      </c>
      <c r="H31" s="16"/>
      <c r="I31" s="16">
        <v>1243504000</v>
      </c>
      <c r="J31" s="13">
        <v>2600000000</v>
      </c>
      <c r="K31" s="16">
        <v>21000000</v>
      </c>
      <c r="L31" s="16"/>
      <c r="M31" s="16"/>
      <c r="N31" s="17">
        <f t="shared" si="1"/>
        <v>39169379190</v>
      </c>
    </row>
    <row r="32" spans="2:14" s="57" customFormat="1" ht="19.5" customHeight="1">
      <c r="B32" s="15" t="s">
        <v>41</v>
      </c>
      <c r="C32" s="13">
        <v>6808070000</v>
      </c>
      <c r="D32" s="16">
        <v>1541848000</v>
      </c>
      <c r="E32" s="58">
        <v>4144986000</v>
      </c>
      <c r="F32" s="58">
        <v>684993000</v>
      </c>
      <c r="G32" s="13">
        <f t="shared" si="0"/>
        <v>4829979000</v>
      </c>
      <c r="H32" s="16"/>
      <c r="I32" s="16">
        <v>20091000</v>
      </c>
      <c r="J32" s="13">
        <v>1156100000</v>
      </c>
      <c r="K32" s="16">
        <v>1850000</v>
      </c>
      <c r="L32" s="16"/>
      <c r="M32" s="16"/>
      <c r="N32" s="17">
        <f t="shared" si="1"/>
        <v>14357938000</v>
      </c>
    </row>
    <row r="33" spans="2:14" s="57" customFormat="1" ht="19.5" customHeight="1">
      <c r="B33" s="15" t="s">
        <v>42</v>
      </c>
      <c r="C33" s="13">
        <v>71971000</v>
      </c>
      <c r="D33" s="16">
        <v>14475000</v>
      </c>
      <c r="E33" s="58">
        <v>21500000</v>
      </c>
      <c r="F33" s="58"/>
      <c r="G33" s="13">
        <f t="shared" si="0"/>
        <v>21500000</v>
      </c>
      <c r="H33" s="16"/>
      <c r="I33" s="16">
        <v>77216000</v>
      </c>
      <c r="J33" s="13">
        <v>3442620000</v>
      </c>
      <c r="K33" s="16">
        <v>5000000</v>
      </c>
      <c r="L33" s="16"/>
      <c r="M33" s="16"/>
      <c r="N33" s="17">
        <f t="shared" si="1"/>
        <v>3632782000</v>
      </c>
    </row>
    <row r="34" spans="2:14" s="57" customFormat="1" ht="19.5" customHeight="1">
      <c r="B34" s="15" t="s">
        <v>43</v>
      </c>
      <c r="C34" s="13">
        <v>50145000</v>
      </c>
      <c r="D34" s="16">
        <v>7564000</v>
      </c>
      <c r="E34" s="58">
        <v>6500000</v>
      </c>
      <c r="F34" s="58"/>
      <c r="G34" s="13">
        <f t="shared" si="0"/>
        <v>6500000</v>
      </c>
      <c r="H34" s="16"/>
      <c r="I34" s="16">
        <v>1025000</v>
      </c>
      <c r="J34" s="13">
        <v>50000000</v>
      </c>
      <c r="K34" s="16"/>
      <c r="L34" s="16"/>
      <c r="M34" s="16"/>
      <c r="N34" s="17">
        <f t="shared" si="1"/>
        <v>115234000</v>
      </c>
    </row>
    <row r="35" spans="2:14" s="57" customFormat="1" ht="19.5" customHeight="1">
      <c r="B35" s="15" t="s">
        <v>44</v>
      </c>
      <c r="C35" s="13">
        <v>103913000</v>
      </c>
      <c r="D35" s="16">
        <v>16818000</v>
      </c>
      <c r="E35" s="58">
        <v>25641000</v>
      </c>
      <c r="F35" s="58">
        <v>80000</v>
      </c>
      <c r="G35" s="13">
        <f t="shared" si="0"/>
        <v>25721000</v>
      </c>
      <c r="H35" s="16"/>
      <c r="I35" s="16">
        <v>31278517000</v>
      </c>
      <c r="J35" s="13">
        <v>29430000</v>
      </c>
      <c r="K35" s="16">
        <v>88000000</v>
      </c>
      <c r="L35" s="16"/>
      <c r="M35" s="16"/>
      <c r="N35" s="17">
        <f t="shared" si="1"/>
        <v>31542399000</v>
      </c>
    </row>
    <row r="36" spans="2:14" s="57" customFormat="1" ht="19.5" customHeight="1">
      <c r="B36" s="15" t="s">
        <v>45</v>
      </c>
      <c r="C36" s="13">
        <v>10306000</v>
      </c>
      <c r="D36" s="16">
        <v>1335000</v>
      </c>
      <c r="E36" s="58">
        <v>2285000</v>
      </c>
      <c r="F36" s="58"/>
      <c r="G36" s="13">
        <f t="shared" si="0"/>
        <v>2285000</v>
      </c>
      <c r="H36" s="16"/>
      <c r="I36" s="16">
        <v>84000</v>
      </c>
      <c r="J36" s="13">
        <v>1000000</v>
      </c>
      <c r="K36" s="16"/>
      <c r="L36" s="16"/>
      <c r="M36" s="16"/>
      <c r="N36" s="17">
        <f t="shared" si="1"/>
        <v>15010000</v>
      </c>
    </row>
    <row r="37" spans="2:14" s="57" customFormat="1" ht="19.5" customHeight="1">
      <c r="B37" s="15" t="s">
        <v>46</v>
      </c>
      <c r="C37" s="13">
        <v>28584000</v>
      </c>
      <c r="D37" s="16">
        <v>4945000</v>
      </c>
      <c r="E37" s="58">
        <v>21500000</v>
      </c>
      <c r="F37" s="58"/>
      <c r="G37" s="13">
        <f t="shared" si="0"/>
        <v>21500000</v>
      </c>
      <c r="H37" s="16"/>
      <c r="I37" s="16">
        <v>12841000</v>
      </c>
      <c r="J37" s="13">
        <v>14500000</v>
      </c>
      <c r="K37" s="16">
        <v>250000</v>
      </c>
      <c r="L37" s="16">
        <v>32000000</v>
      </c>
      <c r="M37" s="16"/>
      <c r="N37" s="17">
        <f t="shared" si="1"/>
        <v>114620000</v>
      </c>
    </row>
    <row r="38" spans="2:14" s="57" customFormat="1" ht="19.5" customHeight="1">
      <c r="B38" s="15" t="s">
        <v>47</v>
      </c>
      <c r="C38" s="13">
        <v>4151000</v>
      </c>
      <c r="D38" s="16">
        <v>755000</v>
      </c>
      <c r="E38" s="58">
        <v>1800000</v>
      </c>
      <c r="F38" s="58"/>
      <c r="G38" s="13">
        <f t="shared" si="0"/>
        <v>1800000</v>
      </c>
      <c r="H38" s="16"/>
      <c r="I38" s="16">
        <v>49000</v>
      </c>
      <c r="J38" s="13">
        <v>400000</v>
      </c>
      <c r="K38" s="16"/>
      <c r="L38" s="16"/>
      <c r="M38" s="16"/>
      <c r="N38" s="17">
        <f t="shared" si="1"/>
        <v>7155000</v>
      </c>
    </row>
    <row r="39" spans="2:14" s="57" customFormat="1" ht="19.5" customHeight="1">
      <c r="B39" s="15" t="s">
        <v>48</v>
      </c>
      <c r="C39" s="13">
        <v>399259000</v>
      </c>
      <c r="D39" s="16">
        <v>67066000</v>
      </c>
      <c r="E39" s="58">
        <v>237375000</v>
      </c>
      <c r="F39" s="58">
        <v>150000</v>
      </c>
      <c r="G39" s="13">
        <f t="shared" si="0"/>
        <v>237525000</v>
      </c>
      <c r="H39" s="16"/>
      <c r="I39" s="16">
        <v>255204000</v>
      </c>
      <c r="J39" s="13">
        <v>254062000</v>
      </c>
      <c r="K39" s="16">
        <v>141887000</v>
      </c>
      <c r="L39" s="16">
        <v>11000000</v>
      </c>
      <c r="M39" s="16"/>
      <c r="N39" s="17">
        <f t="shared" si="1"/>
        <v>1366003000</v>
      </c>
    </row>
    <row r="40" spans="2:14" s="57" customFormat="1" ht="19.5" customHeight="1">
      <c r="B40" s="15" t="s">
        <v>210</v>
      </c>
      <c r="C40" s="13">
        <v>11249000</v>
      </c>
      <c r="D40" s="16">
        <v>1363000</v>
      </c>
      <c r="E40" s="58">
        <v>19700000</v>
      </c>
      <c r="F40" s="58"/>
      <c r="G40" s="13">
        <f t="shared" si="0"/>
        <v>19700000</v>
      </c>
      <c r="H40" s="16"/>
      <c r="I40" s="16">
        <v>200000</v>
      </c>
      <c r="J40" s="13">
        <v>3000000</v>
      </c>
      <c r="K40" s="16"/>
      <c r="L40" s="16"/>
      <c r="M40" s="16"/>
      <c r="N40" s="17">
        <f t="shared" si="1"/>
        <v>35512000</v>
      </c>
    </row>
    <row r="41" spans="2:14" s="57" customFormat="1" ht="19.5" customHeight="1">
      <c r="B41" s="15" t="s">
        <v>49</v>
      </c>
      <c r="C41" s="13">
        <v>324776000</v>
      </c>
      <c r="D41" s="16">
        <v>54500000</v>
      </c>
      <c r="E41" s="58">
        <v>688490000</v>
      </c>
      <c r="F41" s="58">
        <v>360000</v>
      </c>
      <c r="G41" s="13">
        <f t="shared" si="0"/>
        <v>688850000</v>
      </c>
      <c r="H41" s="16"/>
      <c r="I41" s="16">
        <v>7577764000</v>
      </c>
      <c r="J41" s="13">
        <v>190000000</v>
      </c>
      <c r="K41" s="16">
        <v>5823000</v>
      </c>
      <c r="L41" s="16"/>
      <c r="M41" s="16"/>
      <c r="N41" s="17">
        <f t="shared" si="1"/>
        <v>8841713000</v>
      </c>
    </row>
    <row r="42" spans="2:14" s="57" customFormat="1" ht="19.5" customHeight="1">
      <c r="B42" s="15" t="s">
        <v>50</v>
      </c>
      <c r="C42" s="13">
        <v>14011000</v>
      </c>
      <c r="D42" s="16">
        <v>1322000</v>
      </c>
      <c r="E42" s="58">
        <v>20211000</v>
      </c>
      <c r="F42" s="58">
        <v>12000</v>
      </c>
      <c r="G42" s="13">
        <f t="shared" si="0"/>
        <v>20223000</v>
      </c>
      <c r="H42" s="16"/>
      <c r="I42" s="16">
        <v>106615000</v>
      </c>
      <c r="J42" s="13">
        <v>4000000</v>
      </c>
      <c r="K42" s="16">
        <v>5000000</v>
      </c>
      <c r="L42" s="16"/>
      <c r="M42" s="16"/>
      <c r="N42" s="17">
        <f t="shared" si="1"/>
        <v>151171000</v>
      </c>
    </row>
    <row r="43" spans="2:14" s="57" customFormat="1" ht="19.5" customHeight="1">
      <c r="B43" s="15" t="s">
        <v>51</v>
      </c>
      <c r="C43" s="13">
        <v>114240000</v>
      </c>
      <c r="D43" s="16">
        <v>20870000</v>
      </c>
      <c r="E43" s="58">
        <v>27714000</v>
      </c>
      <c r="F43" s="58"/>
      <c r="G43" s="13">
        <f t="shared" si="0"/>
        <v>27714000</v>
      </c>
      <c r="H43" s="16"/>
      <c r="I43" s="16">
        <v>13386000</v>
      </c>
      <c r="J43" s="13">
        <v>33880000</v>
      </c>
      <c r="K43" s="16">
        <v>140306000</v>
      </c>
      <c r="L43" s="16">
        <v>190943000</v>
      </c>
      <c r="M43" s="16"/>
      <c r="N43" s="17">
        <f t="shared" si="1"/>
        <v>541339000</v>
      </c>
    </row>
    <row r="44" spans="2:14" s="57" customFormat="1" ht="19.5" customHeight="1">
      <c r="B44" s="15" t="s">
        <v>52</v>
      </c>
      <c r="C44" s="13">
        <v>409621000</v>
      </c>
      <c r="D44" s="16">
        <v>71340000</v>
      </c>
      <c r="E44" s="58">
        <v>62000000</v>
      </c>
      <c r="F44" s="58"/>
      <c r="G44" s="13">
        <f t="shared" si="0"/>
        <v>62000000</v>
      </c>
      <c r="H44" s="16"/>
      <c r="I44" s="16">
        <v>57321000</v>
      </c>
      <c r="J44" s="13">
        <v>176362000</v>
      </c>
      <c r="K44" s="16">
        <v>131276000</v>
      </c>
      <c r="L44" s="16">
        <v>21894000</v>
      </c>
      <c r="M44" s="16"/>
      <c r="N44" s="17">
        <f t="shared" si="1"/>
        <v>929814000</v>
      </c>
    </row>
    <row r="45" spans="2:14" s="57" customFormat="1" ht="19.5" customHeight="1">
      <c r="B45" s="15" t="s">
        <v>53</v>
      </c>
      <c r="C45" s="13">
        <v>382662000</v>
      </c>
      <c r="D45" s="16">
        <v>78341000</v>
      </c>
      <c r="E45" s="58">
        <v>18000000</v>
      </c>
      <c r="F45" s="58"/>
      <c r="G45" s="13">
        <f t="shared" si="0"/>
        <v>18000000</v>
      </c>
      <c r="H45" s="16"/>
      <c r="I45" s="16">
        <v>3500000</v>
      </c>
      <c r="J45" s="13">
        <v>162000000</v>
      </c>
      <c r="K45" s="16"/>
      <c r="L45" s="16"/>
      <c r="M45" s="16"/>
      <c r="N45" s="17">
        <f t="shared" si="1"/>
        <v>644503000</v>
      </c>
    </row>
    <row r="46" spans="2:14" s="57" customFormat="1" ht="19.5" customHeight="1">
      <c r="B46" s="15" t="s">
        <v>54</v>
      </c>
      <c r="C46" s="13">
        <v>132267000</v>
      </c>
      <c r="D46" s="16">
        <v>14737000</v>
      </c>
      <c r="E46" s="58">
        <v>36976000</v>
      </c>
      <c r="F46" s="58">
        <v>700000</v>
      </c>
      <c r="G46" s="13">
        <f t="shared" si="0"/>
        <v>37676000</v>
      </c>
      <c r="H46" s="16"/>
      <c r="I46" s="16">
        <v>1084380000</v>
      </c>
      <c r="J46" s="13">
        <v>9920000</v>
      </c>
      <c r="K46" s="16"/>
      <c r="L46" s="16">
        <v>1000000</v>
      </c>
      <c r="M46" s="16"/>
      <c r="N46" s="17">
        <f t="shared" si="1"/>
        <v>1279980000</v>
      </c>
    </row>
    <row r="47" spans="2:14" s="57" customFormat="1" ht="19.5" customHeight="1">
      <c r="B47" s="15" t="s">
        <v>55</v>
      </c>
      <c r="C47" s="13">
        <v>16773000</v>
      </c>
      <c r="D47" s="16">
        <v>2901000</v>
      </c>
      <c r="E47" s="58">
        <v>24085000</v>
      </c>
      <c r="F47" s="58"/>
      <c r="G47" s="13">
        <f t="shared" si="0"/>
        <v>24085000</v>
      </c>
      <c r="H47" s="16"/>
      <c r="I47" s="16">
        <v>670000</v>
      </c>
      <c r="J47" s="13">
        <v>9000000</v>
      </c>
      <c r="K47" s="16">
        <v>2471000</v>
      </c>
      <c r="L47" s="16"/>
      <c r="M47" s="16"/>
      <c r="N47" s="17">
        <f t="shared" si="1"/>
        <v>55900000</v>
      </c>
    </row>
    <row r="48" spans="2:14" s="57" customFormat="1" ht="19.5" customHeight="1">
      <c r="B48" s="15" t="s">
        <v>56</v>
      </c>
      <c r="C48" s="13">
        <v>1766914000</v>
      </c>
      <c r="D48" s="16">
        <v>323881000</v>
      </c>
      <c r="E48" s="58">
        <v>150765000</v>
      </c>
      <c r="F48" s="58"/>
      <c r="G48" s="13">
        <f t="shared" si="0"/>
        <v>150765000</v>
      </c>
      <c r="H48" s="16"/>
      <c r="I48" s="16">
        <v>7334921000</v>
      </c>
      <c r="J48" s="13">
        <v>578604000</v>
      </c>
      <c r="K48" s="16">
        <v>176474000</v>
      </c>
      <c r="L48" s="16">
        <v>153300000</v>
      </c>
      <c r="M48" s="16"/>
      <c r="N48" s="17">
        <f t="shared" si="1"/>
        <v>10484859000</v>
      </c>
    </row>
    <row r="49" spans="2:14" s="57" customFormat="1" ht="19.5" customHeight="1">
      <c r="B49" s="15" t="s">
        <v>57</v>
      </c>
      <c r="C49" s="13">
        <v>202793000</v>
      </c>
      <c r="D49" s="16">
        <v>47371000</v>
      </c>
      <c r="E49" s="58">
        <v>55000000</v>
      </c>
      <c r="F49" s="58"/>
      <c r="G49" s="13">
        <f t="shared" si="0"/>
        <v>55000000</v>
      </c>
      <c r="H49" s="16"/>
      <c r="I49" s="16">
        <v>3012000</v>
      </c>
      <c r="J49" s="13">
        <v>76500000</v>
      </c>
      <c r="K49" s="16"/>
      <c r="L49" s="16"/>
      <c r="M49" s="16"/>
      <c r="N49" s="17">
        <f t="shared" si="1"/>
        <v>384676000</v>
      </c>
    </row>
    <row r="50" spans="2:14" s="57" customFormat="1" ht="19.5" customHeight="1">
      <c r="B50" s="15" t="s">
        <v>58</v>
      </c>
      <c r="C50" s="13">
        <v>37162000</v>
      </c>
      <c r="D50" s="16">
        <v>4469000</v>
      </c>
      <c r="E50" s="58">
        <v>15000000</v>
      </c>
      <c r="F50" s="58"/>
      <c r="G50" s="13">
        <f t="shared" si="0"/>
        <v>15000000</v>
      </c>
      <c r="H50" s="16"/>
      <c r="I50" s="16">
        <v>715500</v>
      </c>
      <c r="J50" s="13">
        <v>38905000</v>
      </c>
      <c r="K50" s="16">
        <v>890694000</v>
      </c>
      <c r="L50" s="16"/>
      <c r="M50" s="16"/>
      <c r="N50" s="17">
        <f t="shared" si="1"/>
        <v>986945500</v>
      </c>
    </row>
    <row r="51" spans="2:14" s="57" customFormat="1" ht="19.5" customHeight="1">
      <c r="B51" s="15" t="s">
        <v>59</v>
      </c>
      <c r="C51" s="13">
        <v>112077000</v>
      </c>
      <c r="D51" s="16">
        <v>17700000</v>
      </c>
      <c r="E51" s="58">
        <v>24100000</v>
      </c>
      <c r="F51" s="58"/>
      <c r="G51" s="13">
        <f t="shared" si="0"/>
        <v>24100000</v>
      </c>
      <c r="H51" s="16"/>
      <c r="I51" s="16">
        <v>819000</v>
      </c>
      <c r="J51" s="13">
        <v>29700000</v>
      </c>
      <c r="K51" s="16"/>
      <c r="L51" s="16"/>
      <c r="M51" s="16"/>
      <c r="N51" s="17">
        <f t="shared" si="1"/>
        <v>184396000</v>
      </c>
    </row>
    <row r="52" spans="2:14" s="57" customFormat="1" ht="19.5" customHeight="1">
      <c r="B52" s="15" t="s">
        <v>60</v>
      </c>
      <c r="C52" s="13">
        <v>367561000</v>
      </c>
      <c r="D52" s="16">
        <v>73263000</v>
      </c>
      <c r="E52" s="58">
        <v>24500000</v>
      </c>
      <c r="F52" s="58"/>
      <c r="G52" s="13">
        <f t="shared" si="0"/>
        <v>24500000</v>
      </c>
      <c r="H52" s="16"/>
      <c r="I52" s="16">
        <v>1794000</v>
      </c>
      <c r="J52" s="13">
        <v>71250000</v>
      </c>
      <c r="K52" s="16">
        <v>3235000</v>
      </c>
      <c r="L52" s="16"/>
      <c r="M52" s="16"/>
      <c r="N52" s="17">
        <f t="shared" si="1"/>
        <v>541603000</v>
      </c>
    </row>
    <row r="53" spans="2:14" s="57" customFormat="1" ht="19.5" customHeight="1">
      <c r="B53" s="15" t="s">
        <v>61</v>
      </c>
      <c r="C53" s="13">
        <v>94575000</v>
      </c>
      <c r="D53" s="16">
        <v>17743000</v>
      </c>
      <c r="E53" s="58">
        <v>14650000</v>
      </c>
      <c r="F53" s="58"/>
      <c r="G53" s="13">
        <f t="shared" si="0"/>
        <v>14650000</v>
      </c>
      <c r="H53" s="16"/>
      <c r="I53" s="16">
        <v>25326000</v>
      </c>
      <c r="J53" s="13">
        <v>19000000</v>
      </c>
      <c r="K53" s="16"/>
      <c r="L53" s="16"/>
      <c r="M53" s="16"/>
      <c r="N53" s="17">
        <f t="shared" si="1"/>
        <v>171294000</v>
      </c>
    </row>
    <row r="54" spans="2:14" s="57" customFormat="1" ht="19.5" customHeight="1" thickBot="1">
      <c r="B54" s="15" t="s">
        <v>62</v>
      </c>
      <c r="C54" s="13">
        <v>997805000</v>
      </c>
      <c r="D54" s="16">
        <v>184419000</v>
      </c>
      <c r="E54" s="58">
        <v>201000000</v>
      </c>
      <c r="F54" s="58"/>
      <c r="G54" s="13">
        <f t="shared" si="0"/>
        <v>201000000</v>
      </c>
      <c r="H54" s="16"/>
      <c r="I54" s="16">
        <v>1346000</v>
      </c>
      <c r="J54" s="13">
        <v>6541000000</v>
      </c>
      <c r="K54" s="16">
        <v>46000000</v>
      </c>
      <c r="L54" s="16"/>
      <c r="M54" s="16"/>
      <c r="N54" s="17">
        <f t="shared" si="1"/>
        <v>7971570000</v>
      </c>
    </row>
    <row r="55" spans="2:14" s="54" customFormat="1" ht="24.75" customHeight="1" thickBot="1">
      <c r="B55" s="52" t="s">
        <v>63</v>
      </c>
      <c r="C55" s="53">
        <f>SUM(C8:C54)</f>
        <v>71787205900</v>
      </c>
      <c r="D55" s="53">
        <f>SUM(D8:D54)</f>
        <v>12569725500</v>
      </c>
      <c r="E55" s="53">
        <f>SUM(E8:E54)</f>
        <v>22810424871</v>
      </c>
      <c r="F55" s="53">
        <f>SUM(F8:F54)</f>
        <v>905794000</v>
      </c>
      <c r="G55" s="53">
        <f aca="true" t="shared" si="2" ref="G55:N55">SUM(G8:G54)</f>
        <v>23716218871</v>
      </c>
      <c r="H55" s="53">
        <f t="shared" si="2"/>
        <v>50250000000</v>
      </c>
      <c r="I55" s="53">
        <f>SUM(I8:I54)</f>
        <v>127805250000</v>
      </c>
      <c r="J55" s="53">
        <f>SUM(J8:J54)</f>
        <v>18425311000</v>
      </c>
      <c r="K55" s="53">
        <f>SUM(K8:K54)</f>
        <v>3295089000</v>
      </c>
      <c r="L55" s="53">
        <f>SUM(L8:L54)</f>
        <v>6320578000</v>
      </c>
      <c r="M55" s="53">
        <f t="shared" si="2"/>
        <v>4816920000</v>
      </c>
      <c r="N55" s="19">
        <f t="shared" si="2"/>
        <v>318986298271</v>
      </c>
    </row>
    <row r="56" spans="2:14" s="51" customFormat="1" ht="14.25">
      <c r="B56" s="51" t="s">
        <v>64</v>
      </c>
      <c r="N56" s="55"/>
    </row>
    <row r="57" spans="7:14" ht="15">
      <c r="G57" s="20"/>
      <c r="J57" s="20"/>
      <c r="K57" s="20"/>
      <c r="L57" s="20"/>
      <c r="N57" s="20"/>
    </row>
    <row r="58" spans="5:9" ht="15">
      <c r="E58" s="20"/>
      <c r="I58" s="20"/>
    </row>
    <row r="59" spans="3:10" ht="15">
      <c r="C59" s="20"/>
      <c r="E59" s="20"/>
      <c r="G59" s="20"/>
      <c r="I59" s="20"/>
      <c r="J59" s="20"/>
    </row>
    <row r="60" ht="15">
      <c r="C60" s="20"/>
    </row>
    <row r="61" spans="5:9" ht="15">
      <c r="E61" s="20"/>
      <c r="G61" s="20"/>
      <c r="I61" s="20"/>
    </row>
    <row r="62" spans="7:14" ht="15">
      <c r="G62" s="20"/>
      <c r="J62" s="20"/>
      <c r="N62" s="20"/>
    </row>
    <row r="63" ht="15">
      <c r="C63" s="20"/>
    </row>
  </sheetData>
  <sheetProtection/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4"/>
  <sheetViews>
    <sheetView zoomScale="70" zoomScaleNormal="70" zoomScalePageLayoutView="0" workbookViewId="0" topLeftCell="A121">
      <selection activeCell="J26" sqref="J26"/>
    </sheetView>
  </sheetViews>
  <sheetFormatPr defaultColWidth="9.140625" defaultRowHeight="15"/>
  <cols>
    <col min="1" max="1" width="9.140625" style="3" customWidth="1"/>
    <col min="2" max="2" width="79.00390625" style="3" customWidth="1"/>
    <col min="3" max="5" width="17.7109375" style="3" bestFit="1" customWidth="1"/>
    <col min="6" max="7" width="17.7109375" style="3" customWidth="1"/>
    <col min="8" max="13" width="17.7109375" style="3" bestFit="1" customWidth="1"/>
    <col min="14" max="14" width="20.140625" style="3" bestFit="1" customWidth="1"/>
    <col min="15" max="16384" width="9.140625" style="3" customWidth="1"/>
  </cols>
  <sheetData>
    <row r="1" spans="1:14" ht="19.5" customHeight="1">
      <c r="A1" s="21"/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 t="s">
        <v>0</v>
      </c>
    </row>
    <row r="2" spans="1:14" ht="19.5" customHeight="1">
      <c r="A2" s="21"/>
      <c r="B2" s="67" t="s">
        <v>0</v>
      </c>
      <c r="C2" s="67" t="s">
        <v>0</v>
      </c>
      <c r="D2" s="67" t="s">
        <v>0</v>
      </c>
      <c r="E2" s="67" t="s">
        <v>0</v>
      </c>
      <c r="F2" s="67"/>
      <c r="G2" s="67"/>
      <c r="H2" s="67" t="s">
        <v>0</v>
      </c>
      <c r="I2" s="67" t="s">
        <v>0</v>
      </c>
      <c r="J2" s="67" t="s">
        <v>0</v>
      </c>
      <c r="K2" s="67" t="s">
        <v>0</v>
      </c>
      <c r="L2" s="67" t="s">
        <v>0</v>
      </c>
      <c r="M2" s="67" t="s">
        <v>0</v>
      </c>
      <c r="N2" s="67" t="s">
        <v>0</v>
      </c>
    </row>
    <row r="3" spans="1:14" ht="19.5" customHeight="1">
      <c r="A3" s="21"/>
      <c r="B3" s="67" t="s">
        <v>65</v>
      </c>
      <c r="C3" s="67" t="s">
        <v>0</v>
      </c>
      <c r="D3" s="67" t="s">
        <v>0</v>
      </c>
      <c r="E3" s="67" t="s">
        <v>0</v>
      </c>
      <c r="F3" s="67"/>
      <c r="G3" s="67"/>
      <c r="H3" s="67" t="s">
        <v>0</v>
      </c>
      <c r="I3" s="67" t="s">
        <v>0</v>
      </c>
      <c r="J3" s="67" t="s">
        <v>0</v>
      </c>
      <c r="K3" s="67" t="s">
        <v>0</v>
      </c>
      <c r="L3" s="67" t="s">
        <v>0</v>
      </c>
      <c r="M3" s="67" t="s">
        <v>0</v>
      </c>
      <c r="N3" s="67" t="s">
        <v>0</v>
      </c>
    </row>
    <row r="4" spans="1:14" ht="19.5" customHeight="1">
      <c r="A4" s="21"/>
      <c r="B4" s="68" t="s">
        <v>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8" customFormat="1" ht="19.5" customHeight="1" thickBot="1">
      <c r="A5" s="2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3</v>
      </c>
    </row>
    <row r="6" spans="1:14" s="10" customFormat="1" ht="23.25" customHeight="1">
      <c r="A6" s="23"/>
      <c r="B6" s="76" t="s">
        <v>4</v>
      </c>
      <c r="C6" s="63" t="s">
        <v>5</v>
      </c>
      <c r="D6" s="63" t="s">
        <v>6</v>
      </c>
      <c r="E6" s="71" t="s">
        <v>7</v>
      </c>
      <c r="F6" s="72"/>
      <c r="G6" s="73"/>
      <c r="H6" s="63" t="s">
        <v>8</v>
      </c>
      <c r="I6" s="63" t="s">
        <v>9</v>
      </c>
      <c r="J6" s="63" t="s">
        <v>10</v>
      </c>
      <c r="K6" s="63" t="s">
        <v>11</v>
      </c>
      <c r="L6" s="63" t="s">
        <v>12</v>
      </c>
      <c r="M6" s="63" t="s">
        <v>13</v>
      </c>
      <c r="N6" s="65" t="s">
        <v>14</v>
      </c>
    </row>
    <row r="7" spans="1:14" s="10" customFormat="1" ht="45" customHeight="1" thickBot="1">
      <c r="A7" s="11"/>
      <c r="B7" s="77"/>
      <c r="C7" s="74" t="s">
        <v>0</v>
      </c>
      <c r="D7" s="74" t="s">
        <v>0</v>
      </c>
      <c r="E7" s="24" t="s">
        <v>15</v>
      </c>
      <c r="F7" s="24" t="s">
        <v>16</v>
      </c>
      <c r="G7" s="24" t="s">
        <v>14</v>
      </c>
      <c r="H7" s="74" t="s">
        <v>0</v>
      </c>
      <c r="I7" s="74" t="s">
        <v>0</v>
      </c>
      <c r="J7" s="74" t="s">
        <v>0</v>
      </c>
      <c r="K7" s="74" t="s">
        <v>0</v>
      </c>
      <c r="L7" s="74" t="s">
        <v>0</v>
      </c>
      <c r="M7" s="74" t="s">
        <v>0</v>
      </c>
      <c r="N7" s="75" t="s">
        <v>0</v>
      </c>
    </row>
    <row r="8" spans="1:14" ht="19.5" customHeight="1">
      <c r="A8" s="25"/>
      <c r="B8" s="26" t="s">
        <v>66</v>
      </c>
      <c r="C8" s="27">
        <v>19242000</v>
      </c>
      <c r="D8" s="27">
        <v>3262000</v>
      </c>
      <c r="E8" s="27">
        <v>2257000</v>
      </c>
      <c r="F8" s="27"/>
      <c r="G8" s="27">
        <f>E8+F8</f>
        <v>2257000</v>
      </c>
      <c r="H8" s="27"/>
      <c r="I8" s="27">
        <v>1215000</v>
      </c>
      <c r="J8" s="27">
        <v>3000000</v>
      </c>
      <c r="K8" s="27"/>
      <c r="L8" s="27"/>
      <c r="M8" s="27"/>
      <c r="N8" s="28">
        <f>SUM(C8,D8,G8,H8,I8,J8,K8,L8,M8)</f>
        <v>28976000</v>
      </c>
    </row>
    <row r="9" spans="2:14" ht="19.5" customHeight="1">
      <c r="B9" s="15" t="s">
        <v>151</v>
      </c>
      <c r="C9" s="16">
        <v>273063000</v>
      </c>
      <c r="D9" s="16">
        <v>50524000</v>
      </c>
      <c r="E9" s="16">
        <v>42811000</v>
      </c>
      <c r="F9" s="16"/>
      <c r="G9" s="16">
        <f aca="true" t="shared" si="0" ref="G9:G72">E9+F9</f>
        <v>42811000</v>
      </c>
      <c r="H9" s="16"/>
      <c r="I9" s="16">
        <v>10882000</v>
      </c>
      <c r="J9" s="16">
        <v>74548000</v>
      </c>
      <c r="K9" s="16"/>
      <c r="L9" s="16"/>
      <c r="M9" s="16"/>
      <c r="N9" s="17">
        <f aca="true" t="shared" si="1" ref="N9:N72">SUM(C9,D9,G9,H9,I9,J9,K9,L9,M9)</f>
        <v>451828000</v>
      </c>
    </row>
    <row r="10" spans="2:14" ht="19.5" customHeight="1">
      <c r="B10" s="15" t="s">
        <v>152</v>
      </c>
      <c r="C10" s="16">
        <v>155510000</v>
      </c>
      <c r="D10" s="16">
        <v>27091000</v>
      </c>
      <c r="E10" s="16">
        <v>56942000</v>
      </c>
      <c r="F10" s="16"/>
      <c r="G10" s="16">
        <f t="shared" si="0"/>
        <v>56942000</v>
      </c>
      <c r="H10" s="16"/>
      <c r="I10" s="16">
        <v>6795000</v>
      </c>
      <c r="J10" s="16">
        <v>31680000</v>
      </c>
      <c r="K10" s="16"/>
      <c r="L10" s="16"/>
      <c r="M10" s="16"/>
      <c r="N10" s="17">
        <f t="shared" si="1"/>
        <v>278018000</v>
      </c>
    </row>
    <row r="11" spans="2:14" ht="19.5" customHeight="1">
      <c r="B11" s="15" t="s">
        <v>67</v>
      </c>
      <c r="C11" s="16">
        <v>249433000</v>
      </c>
      <c r="D11" s="16">
        <v>48606000</v>
      </c>
      <c r="E11" s="16">
        <v>56455000</v>
      </c>
      <c r="F11" s="16"/>
      <c r="G11" s="16">
        <f t="shared" si="0"/>
        <v>56455000</v>
      </c>
      <c r="H11" s="16"/>
      <c r="I11" s="16">
        <v>11553000</v>
      </c>
      <c r="J11" s="16">
        <v>55571000</v>
      </c>
      <c r="K11" s="16"/>
      <c r="L11" s="16"/>
      <c r="M11" s="16"/>
      <c r="N11" s="17">
        <f t="shared" si="1"/>
        <v>421618000</v>
      </c>
    </row>
    <row r="12" spans="2:14" ht="19.5" customHeight="1">
      <c r="B12" s="15" t="s">
        <v>153</v>
      </c>
      <c r="C12" s="16">
        <v>252820000</v>
      </c>
      <c r="D12" s="16">
        <v>44758000</v>
      </c>
      <c r="E12" s="16">
        <v>59935000</v>
      </c>
      <c r="F12" s="16"/>
      <c r="G12" s="16">
        <f t="shared" si="0"/>
        <v>59935000</v>
      </c>
      <c r="H12" s="16"/>
      <c r="I12" s="16">
        <v>7507000</v>
      </c>
      <c r="J12" s="16">
        <v>39500000</v>
      </c>
      <c r="K12" s="16"/>
      <c r="L12" s="16"/>
      <c r="M12" s="16"/>
      <c r="N12" s="17">
        <f t="shared" si="1"/>
        <v>404520000</v>
      </c>
    </row>
    <row r="13" spans="2:14" ht="19.5" customHeight="1">
      <c r="B13" s="15" t="s">
        <v>68</v>
      </c>
      <c r="C13" s="16">
        <v>385909000</v>
      </c>
      <c r="D13" s="16">
        <v>76923000</v>
      </c>
      <c r="E13" s="16">
        <v>112064000</v>
      </c>
      <c r="F13" s="16"/>
      <c r="G13" s="16">
        <f t="shared" si="0"/>
        <v>112064000</v>
      </c>
      <c r="H13" s="16"/>
      <c r="I13" s="16">
        <v>13952000</v>
      </c>
      <c r="J13" s="16">
        <v>51750000</v>
      </c>
      <c r="K13" s="16"/>
      <c r="L13" s="16"/>
      <c r="M13" s="16"/>
      <c r="N13" s="17">
        <f t="shared" si="1"/>
        <v>640598000</v>
      </c>
    </row>
    <row r="14" spans="2:14" ht="19.5" customHeight="1">
      <c r="B14" s="15" t="s">
        <v>69</v>
      </c>
      <c r="C14" s="16">
        <v>145581000</v>
      </c>
      <c r="D14" s="16">
        <v>25083000</v>
      </c>
      <c r="E14" s="16">
        <v>46826000</v>
      </c>
      <c r="F14" s="16"/>
      <c r="G14" s="16">
        <f t="shared" si="0"/>
        <v>46826000</v>
      </c>
      <c r="H14" s="16"/>
      <c r="I14" s="16">
        <v>5378000</v>
      </c>
      <c r="J14" s="16">
        <v>50300000</v>
      </c>
      <c r="K14" s="16"/>
      <c r="L14" s="16"/>
      <c r="M14" s="16"/>
      <c r="N14" s="17">
        <f t="shared" si="1"/>
        <v>273168000</v>
      </c>
    </row>
    <row r="15" spans="2:14" ht="19.5" customHeight="1">
      <c r="B15" s="15" t="s">
        <v>154</v>
      </c>
      <c r="C15" s="16">
        <v>71461000</v>
      </c>
      <c r="D15" s="16">
        <v>12086000</v>
      </c>
      <c r="E15" s="16">
        <v>29653000</v>
      </c>
      <c r="F15" s="16"/>
      <c r="G15" s="16">
        <f t="shared" si="0"/>
        <v>29653000</v>
      </c>
      <c r="H15" s="16"/>
      <c r="I15" s="16">
        <v>3422000</v>
      </c>
      <c r="J15" s="16">
        <v>38194000</v>
      </c>
      <c r="K15" s="16"/>
      <c r="L15" s="16"/>
      <c r="M15" s="16"/>
      <c r="N15" s="17">
        <f t="shared" si="1"/>
        <v>154816000</v>
      </c>
    </row>
    <row r="16" spans="2:14" ht="19.5" customHeight="1">
      <c r="B16" s="15" t="s">
        <v>155</v>
      </c>
      <c r="C16" s="16">
        <v>167042000</v>
      </c>
      <c r="D16" s="16">
        <v>29694000</v>
      </c>
      <c r="E16" s="16">
        <v>46340000</v>
      </c>
      <c r="F16" s="16"/>
      <c r="G16" s="16">
        <f t="shared" si="0"/>
        <v>46340000</v>
      </c>
      <c r="H16" s="16"/>
      <c r="I16" s="16">
        <v>6713000</v>
      </c>
      <c r="J16" s="16">
        <v>34105000</v>
      </c>
      <c r="K16" s="16"/>
      <c r="L16" s="16"/>
      <c r="M16" s="16"/>
      <c r="N16" s="17">
        <f t="shared" si="1"/>
        <v>283894000</v>
      </c>
    </row>
    <row r="17" spans="2:14" ht="19.5" customHeight="1">
      <c r="B17" s="15" t="s">
        <v>156</v>
      </c>
      <c r="C17" s="16">
        <v>88220000</v>
      </c>
      <c r="D17" s="16">
        <v>14937000</v>
      </c>
      <c r="E17" s="16">
        <v>24282000</v>
      </c>
      <c r="F17" s="16"/>
      <c r="G17" s="16">
        <f t="shared" si="0"/>
        <v>24282000</v>
      </c>
      <c r="H17" s="16"/>
      <c r="I17" s="16">
        <v>4963000</v>
      </c>
      <c r="J17" s="16">
        <v>23410000</v>
      </c>
      <c r="K17" s="16"/>
      <c r="L17" s="16"/>
      <c r="M17" s="16"/>
      <c r="N17" s="17">
        <f t="shared" si="1"/>
        <v>155812000</v>
      </c>
    </row>
    <row r="18" spans="2:14" ht="19.5" customHeight="1">
      <c r="B18" s="15" t="s">
        <v>70</v>
      </c>
      <c r="C18" s="16">
        <v>37165000</v>
      </c>
      <c r="D18" s="16">
        <v>6680000</v>
      </c>
      <c r="E18" s="16">
        <v>8342000</v>
      </c>
      <c r="F18" s="16"/>
      <c r="G18" s="16">
        <f t="shared" si="0"/>
        <v>8342000</v>
      </c>
      <c r="H18" s="16"/>
      <c r="I18" s="16">
        <v>2610000</v>
      </c>
      <c r="J18" s="16">
        <v>14566000</v>
      </c>
      <c r="K18" s="16"/>
      <c r="L18" s="16"/>
      <c r="M18" s="16"/>
      <c r="N18" s="17">
        <f t="shared" si="1"/>
        <v>69363000</v>
      </c>
    </row>
    <row r="19" spans="2:14" ht="19.5" customHeight="1">
      <c r="B19" s="15" t="s">
        <v>157</v>
      </c>
      <c r="C19" s="16">
        <v>236789000</v>
      </c>
      <c r="D19" s="16">
        <v>45459000</v>
      </c>
      <c r="E19" s="16">
        <v>45877000</v>
      </c>
      <c r="F19" s="16"/>
      <c r="G19" s="16">
        <f t="shared" si="0"/>
        <v>45877000</v>
      </c>
      <c r="H19" s="16"/>
      <c r="I19" s="16">
        <v>9070000</v>
      </c>
      <c r="J19" s="16">
        <v>56502000</v>
      </c>
      <c r="K19" s="16"/>
      <c r="L19" s="16"/>
      <c r="M19" s="16"/>
      <c r="N19" s="17">
        <f t="shared" si="1"/>
        <v>393697000</v>
      </c>
    </row>
    <row r="20" spans="2:14" ht="19.5" customHeight="1">
      <c r="B20" s="15" t="s">
        <v>158</v>
      </c>
      <c r="C20" s="16">
        <v>203378000</v>
      </c>
      <c r="D20" s="16">
        <v>37602000</v>
      </c>
      <c r="E20" s="16">
        <v>30283000</v>
      </c>
      <c r="F20" s="16"/>
      <c r="G20" s="16">
        <f t="shared" si="0"/>
        <v>30283000</v>
      </c>
      <c r="H20" s="16"/>
      <c r="I20" s="16">
        <v>6078000</v>
      </c>
      <c r="J20" s="16">
        <v>51502000</v>
      </c>
      <c r="K20" s="16"/>
      <c r="L20" s="16"/>
      <c r="M20" s="16"/>
      <c r="N20" s="17">
        <f t="shared" si="1"/>
        <v>328843000</v>
      </c>
    </row>
    <row r="21" spans="2:14" ht="19.5" customHeight="1">
      <c r="B21" s="15" t="s">
        <v>159</v>
      </c>
      <c r="C21" s="16">
        <v>83911000</v>
      </c>
      <c r="D21" s="16">
        <v>15329000</v>
      </c>
      <c r="E21" s="16">
        <v>18947000</v>
      </c>
      <c r="F21" s="16"/>
      <c r="G21" s="16">
        <f t="shared" si="0"/>
        <v>18947000</v>
      </c>
      <c r="H21" s="16"/>
      <c r="I21" s="16">
        <v>3263000</v>
      </c>
      <c r="J21" s="16">
        <v>26952000</v>
      </c>
      <c r="K21" s="16"/>
      <c r="L21" s="16"/>
      <c r="M21" s="16"/>
      <c r="N21" s="17">
        <f t="shared" si="1"/>
        <v>148402000</v>
      </c>
    </row>
    <row r="22" spans="2:14" ht="19.5" customHeight="1">
      <c r="B22" s="15" t="s">
        <v>160</v>
      </c>
      <c r="C22" s="16">
        <v>150482000</v>
      </c>
      <c r="D22" s="16">
        <v>26651000</v>
      </c>
      <c r="E22" s="16">
        <v>44134000</v>
      </c>
      <c r="F22" s="16"/>
      <c r="G22" s="16">
        <f t="shared" si="0"/>
        <v>44134000</v>
      </c>
      <c r="H22" s="16"/>
      <c r="I22" s="16">
        <v>6654000</v>
      </c>
      <c r="J22" s="16">
        <v>33500000</v>
      </c>
      <c r="K22" s="16"/>
      <c r="L22" s="16"/>
      <c r="M22" s="16"/>
      <c r="N22" s="17">
        <f t="shared" si="1"/>
        <v>261421000</v>
      </c>
    </row>
    <row r="23" spans="2:14" ht="19.5" customHeight="1">
      <c r="B23" s="15" t="s">
        <v>71</v>
      </c>
      <c r="C23" s="16">
        <v>137065000</v>
      </c>
      <c r="D23" s="16">
        <v>27049000</v>
      </c>
      <c r="E23" s="16">
        <v>53176000</v>
      </c>
      <c r="F23" s="16"/>
      <c r="G23" s="16">
        <f t="shared" si="0"/>
        <v>53176000</v>
      </c>
      <c r="H23" s="16"/>
      <c r="I23" s="16">
        <v>4757000</v>
      </c>
      <c r="J23" s="16">
        <v>35602000</v>
      </c>
      <c r="K23" s="16"/>
      <c r="L23" s="16"/>
      <c r="M23" s="16"/>
      <c r="N23" s="17">
        <f t="shared" si="1"/>
        <v>257649000</v>
      </c>
    </row>
    <row r="24" spans="2:14" ht="19.5" customHeight="1">
      <c r="B24" s="15" t="s">
        <v>161</v>
      </c>
      <c r="C24" s="16">
        <v>210823000</v>
      </c>
      <c r="D24" s="16">
        <v>34438000</v>
      </c>
      <c r="E24" s="16">
        <v>55541000</v>
      </c>
      <c r="F24" s="16"/>
      <c r="G24" s="16">
        <f t="shared" si="0"/>
        <v>55541000</v>
      </c>
      <c r="H24" s="16"/>
      <c r="I24" s="16">
        <v>5802000</v>
      </c>
      <c r="J24" s="16">
        <v>39200000</v>
      </c>
      <c r="K24" s="16"/>
      <c r="L24" s="16"/>
      <c r="M24" s="16"/>
      <c r="N24" s="17">
        <f t="shared" si="1"/>
        <v>345804000</v>
      </c>
    </row>
    <row r="25" spans="2:14" ht="19.5" customHeight="1">
      <c r="B25" s="15" t="s">
        <v>162</v>
      </c>
      <c r="C25" s="16">
        <v>122078000</v>
      </c>
      <c r="D25" s="16">
        <v>22917000</v>
      </c>
      <c r="E25" s="16">
        <v>29902000</v>
      </c>
      <c r="F25" s="16"/>
      <c r="G25" s="16">
        <f t="shared" si="0"/>
        <v>29902000</v>
      </c>
      <c r="H25" s="16"/>
      <c r="I25" s="16">
        <v>4933000</v>
      </c>
      <c r="J25" s="16">
        <v>54510000</v>
      </c>
      <c r="K25" s="16"/>
      <c r="L25" s="16"/>
      <c r="M25" s="16"/>
      <c r="N25" s="17">
        <f t="shared" si="1"/>
        <v>234340000</v>
      </c>
    </row>
    <row r="26" spans="2:14" ht="19.5" customHeight="1">
      <c r="B26" s="15" t="s">
        <v>72</v>
      </c>
      <c r="C26" s="16">
        <v>125353000</v>
      </c>
      <c r="D26" s="16">
        <v>22181000</v>
      </c>
      <c r="E26" s="16">
        <v>27876000</v>
      </c>
      <c r="F26" s="16"/>
      <c r="G26" s="16">
        <f t="shared" si="0"/>
        <v>27876000</v>
      </c>
      <c r="H26" s="16"/>
      <c r="I26" s="16">
        <v>5352000</v>
      </c>
      <c r="J26" s="16">
        <v>34500000</v>
      </c>
      <c r="K26" s="16"/>
      <c r="L26" s="16"/>
      <c r="M26" s="16"/>
      <c r="N26" s="17">
        <f t="shared" si="1"/>
        <v>215262000</v>
      </c>
    </row>
    <row r="27" spans="2:14" ht="19.5" customHeight="1">
      <c r="B27" s="15" t="s">
        <v>163</v>
      </c>
      <c r="C27" s="16">
        <v>95275000</v>
      </c>
      <c r="D27" s="16">
        <v>15815000</v>
      </c>
      <c r="E27" s="16">
        <v>22485000</v>
      </c>
      <c r="F27" s="16"/>
      <c r="G27" s="16">
        <f t="shared" si="0"/>
        <v>22485000</v>
      </c>
      <c r="H27" s="16"/>
      <c r="I27" s="16">
        <v>2748000</v>
      </c>
      <c r="J27" s="16">
        <v>23502000</v>
      </c>
      <c r="K27" s="16"/>
      <c r="L27" s="16"/>
      <c r="M27" s="16"/>
      <c r="N27" s="17">
        <f t="shared" si="1"/>
        <v>159825000</v>
      </c>
    </row>
    <row r="28" spans="2:14" ht="19.5" customHeight="1">
      <c r="B28" s="15" t="s">
        <v>164</v>
      </c>
      <c r="C28" s="16">
        <v>157977000</v>
      </c>
      <c r="D28" s="16">
        <v>28519000</v>
      </c>
      <c r="E28" s="16">
        <v>35506000</v>
      </c>
      <c r="F28" s="16"/>
      <c r="G28" s="16">
        <f t="shared" si="0"/>
        <v>35506000</v>
      </c>
      <c r="H28" s="16"/>
      <c r="I28" s="16">
        <v>5183000</v>
      </c>
      <c r="J28" s="16">
        <v>23448000</v>
      </c>
      <c r="K28" s="16"/>
      <c r="L28" s="16"/>
      <c r="M28" s="16"/>
      <c r="N28" s="17">
        <f t="shared" si="1"/>
        <v>250633000</v>
      </c>
    </row>
    <row r="29" spans="2:14" ht="19.5" customHeight="1">
      <c r="B29" s="15" t="s">
        <v>165</v>
      </c>
      <c r="C29" s="16">
        <v>132438000</v>
      </c>
      <c r="D29" s="16">
        <v>24096000</v>
      </c>
      <c r="E29" s="16">
        <v>23408000</v>
      </c>
      <c r="F29" s="16"/>
      <c r="G29" s="16">
        <f t="shared" si="0"/>
        <v>23408000</v>
      </c>
      <c r="H29" s="16"/>
      <c r="I29" s="16">
        <v>3712000</v>
      </c>
      <c r="J29" s="16">
        <v>31529000</v>
      </c>
      <c r="K29" s="16"/>
      <c r="L29" s="16"/>
      <c r="M29" s="16"/>
      <c r="N29" s="17">
        <f t="shared" si="1"/>
        <v>215183000</v>
      </c>
    </row>
    <row r="30" spans="2:14" ht="19.5" customHeight="1">
      <c r="B30" s="15" t="s">
        <v>166</v>
      </c>
      <c r="C30" s="16">
        <v>127917000</v>
      </c>
      <c r="D30" s="16">
        <v>22626000</v>
      </c>
      <c r="E30" s="16">
        <v>28842000</v>
      </c>
      <c r="F30" s="16"/>
      <c r="G30" s="16">
        <f t="shared" si="0"/>
        <v>28842000</v>
      </c>
      <c r="H30" s="16"/>
      <c r="I30" s="16">
        <v>3978000</v>
      </c>
      <c r="J30" s="16">
        <v>33300000</v>
      </c>
      <c r="K30" s="16"/>
      <c r="L30" s="16"/>
      <c r="M30" s="16"/>
      <c r="N30" s="17">
        <f t="shared" si="1"/>
        <v>216663000</v>
      </c>
    </row>
    <row r="31" spans="2:14" ht="19.5" customHeight="1">
      <c r="B31" s="15" t="s">
        <v>167</v>
      </c>
      <c r="C31" s="16">
        <v>180865000</v>
      </c>
      <c r="D31" s="16">
        <v>28815000</v>
      </c>
      <c r="E31" s="16">
        <v>48730000</v>
      </c>
      <c r="F31" s="16"/>
      <c r="G31" s="16">
        <f t="shared" si="0"/>
        <v>48730000</v>
      </c>
      <c r="H31" s="16"/>
      <c r="I31" s="16">
        <v>4522000</v>
      </c>
      <c r="J31" s="16">
        <v>47367000</v>
      </c>
      <c r="K31" s="16"/>
      <c r="L31" s="16"/>
      <c r="M31" s="16"/>
      <c r="N31" s="17">
        <f t="shared" si="1"/>
        <v>310299000</v>
      </c>
    </row>
    <row r="32" spans="2:14" ht="19.5" customHeight="1">
      <c r="B32" s="15" t="s">
        <v>168</v>
      </c>
      <c r="C32" s="16">
        <v>101032000</v>
      </c>
      <c r="D32" s="16">
        <v>16327000</v>
      </c>
      <c r="E32" s="16">
        <v>24604000</v>
      </c>
      <c r="F32" s="16"/>
      <c r="G32" s="16">
        <f t="shared" si="0"/>
        <v>24604000</v>
      </c>
      <c r="H32" s="16"/>
      <c r="I32" s="16">
        <v>2745000</v>
      </c>
      <c r="J32" s="16">
        <v>23220000</v>
      </c>
      <c r="K32" s="16"/>
      <c r="L32" s="16"/>
      <c r="M32" s="16"/>
      <c r="N32" s="17">
        <f t="shared" si="1"/>
        <v>167928000</v>
      </c>
    </row>
    <row r="33" spans="2:14" ht="19.5" customHeight="1">
      <c r="B33" s="15" t="s">
        <v>169</v>
      </c>
      <c r="C33" s="16">
        <v>108616000</v>
      </c>
      <c r="D33" s="16">
        <v>17360000</v>
      </c>
      <c r="E33" s="16">
        <v>25165000</v>
      </c>
      <c r="F33" s="16"/>
      <c r="G33" s="16">
        <f t="shared" si="0"/>
        <v>25165000</v>
      </c>
      <c r="H33" s="16"/>
      <c r="I33" s="16">
        <v>2810000</v>
      </c>
      <c r="J33" s="16">
        <v>37557000</v>
      </c>
      <c r="K33" s="16"/>
      <c r="L33" s="16"/>
      <c r="M33" s="16"/>
      <c r="N33" s="17">
        <f t="shared" si="1"/>
        <v>191508000</v>
      </c>
    </row>
    <row r="34" spans="2:14" ht="19.5" customHeight="1">
      <c r="B34" s="15" t="s">
        <v>170</v>
      </c>
      <c r="C34" s="16">
        <v>106561000</v>
      </c>
      <c r="D34" s="16">
        <v>17679000</v>
      </c>
      <c r="E34" s="16">
        <v>28284000</v>
      </c>
      <c r="F34" s="16"/>
      <c r="G34" s="16">
        <f t="shared" si="0"/>
        <v>28284000</v>
      </c>
      <c r="H34" s="16"/>
      <c r="I34" s="16">
        <v>3675000</v>
      </c>
      <c r="J34" s="16">
        <v>44593000</v>
      </c>
      <c r="K34" s="16"/>
      <c r="L34" s="16"/>
      <c r="M34" s="16"/>
      <c r="N34" s="17">
        <f t="shared" si="1"/>
        <v>200792000</v>
      </c>
    </row>
    <row r="35" spans="2:14" ht="19.5" customHeight="1">
      <c r="B35" s="15" t="s">
        <v>73</v>
      </c>
      <c r="C35" s="16">
        <v>93146000</v>
      </c>
      <c r="D35" s="16">
        <v>15038000</v>
      </c>
      <c r="E35" s="16">
        <v>23186000</v>
      </c>
      <c r="F35" s="16"/>
      <c r="G35" s="16">
        <f t="shared" si="0"/>
        <v>23186000</v>
      </c>
      <c r="H35" s="16"/>
      <c r="I35" s="16">
        <v>2328000</v>
      </c>
      <c r="J35" s="16">
        <v>45501000</v>
      </c>
      <c r="K35" s="16"/>
      <c r="L35" s="16"/>
      <c r="M35" s="16"/>
      <c r="N35" s="17">
        <f t="shared" si="1"/>
        <v>179199000</v>
      </c>
    </row>
    <row r="36" spans="2:14" ht="19.5" customHeight="1">
      <c r="B36" s="15" t="s">
        <v>171</v>
      </c>
      <c r="C36" s="16">
        <v>84961000</v>
      </c>
      <c r="D36" s="16">
        <v>13771000</v>
      </c>
      <c r="E36" s="16">
        <v>20423000</v>
      </c>
      <c r="F36" s="16"/>
      <c r="G36" s="16">
        <f t="shared" si="0"/>
        <v>20423000</v>
      </c>
      <c r="H36" s="16"/>
      <c r="I36" s="16">
        <v>2403000</v>
      </c>
      <c r="J36" s="16">
        <v>35910000</v>
      </c>
      <c r="K36" s="16"/>
      <c r="L36" s="16"/>
      <c r="M36" s="16"/>
      <c r="N36" s="17">
        <f t="shared" si="1"/>
        <v>157468000</v>
      </c>
    </row>
    <row r="37" spans="2:14" ht="19.5" customHeight="1">
      <c r="B37" s="15" t="s">
        <v>74</v>
      </c>
      <c r="C37" s="16">
        <v>29477000</v>
      </c>
      <c r="D37" s="16">
        <v>5155000</v>
      </c>
      <c r="E37" s="16">
        <v>7123000</v>
      </c>
      <c r="F37" s="16"/>
      <c r="G37" s="16">
        <f t="shared" si="0"/>
        <v>7123000</v>
      </c>
      <c r="H37" s="16"/>
      <c r="I37" s="16">
        <v>1117000</v>
      </c>
      <c r="J37" s="16">
        <v>18200000</v>
      </c>
      <c r="K37" s="16"/>
      <c r="L37" s="16"/>
      <c r="M37" s="16"/>
      <c r="N37" s="17">
        <f t="shared" si="1"/>
        <v>61072000</v>
      </c>
    </row>
    <row r="38" spans="2:14" ht="19.5" customHeight="1">
      <c r="B38" s="15" t="s">
        <v>172</v>
      </c>
      <c r="C38" s="16">
        <v>25825000</v>
      </c>
      <c r="D38" s="16">
        <v>4625000</v>
      </c>
      <c r="E38" s="16">
        <v>6727000</v>
      </c>
      <c r="F38" s="16"/>
      <c r="G38" s="16">
        <f t="shared" si="0"/>
        <v>6727000</v>
      </c>
      <c r="H38" s="16"/>
      <c r="I38" s="16">
        <v>1080000</v>
      </c>
      <c r="J38" s="16">
        <v>19038000</v>
      </c>
      <c r="K38" s="16"/>
      <c r="L38" s="16"/>
      <c r="M38" s="16"/>
      <c r="N38" s="17">
        <f t="shared" si="1"/>
        <v>57295000</v>
      </c>
    </row>
    <row r="39" spans="2:14" ht="19.5" customHeight="1">
      <c r="B39" s="15" t="s">
        <v>173</v>
      </c>
      <c r="C39" s="16">
        <v>60119000</v>
      </c>
      <c r="D39" s="16">
        <v>9905000</v>
      </c>
      <c r="E39" s="16">
        <v>15844000</v>
      </c>
      <c r="F39" s="16"/>
      <c r="G39" s="16">
        <f t="shared" si="0"/>
        <v>15844000</v>
      </c>
      <c r="H39" s="16"/>
      <c r="I39" s="16">
        <v>1687000</v>
      </c>
      <c r="J39" s="16">
        <v>38746000</v>
      </c>
      <c r="K39" s="16"/>
      <c r="L39" s="16"/>
      <c r="M39" s="16"/>
      <c r="N39" s="17">
        <f t="shared" si="1"/>
        <v>126301000</v>
      </c>
    </row>
    <row r="40" spans="2:14" ht="19.5" customHeight="1">
      <c r="B40" s="15" t="s">
        <v>174</v>
      </c>
      <c r="C40" s="16">
        <v>122355000</v>
      </c>
      <c r="D40" s="16">
        <v>20378000</v>
      </c>
      <c r="E40" s="16">
        <v>26098000</v>
      </c>
      <c r="F40" s="16"/>
      <c r="G40" s="16">
        <f t="shared" si="0"/>
        <v>26098000</v>
      </c>
      <c r="H40" s="16"/>
      <c r="I40" s="16">
        <v>2640000</v>
      </c>
      <c r="J40" s="16">
        <v>32150000</v>
      </c>
      <c r="K40" s="16"/>
      <c r="L40" s="16"/>
      <c r="M40" s="16"/>
      <c r="N40" s="17">
        <f t="shared" si="1"/>
        <v>203621000</v>
      </c>
    </row>
    <row r="41" spans="2:14" ht="19.5" customHeight="1">
      <c r="B41" s="15" t="s">
        <v>175</v>
      </c>
      <c r="C41" s="16">
        <v>77619000</v>
      </c>
      <c r="D41" s="16">
        <v>13781000</v>
      </c>
      <c r="E41" s="16">
        <v>15940000</v>
      </c>
      <c r="F41" s="16"/>
      <c r="G41" s="16">
        <f t="shared" si="0"/>
        <v>15940000</v>
      </c>
      <c r="H41" s="16"/>
      <c r="I41" s="16">
        <v>2078000</v>
      </c>
      <c r="J41" s="16">
        <v>25841000</v>
      </c>
      <c r="K41" s="16"/>
      <c r="L41" s="16"/>
      <c r="M41" s="16"/>
      <c r="N41" s="17">
        <f t="shared" si="1"/>
        <v>135259000</v>
      </c>
    </row>
    <row r="42" spans="2:14" ht="19.5" customHeight="1">
      <c r="B42" s="15" t="s">
        <v>176</v>
      </c>
      <c r="C42" s="16">
        <v>55887000</v>
      </c>
      <c r="D42" s="16">
        <v>9839000</v>
      </c>
      <c r="E42" s="16">
        <v>20106000</v>
      </c>
      <c r="F42" s="16"/>
      <c r="G42" s="16">
        <f t="shared" si="0"/>
        <v>20106000</v>
      </c>
      <c r="H42" s="16"/>
      <c r="I42" s="16">
        <v>2214000</v>
      </c>
      <c r="J42" s="16">
        <v>23330000</v>
      </c>
      <c r="K42" s="16"/>
      <c r="L42" s="16"/>
      <c r="M42" s="16"/>
      <c r="N42" s="17">
        <f t="shared" si="1"/>
        <v>111376000</v>
      </c>
    </row>
    <row r="43" spans="2:14" ht="19.5" customHeight="1">
      <c r="B43" s="15" t="s">
        <v>177</v>
      </c>
      <c r="C43" s="16">
        <v>81243000</v>
      </c>
      <c r="D43" s="16">
        <v>14353000</v>
      </c>
      <c r="E43" s="16">
        <v>17915000</v>
      </c>
      <c r="F43" s="16"/>
      <c r="G43" s="16">
        <f t="shared" si="0"/>
        <v>17915000</v>
      </c>
      <c r="H43" s="16"/>
      <c r="I43" s="16">
        <v>2295000</v>
      </c>
      <c r="J43" s="16">
        <v>47195000</v>
      </c>
      <c r="K43" s="16"/>
      <c r="L43" s="16"/>
      <c r="M43" s="16"/>
      <c r="N43" s="17">
        <f t="shared" si="1"/>
        <v>163001000</v>
      </c>
    </row>
    <row r="44" spans="2:14" ht="19.5" customHeight="1">
      <c r="B44" s="15" t="s">
        <v>178</v>
      </c>
      <c r="C44" s="16">
        <v>94366000</v>
      </c>
      <c r="D44" s="16">
        <v>16979000</v>
      </c>
      <c r="E44" s="16">
        <v>16175000</v>
      </c>
      <c r="F44" s="16"/>
      <c r="G44" s="16">
        <f t="shared" si="0"/>
        <v>16175000</v>
      </c>
      <c r="H44" s="16"/>
      <c r="I44" s="16">
        <v>1672000</v>
      </c>
      <c r="J44" s="16">
        <v>35000000</v>
      </c>
      <c r="K44" s="16"/>
      <c r="L44" s="16"/>
      <c r="M44" s="16"/>
      <c r="N44" s="17">
        <f t="shared" si="1"/>
        <v>164192000</v>
      </c>
    </row>
    <row r="45" spans="2:14" ht="19.5" customHeight="1">
      <c r="B45" s="15" t="s">
        <v>75</v>
      </c>
      <c r="C45" s="16">
        <v>57462000</v>
      </c>
      <c r="D45" s="16">
        <v>8910000</v>
      </c>
      <c r="E45" s="16">
        <v>16594000</v>
      </c>
      <c r="F45" s="16"/>
      <c r="G45" s="16">
        <f t="shared" si="0"/>
        <v>16594000</v>
      </c>
      <c r="H45" s="16"/>
      <c r="I45" s="16">
        <v>1864000</v>
      </c>
      <c r="J45" s="16">
        <v>44078000</v>
      </c>
      <c r="K45" s="16"/>
      <c r="L45" s="16"/>
      <c r="M45" s="16"/>
      <c r="N45" s="17">
        <f t="shared" si="1"/>
        <v>128908000</v>
      </c>
    </row>
    <row r="46" spans="2:14" ht="19.5" customHeight="1">
      <c r="B46" s="15" t="s">
        <v>76</v>
      </c>
      <c r="C46" s="16">
        <v>115155000</v>
      </c>
      <c r="D46" s="16">
        <v>19715000</v>
      </c>
      <c r="E46" s="16">
        <v>32614000</v>
      </c>
      <c r="F46" s="16"/>
      <c r="G46" s="16">
        <f t="shared" si="0"/>
        <v>32614000</v>
      </c>
      <c r="H46" s="16"/>
      <c r="I46" s="16">
        <v>2786000</v>
      </c>
      <c r="J46" s="16">
        <v>21180000</v>
      </c>
      <c r="K46" s="16"/>
      <c r="L46" s="16"/>
      <c r="M46" s="16"/>
      <c r="N46" s="17">
        <f t="shared" si="1"/>
        <v>191450000</v>
      </c>
    </row>
    <row r="47" spans="2:14" ht="19.5" customHeight="1">
      <c r="B47" s="15" t="s">
        <v>179</v>
      </c>
      <c r="C47" s="16">
        <v>92872000</v>
      </c>
      <c r="D47" s="16">
        <v>13989000</v>
      </c>
      <c r="E47" s="16">
        <v>28411000</v>
      </c>
      <c r="F47" s="16"/>
      <c r="G47" s="16">
        <f t="shared" si="0"/>
        <v>28411000</v>
      </c>
      <c r="H47" s="16"/>
      <c r="I47" s="16">
        <v>2616000</v>
      </c>
      <c r="J47" s="16">
        <v>19762000</v>
      </c>
      <c r="K47" s="16"/>
      <c r="L47" s="16"/>
      <c r="M47" s="16"/>
      <c r="N47" s="17">
        <f t="shared" si="1"/>
        <v>157650000</v>
      </c>
    </row>
    <row r="48" spans="2:14" ht="19.5" customHeight="1">
      <c r="B48" s="15" t="s">
        <v>180</v>
      </c>
      <c r="C48" s="16">
        <v>81578000</v>
      </c>
      <c r="D48" s="16">
        <v>13899000</v>
      </c>
      <c r="E48" s="16">
        <v>22769000</v>
      </c>
      <c r="F48" s="16"/>
      <c r="G48" s="16">
        <f t="shared" si="0"/>
        <v>22769000</v>
      </c>
      <c r="H48" s="16"/>
      <c r="I48" s="16">
        <v>2278000</v>
      </c>
      <c r="J48" s="16">
        <v>25730000</v>
      </c>
      <c r="K48" s="16"/>
      <c r="L48" s="16"/>
      <c r="M48" s="16"/>
      <c r="N48" s="17">
        <f t="shared" si="1"/>
        <v>146254000</v>
      </c>
    </row>
    <row r="49" spans="2:14" ht="19.5" customHeight="1">
      <c r="B49" s="15" t="s">
        <v>181</v>
      </c>
      <c r="C49" s="16">
        <v>55486000</v>
      </c>
      <c r="D49" s="16">
        <v>9499000</v>
      </c>
      <c r="E49" s="16">
        <v>15845000</v>
      </c>
      <c r="F49" s="16"/>
      <c r="G49" s="16">
        <f t="shared" si="0"/>
        <v>15845000</v>
      </c>
      <c r="H49" s="16"/>
      <c r="I49" s="16">
        <v>1748000</v>
      </c>
      <c r="J49" s="16">
        <v>28327000</v>
      </c>
      <c r="K49" s="16"/>
      <c r="L49" s="16"/>
      <c r="M49" s="16"/>
      <c r="N49" s="17">
        <f t="shared" si="1"/>
        <v>110905000</v>
      </c>
    </row>
    <row r="50" spans="2:14" ht="19.5" customHeight="1">
      <c r="B50" s="15" t="s">
        <v>182</v>
      </c>
      <c r="C50" s="16">
        <v>60341000</v>
      </c>
      <c r="D50" s="16">
        <v>10319000</v>
      </c>
      <c r="E50" s="16">
        <v>16435000</v>
      </c>
      <c r="F50" s="16"/>
      <c r="G50" s="16">
        <f t="shared" si="0"/>
        <v>16435000</v>
      </c>
      <c r="H50" s="16"/>
      <c r="I50" s="16">
        <v>1829000</v>
      </c>
      <c r="J50" s="16">
        <v>28200000</v>
      </c>
      <c r="K50" s="16"/>
      <c r="L50" s="16"/>
      <c r="M50" s="16"/>
      <c r="N50" s="17">
        <f t="shared" si="1"/>
        <v>117124000</v>
      </c>
    </row>
    <row r="51" spans="2:14" ht="19.5" customHeight="1">
      <c r="B51" s="15" t="s">
        <v>183</v>
      </c>
      <c r="C51" s="16">
        <v>69714000</v>
      </c>
      <c r="D51" s="16">
        <v>11324000</v>
      </c>
      <c r="E51" s="16">
        <v>17833000</v>
      </c>
      <c r="F51" s="16"/>
      <c r="G51" s="16">
        <f t="shared" si="0"/>
        <v>17833000</v>
      </c>
      <c r="H51" s="16"/>
      <c r="I51" s="16">
        <v>1838000</v>
      </c>
      <c r="J51" s="16">
        <v>45587000</v>
      </c>
      <c r="K51" s="16"/>
      <c r="L51" s="16"/>
      <c r="M51" s="16"/>
      <c r="N51" s="17">
        <f t="shared" si="1"/>
        <v>146296000</v>
      </c>
    </row>
    <row r="52" spans="2:14" ht="19.5" customHeight="1">
      <c r="B52" s="15" t="s">
        <v>184</v>
      </c>
      <c r="C52" s="16">
        <v>35518000</v>
      </c>
      <c r="D52" s="16">
        <v>5377000</v>
      </c>
      <c r="E52" s="16">
        <v>14770000</v>
      </c>
      <c r="F52" s="16"/>
      <c r="G52" s="16">
        <f t="shared" si="0"/>
        <v>14770000</v>
      </c>
      <c r="H52" s="16"/>
      <c r="I52" s="16">
        <v>1665000</v>
      </c>
      <c r="J52" s="16">
        <v>34108000</v>
      </c>
      <c r="K52" s="16"/>
      <c r="L52" s="16"/>
      <c r="M52" s="16"/>
      <c r="N52" s="17">
        <f t="shared" si="1"/>
        <v>91438000</v>
      </c>
    </row>
    <row r="53" spans="2:14" ht="19.5" customHeight="1">
      <c r="B53" s="15" t="s">
        <v>77</v>
      </c>
      <c r="C53" s="16">
        <v>67993000</v>
      </c>
      <c r="D53" s="16">
        <v>11744000</v>
      </c>
      <c r="E53" s="16">
        <v>19520000</v>
      </c>
      <c r="F53" s="16"/>
      <c r="G53" s="16">
        <f t="shared" si="0"/>
        <v>19520000</v>
      </c>
      <c r="H53" s="16"/>
      <c r="I53" s="16">
        <v>2207000</v>
      </c>
      <c r="J53" s="16">
        <v>25061000</v>
      </c>
      <c r="K53" s="16"/>
      <c r="L53" s="16"/>
      <c r="M53" s="16"/>
      <c r="N53" s="17">
        <f t="shared" si="1"/>
        <v>126525000</v>
      </c>
    </row>
    <row r="54" spans="2:14" ht="19.5" customHeight="1">
      <c r="B54" s="15" t="s">
        <v>78</v>
      </c>
      <c r="C54" s="16">
        <v>37053000</v>
      </c>
      <c r="D54" s="16">
        <v>6223000</v>
      </c>
      <c r="E54" s="16">
        <v>10478000</v>
      </c>
      <c r="F54" s="16"/>
      <c r="G54" s="16">
        <f t="shared" si="0"/>
        <v>10478000</v>
      </c>
      <c r="H54" s="16"/>
      <c r="I54" s="16">
        <v>1314000</v>
      </c>
      <c r="J54" s="16">
        <v>19111000</v>
      </c>
      <c r="K54" s="16"/>
      <c r="L54" s="16"/>
      <c r="M54" s="16"/>
      <c r="N54" s="17">
        <f t="shared" si="1"/>
        <v>74179000</v>
      </c>
    </row>
    <row r="55" spans="2:14" ht="19.5" customHeight="1">
      <c r="B55" s="15" t="s">
        <v>185</v>
      </c>
      <c r="C55" s="16">
        <v>55459000</v>
      </c>
      <c r="D55" s="16">
        <v>8412000</v>
      </c>
      <c r="E55" s="16">
        <v>15785000</v>
      </c>
      <c r="F55" s="16"/>
      <c r="G55" s="16">
        <f t="shared" si="0"/>
        <v>15785000</v>
      </c>
      <c r="H55" s="16"/>
      <c r="I55" s="16">
        <v>2020000</v>
      </c>
      <c r="J55" s="16">
        <v>21552000</v>
      </c>
      <c r="K55" s="16"/>
      <c r="L55" s="16"/>
      <c r="M55" s="16"/>
      <c r="N55" s="17">
        <f t="shared" si="1"/>
        <v>103228000</v>
      </c>
    </row>
    <row r="56" spans="2:14" ht="19.5" customHeight="1">
      <c r="B56" s="15" t="s">
        <v>79</v>
      </c>
      <c r="C56" s="16">
        <v>59285000</v>
      </c>
      <c r="D56" s="16">
        <v>9789000</v>
      </c>
      <c r="E56" s="16">
        <v>15139000</v>
      </c>
      <c r="F56" s="16"/>
      <c r="G56" s="16">
        <f t="shared" si="0"/>
        <v>15139000</v>
      </c>
      <c r="H56" s="16"/>
      <c r="I56" s="16">
        <v>1863000</v>
      </c>
      <c r="J56" s="16">
        <v>25550000</v>
      </c>
      <c r="K56" s="16"/>
      <c r="L56" s="16"/>
      <c r="M56" s="16"/>
      <c r="N56" s="17">
        <f t="shared" si="1"/>
        <v>111626000</v>
      </c>
    </row>
    <row r="57" spans="2:14" ht="19.5" customHeight="1">
      <c r="B57" s="15" t="s">
        <v>80</v>
      </c>
      <c r="C57" s="16">
        <v>62098000</v>
      </c>
      <c r="D57" s="16">
        <v>10180000</v>
      </c>
      <c r="E57" s="16">
        <v>18013000</v>
      </c>
      <c r="F57" s="16"/>
      <c r="G57" s="16">
        <f t="shared" si="0"/>
        <v>18013000</v>
      </c>
      <c r="H57" s="16"/>
      <c r="I57" s="16">
        <v>1838000</v>
      </c>
      <c r="J57" s="16">
        <v>17552000</v>
      </c>
      <c r="K57" s="16"/>
      <c r="L57" s="16"/>
      <c r="M57" s="16"/>
      <c r="N57" s="17">
        <f t="shared" si="1"/>
        <v>109681000</v>
      </c>
    </row>
    <row r="58" spans="2:14" ht="19.5" customHeight="1">
      <c r="B58" s="15" t="s">
        <v>186</v>
      </c>
      <c r="C58" s="16">
        <v>57699000</v>
      </c>
      <c r="D58" s="16">
        <v>9285000</v>
      </c>
      <c r="E58" s="16">
        <v>15274000</v>
      </c>
      <c r="F58" s="16"/>
      <c r="G58" s="16">
        <f t="shared" si="0"/>
        <v>15274000</v>
      </c>
      <c r="H58" s="16"/>
      <c r="I58" s="16">
        <v>1953000</v>
      </c>
      <c r="J58" s="16">
        <v>47550000</v>
      </c>
      <c r="K58" s="16"/>
      <c r="L58" s="16"/>
      <c r="M58" s="16"/>
      <c r="N58" s="17">
        <f t="shared" si="1"/>
        <v>131761000</v>
      </c>
    </row>
    <row r="59" spans="2:14" ht="19.5" customHeight="1">
      <c r="B59" s="15" t="s">
        <v>187</v>
      </c>
      <c r="C59" s="16">
        <v>55375000</v>
      </c>
      <c r="D59" s="16">
        <v>9160000</v>
      </c>
      <c r="E59" s="16">
        <v>11793000</v>
      </c>
      <c r="F59" s="16"/>
      <c r="G59" s="16">
        <f t="shared" si="0"/>
        <v>11793000</v>
      </c>
      <c r="H59" s="16"/>
      <c r="I59" s="16">
        <v>1871000</v>
      </c>
      <c r="J59" s="16">
        <v>45510000</v>
      </c>
      <c r="K59" s="16"/>
      <c r="L59" s="16"/>
      <c r="M59" s="16"/>
      <c r="N59" s="17">
        <f t="shared" si="1"/>
        <v>123709000</v>
      </c>
    </row>
    <row r="60" spans="2:14" ht="19.5" customHeight="1">
      <c r="B60" s="15" t="s">
        <v>188</v>
      </c>
      <c r="C60" s="16">
        <v>89956000</v>
      </c>
      <c r="D60" s="16">
        <v>15934000</v>
      </c>
      <c r="E60" s="16">
        <v>19637000</v>
      </c>
      <c r="F60" s="16"/>
      <c r="G60" s="16">
        <f t="shared" si="0"/>
        <v>19637000</v>
      </c>
      <c r="H60" s="16"/>
      <c r="I60" s="16">
        <v>2992000</v>
      </c>
      <c r="J60" s="16">
        <v>23902000</v>
      </c>
      <c r="K60" s="16"/>
      <c r="L60" s="16"/>
      <c r="M60" s="16"/>
      <c r="N60" s="17">
        <f t="shared" si="1"/>
        <v>152421000</v>
      </c>
    </row>
    <row r="61" spans="1:14" s="18" customFormat="1" ht="19.5" customHeight="1">
      <c r="A61" s="29"/>
      <c r="B61" s="15" t="s">
        <v>189</v>
      </c>
      <c r="C61" s="30">
        <v>22821000</v>
      </c>
      <c r="D61" s="30">
        <v>3530000</v>
      </c>
      <c r="E61" s="30">
        <v>11514000</v>
      </c>
      <c r="F61" s="30"/>
      <c r="G61" s="30">
        <f t="shared" si="0"/>
        <v>11514000</v>
      </c>
      <c r="H61" s="30"/>
      <c r="I61" s="30">
        <v>1630000</v>
      </c>
      <c r="J61" s="30">
        <v>8000000</v>
      </c>
      <c r="K61" s="30"/>
      <c r="L61" s="30"/>
      <c r="M61" s="31"/>
      <c r="N61" s="17">
        <f t="shared" si="1"/>
        <v>47495000</v>
      </c>
    </row>
    <row r="62" spans="2:14" ht="19.5" customHeight="1">
      <c r="B62" s="15" t="s">
        <v>81</v>
      </c>
      <c r="C62" s="32">
        <v>26781000</v>
      </c>
      <c r="D62" s="32">
        <v>4083000</v>
      </c>
      <c r="E62" s="32">
        <v>9807000</v>
      </c>
      <c r="F62" s="32"/>
      <c r="G62" s="32">
        <f t="shared" si="0"/>
        <v>9807000</v>
      </c>
      <c r="H62" s="32"/>
      <c r="I62" s="32">
        <v>1318000</v>
      </c>
      <c r="J62" s="32">
        <v>19883000</v>
      </c>
      <c r="K62" s="32"/>
      <c r="L62" s="32"/>
      <c r="M62" s="32"/>
      <c r="N62" s="17">
        <f t="shared" si="1"/>
        <v>61872000</v>
      </c>
    </row>
    <row r="63" spans="2:14" ht="19.5" customHeight="1">
      <c r="B63" s="15" t="s">
        <v>82</v>
      </c>
      <c r="C63" s="32">
        <v>18677000</v>
      </c>
      <c r="D63" s="32">
        <v>2914000</v>
      </c>
      <c r="E63" s="32">
        <v>9858000</v>
      </c>
      <c r="F63" s="32"/>
      <c r="G63" s="32">
        <f t="shared" si="0"/>
        <v>9858000</v>
      </c>
      <c r="H63" s="32"/>
      <c r="I63" s="32">
        <v>1252000</v>
      </c>
      <c r="J63" s="32">
        <v>18500000</v>
      </c>
      <c r="K63" s="32"/>
      <c r="L63" s="32"/>
      <c r="M63" s="32"/>
      <c r="N63" s="17">
        <f t="shared" si="1"/>
        <v>51201000</v>
      </c>
    </row>
    <row r="64" spans="2:14" ht="19.5" customHeight="1">
      <c r="B64" s="15" t="s">
        <v>83</v>
      </c>
      <c r="C64" s="32">
        <v>38378000</v>
      </c>
      <c r="D64" s="32">
        <v>6651000</v>
      </c>
      <c r="E64" s="32">
        <v>10742000</v>
      </c>
      <c r="F64" s="32"/>
      <c r="G64" s="32">
        <f t="shared" si="0"/>
        <v>10742000</v>
      </c>
      <c r="H64" s="32"/>
      <c r="I64" s="32">
        <v>1621000</v>
      </c>
      <c r="J64" s="32">
        <v>24783000</v>
      </c>
      <c r="K64" s="32"/>
      <c r="L64" s="32"/>
      <c r="M64" s="32"/>
      <c r="N64" s="17">
        <f t="shared" si="1"/>
        <v>82175000</v>
      </c>
    </row>
    <row r="65" spans="2:14" ht="19.5" customHeight="1">
      <c r="B65" s="15" t="s">
        <v>84</v>
      </c>
      <c r="C65" s="32">
        <v>26312000</v>
      </c>
      <c r="D65" s="32">
        <v>4040000</v>
      </c>
      <c r="E65" s="32">
        <v>12373000</v>
      </c>
      <c r="F65" s="32"/>
      <c r="G65" s="32">
        <f t="shared" si="0"/>
        <v>12373000</v>
      </c>
      <c r="H65" s="32"/>
      <c r="I65" s="32">
        <v>1588000</v>
      </c>
      <c r="J65" s="32">
        <v>22500000</v>
      </c>
      <c r="K65" s="32"/>
      <c r="L65" s="32"/>
      <c r="M65" s="32"/>
      <c r="N65" s="17">
        <f t="shared" si="1"/>
        <v>66813000</v>
      </c>
    </row>
    <row r="66" spans="2:14" ht="19.5" customHeight="1">
      <c r="B66" s="15" t="s">
        <v>85</v>
      </c>
      <c r="C66" s="32">
        <v>20675000</v>
      </c>
      <c r="D66" s="32">
        <v>3141000</v>
      </c>
      <c r="E66" s="32">
        <v>11038000</v>
      </c>
      <c r="F66" s="32"/>
      <c r="G66" s="32">
        <f t="shared" si="0"/>
        <v>11038000</v>
      </c>
      <c r="H66" s="32"/>
      <c r="I66" s="32">
        <v>998000</v>
      </c>
      <c r="J66" s="32">
        <v>22035000</v>
      </c>
      <c r="K66" s="32"/>
      <c r="L66" s="32"/>
      <c r="M66" s="32"/>
      <c r="N66" s="17">
        <f t="shared" si="1"/>
        <v>57887000</v>
      </c>
    </row>
    <row r="67" spans="2:14" ht="19.5" customHeight="1">
      <c r="B67" s="15" t="s">
        <v>86</v>
      </c>
      <c r="C67" s="32">
        <v>29565000</v>
      </c>
      <c r="D67" s="32">
        <v>4577000</v>
      </c>
      <c r="E67" s="32">
        <v>11695000</v>
      </c>
      <c r="F67" s="32"/>
      <c r="G67" s="32">
        <f t="shared" si="0"/>
        <v>11695000</v>
      </c>
      <c r="H67" s="32"/>
      <c r="I67" s="32">
        <v>1155000</v>
      </c>
      <c r="J67" s="32">
        <v>23254000</v>
      </c>
      <c r="K67" s="32"/>
      <c r="L67" s="32"/>
      <c r="M67" s="32"/>
      <c r="N67" s="17">
        <f t="shared" si="1"/>
        <v>70246000</v>
      </c>
    </row>
    <row r="68" spans="2:14" ht="19.5" customHeight="1">
      <c r="B68" s="15" t="s">
        <v>87</v>
      </c>
      <c r="C68" s="32">
        <v>36561000</v>
      </c>
      <c r="D68" s="32">
        <v>5969000</v>
      </c>
      <c r="E68" s="32">
        <v>11737000</v>
      </c>
      <c r="F68" s="32"/>
      <c r="G68" s="32">
        <f t="shared" si="0"/>
        <v>11737000</v>
      </c>
      <c r="H68" s="32"/>
      <c r="I68" s="32">
        <v>1620000</v>
      </c>
      <c r="J68" s="32">
        <v>31066000</v>
      </c>
      <c r="K68" s="32"/>
      <c r="L68" s="32"/>
      <c r="M68" s="32"/>
      <c r="N68" s="17">
        <f t="shared" si="1"/>
        <v>86953000</v>
      </c>
    </row>
    <row r="69" spans="2:14" ht="19.5" customHeight="1">
      <c r="B69" s="15" t="s">
        <v>88</v>
      </c>
      <c r="C69" s="32">
        <v>30801000</v>
      </c>
      <c r="D69" s="32">
        <v>4182000</v>
      </c>
      <c r="E69" s="32">
        <v>8786000</v>
      </c>
      <c r="F69" s="32"/>
      <c r="G69" s="32">
        <f t="shared" si="0"/>
        <v>8786000</v>
      </c>
      <c r="H69" s="32"/>
      <c r="I69" s="32">
        <v>1122000</v>
      </c>
      <c r="J69" s="32">
        <v>23000000</v>
      </c>
      <c r="K69" s="32"/>
      <c r="L69" s="32"/>
      <c r="M69" s="32"/>
      <c r="N69" s="17">
        <f t="shared" si="1"/>
        <v>67891000</v>
      </c>
    </row>
    <row r="70" spans="2:14" ht="19.5" customHeight="1">
      <c r="B70" s="15" t="s">
        <v>89</v>
      </c>
      <c r="C70" s="32">
        <v>24156000</v>
      </c>
      <c r="D70" s="32">
        <v>3650000</v>
      </c>
      <c r="E70" s="32">
        <v>7415000</v>
      </c>
      <c r="F70" s="32"/>
      <c r="G70" s="32">
        <f t="shared" si="0"/>
        <v>7415000</v>
      </c>
      <c r="H70" s="32"/>
      <c r="I70" s="32">
        <v>1144000</v>
      </c>
      <c r="J70" s="32">
        <v>19600000</v>
      </c>
      <c r="K70" s="32"/>
      <c r="L70" s="32"/>
      <c r="M70" s="32"/>
      <c r="N70" s="17">
        <f t="shared" si="1"/>
        <v>55965000</v>
      </c>
    </row>
    <row r="71" spans="2:14" ht="19.5" customHeight="1">
      <c r="B71" s="15" t="s">
        <v>90</v>
      </c>
      <c r="C71" s="32">
        <v>24095000</v>
      </c>
      <c r="D71" s="32">
        <v>3434000</v>
      </c>
      <c r="E71" s="32">
        <v>10684000</v>
      </c>
      <c r="F71" s="32"/>
      <c r="G71" s="32">
        <f t="shared" si="0"/>
        <v>10684000</v>
      </c>
      <c r="H71" s="32"/>
      <c r="I71" s="32">
        <v>1294000</v>
      </c>
      <c r="J71" s="32">
        <v>20510000</v>
      </c>
      <c r="K71" s="32"/>
      <c r="L71" s="32"/>
      <c r="M71" s="32"/>
      <c r="N71" s="17">
        <f t="shared" si="1"/>
        <v>60017000</v>
      </c>
    </row>
    <row r="72" spans="2:14" ht="19.5" customHeight="1">
      <c r="B72" s="15" t="s">
        <v>91</v>
      </c>
      <c r="C72" s="32">
        <v>20501000</v>
      </c>
      <c r="D72" s="32">
        <v>3119000</v>
      </c>
      <c r="E72" s="32">
        <v>8035000</v>
      </c>
      <c r="F72" s="32"/>
      <c r="G72" s="32">
        <f t="shared" si="0"/>
        <v>8035000</v>
      </c>
      <c r="H72" s="32"/>
      <c r="I72" s="32">
        <v>1081000</v>
      </c>
      <c r="J72" s="32">
        <v>19543000</v>
      </c>
      <c r="K72" s="32"/>
      <c r="L72" s="32"/>
      <c r="M72" s="32"/>
      <c r="N72" s="17">
        <f t="shared" si="1"/>
        <v>52279000</v>
      </c>
    </row>
    <row r="73" spans="2:14" ht="19.5" customHeight="1">
      <c r="B73" s="15" t="s">
        <v>92</v>
      </c>
      <c r="C73" s="32">
        <v>22811000</v>
      </c>
      <c r="D73" s="32">
        <v>3394000</v>
      </c>
      <c r="E73" s="32">
        <v>9310000</v>
      </c>
      <c r="F73" s="32"/>
      <c r="G73" s="32">
        <f aca="true" t="shared" si="2" ref="G73:G145">E73+F73</f>
        <v>9310000</v>
      </c>
      <c r="H73" s="32"/>
      <c r="I73" s="32">
        <v>1031000</v>
      </c>
      <c r="J73" s="32">
        <v>18502000</v>
      </c>
      <c r="K73" s="32"/>
      <c r="L73" s="32"/>
      <c r="M73" s="32"/>
      <c r="N73" s="17">
        <f aca="true" t="shared" si="3" ref="N73:N145">SUM(C73,D73,G73,H73,I73,J73,K73,L73,M73)</f>
        <v>55048000</v>
      </c>
    </row>
    <row r="74" spans="2:14" ht="19.5" customHeight="1">
      <c r="B74" s="15" t="s">
        <v>93</v>
      </c>
      <c r="C74" s="32">
        <v>27757000</v>
      </c>
      <c r="D74" s="32">
        <v>3814000</v>
      </c>
      <c r="E74" s="32">
        <v>9462000</v>
      </c>
      <c r="F74" s="32"/>
      <c r="G74" s="32">
        <f t="shared" si="2"/>
        <v>9462000</v>
      </c>
      <c r="H74" s="32"/>
      <c r="I74" s="32">
        <v>1012000</v>
      </c>
      <c r="J74" s="32">
        <v>35430000</v>
      </c>
      <c r="K74" s="32"/>
      <c r="L74" s="32"/>
      <c r="M74" s="32"/>
      <c r="N74" s="17">
        <f t="shared" si="3"/>
        <v>77475000</v>
      </c>
    </row>
    <row r="75" spans="2:14" ht="19.5" customHeight="1">
      <c r="B75" s="15" t="s">
        <v>94</v>
      </c>
      <c r="C75" s="32">
        <v>19611000</v>
      </c>
      <c r="D75" s="32">
        <v>2961000</v>
      </c>
      <c r="E75" s="32">
        <v>8883000</v>
      </c>
      <c r="F75" s="32"/>
      <c r="G75" s="32">
        <f t="shared" si="2"/>
        <v>8883000</v>
      </c>
      <c r="H75" s="32"/>
      <c r="I75" s="32">
        <v>1165000</v>
      </c>
      <c r="J75" s="32">
        <v>21210000</v>
      </c>
      <c r="K75" s="32"/>
      <c r="L75" s="32"/>
      <c r="M75" s="32"/>
      <c r="N75" s="17">
        <f t="shared" si="3"/>
        <v>53830000</v>
      </c>
    </row>
    <row r="76" spans="2:14" ht="19.5" customHeight="1">
      <c r="B76" s="15" t="s">
        <v>95</v>
      </c>
      <c r="C76" s="32">
        <v>15544000</v>
      </c>
      <c r="D76" s="32">
        <v>2435000</v>
      </c>
      <c r="E76" s="32">
        <v>7939000</v>
      </c>
      <c r="F76" s="32"/>
      <c r="G76" s="32">
        <f t="shared" si="2"/>
        <v>7939000</v>
      </c>
      <c r="H76" s="32"/>
      <c r="I76" s="32">
        <v>1166000</v>
      </c>
      <c r="J76" s="32">
        <v>18200000</v>
      </c>
      <c r="K76" s="32"/>
      <c r="L76" s="32"/>
      <c r="M76" s="32"/>
      <c r="N76" s="17">
        <f t="shared" si="3"/>
        <v>45284000</v>
      </c>
    </row>
    <row r="77" spans="2:14" ht="19.5" customHeight="1">
      <c r="B77" s="15" t="s">
        <v>96</v>
      </c>
      <c r="C77" s="32">
        <v>14018000</v>
      </c>
      <c r="D77" s="32">
        <v>2024000</v>
      </c>
      <c r="E77" s="32">
        <v>6894000</v>
      </c>
      <c r="F77" s="32"/>
      <c r="G77" s="32">
        <f t="shared" si="2"/>
        <v>6894000</v>
      </c>
      <c r="H77" s="32"/>
      <c r="I77" s="32">
        <v>1122000</v>
      </c>
      <c r="J77" s="32">
        <v>21048000</v>
      </c>
      <c r="K77" s="32"/>
      <c r="L77" s="32"/>
      <c r="M77" s="32"/>
      <c r="N77" s="17">
        <f t="shared" si="3"/>
        <v>45106000</v>
      </c>
    </row>
    <row r="78" spans="2:14" ht="19.5" customHeight="1">
      <c r="B78" s="15" t="s">
        <v>190</v>
      </c>
      <c r="C78" s="32">
        <v>14408000</v>
      </c>
      <c r="D78" s="32">
        <v>1781000</v>
      </c>
      <c r="E78" s="32">
        <v>7902000</v>
      </c>
      <c r="F78" s="32"/>
      <c r="G78" s="32">
        <f t="shared" si="2"/>
        <v>7902000</v>
      </c>
      <c r="H78" s="32"/>
      <c r="I78" s="32">
        <v>1048000</v>
      </c>
      <c r="J78" s="32">
        <v>19429000</v>
      </c>
      <c r="K78" s="32"/>
      <c r="L78" s="32"/>
      <c r="M78" s="32"/>
      <c r="N78" s="17">
        <f t="shared" si="3"/>
        <v>44568000</v>
      </c>
    </row>
    <row r="79" spans="2:14" ht="19.5" customHeight="1">
      <c r="B79" s="15" t="s">
        <v>97</v>
      </c>
      <c r="C79" s="32">
        <v>15255000</v>
      </c>
      <c r="D79" s="32">
        <v>2343000</v>
      </c>
      <c r="E79" s="32">
        <v>6149000</v>
      </c>
      <c r="F79" s="32"/>
      <c r="G79" s="32">
        <f t="shared" si="2"/>
        <v>6149000</v>
      </c>
      <c r="H79" s="32"/>
      <c r="I79" s="32">
        <v>1101000</v>
      </c>
      <c r="J79" s="32">
        <v>20170000</v>
      </c>
      <c r="K79" s="32"/>
      <c r="L79" s="32"/>
      <c r="M79" s="32"/>
      <c r="N79" s="17">
        <f t="shared" si="3"/>
        <v>45018000</v>
      </c>
    </row>
    <row r="80" spans="2:14" ht="19.5" customHeight="1">
      <c r="B80" s="15" t="s">
        <v>98</v>
      </c>
      <c r="C80" s="32">
        <v>11671000</v>
      </c>
      <c r="D80" s="32">
        <v>1475000</v>
      </c>
      <c r="E80" s="32">
        <v>7876000</v>
      </c>
      <c r="F80" s="32"/>
      <c r="G80" s="32">
        <f t="shared" si="2"/>
        <v>7876000</v>
      </c>
      <c r="H80" s="32"/>
      <c r="I80" s="32">
        <v>1048000</v>
      </c>
      <c r="J80" s="32">
        <v>20156000</v>
      </c>
      <c r="K80" s="32"/>
      <c r="L80" s="32"/>
      <c r="M80" s="32"/>
      <c r="N80" s="17">
        <f t="shared" si="3"/>
        <v>42226000</v>
      </c>
    </row>
    <row r="81" spans="2:14" ht="19.5" customHeight="1">
      <c r="B81" s="15" t="s">
        <v>99</v>
      </c>
      <c r="C81" s="32">
        <v>18970000</v>
      </c>
      <c r="D81" s="32">
        <v>2724000</v>
      </c>
      <c r="E81" s="32">
        <v>7119000</v>
      </c>
      <c r="F81" s="32"/>
      <c r="G81" s="32">
        <f t="shared" si="2"/>
        <v>7119000</v>
      </c>
      <c r="H81" s="32"/>
      <c r="I81" s="32">
        <v>1072000</v>
      </c>
      <c r="J81" s="32">
        <v>19744000</v>
      </c>
      <c r="K81" s="32"/>
      <c r="L81" s="32"/>
      <c r="M81" s="32"/>
      <c r="N81" s="17">
        <f t="shared" si="3"/>
        <v>49629000</v>
      </c>
    </row>
    <row r="82" spans="2:14" ht="19.5" customHeight="1">
      <c r="B82" s="15" t="s">
        <v>100</v>
      </c>
      <c r="C82" s="32">
        <v>29130000</v>
      </c>
      <c r="D82" s="32">
        <v>4118000</v>
      </c>
      <c r="E82" s="32">
        <v>11733000</v>
      </c>
      <c r="F82" s="32"/>
      <c r="G82" s="32">
        <f t="shared" si="2"/>
        <v>11733000</v>
      </c>
      <c r="H82" s="32"/>
      <c r="I82" s="32">
        <v>1323000</v>
      </c>
      <c r="J82" s="32">
        <v>22267000</v>
      </c>
      <c r="K82" s="32"/>
      <c r="L82" s="32"/>
      <c r="M82" s="32"/>
      <c r="N82" s="17">
        <f t="shared" si="3"/>
        <v>68571000</v>
      </c>
    </row>
    <row r="83" spans="2:14" ht="19.5" customHeight="1">
      <c r="B83" s="15" t="s">
        <v>191</v>
      </c>
      <c r="C83" s="32">
        <v>13675000</v>
      </c>
      <c r="D83" s="32">
        <v>1818000</v>
      </c>
      <c r="E83" s="32">
        <v>6675000</v>
      </c>
      <c r="F83" s="32"/>
      <c r="G83" s="32">
        <f t="shared" si="2"/>
        <v>6675000</v>
      </c>
      <c r="H83" s="32"/>
      <c r="I83" s="32">
        <v>955000</v>
      </c>
      <c r="J83" s="32">
        <v>20163000</v>
      </c>
      <c r="K83" s="32"/>
      <c r="L83" s="32"/>
      <c r="M83" s="32"/>
      <c r="N83" s="17">
        <f t="shared" si="3"/>
        <v>43286000</v>
      </c>
    </row>
    <row r="84" spans="2:14" ht="19.5" customHeight="1">
      <c r="B84" s="15" t="s">
        <v>101</v>
      </c>
      <c r="C84" s="32">
        <v>20391000</v>
      </c>
      <c r="D84" s="32">
        <v>3045000</v>
      </c>
      <c r="E84" s="32">
        <v>9492000</v>
      </c>
      <c r="F84" s="32"/>
      <c r="G84" s="32">
        <f t="shared" si="2"/>
        <v>9492000</v>
      </c>
      <c r="H84" s="32"/>
      <c r="I84" s="32">
        <v>1036000</v>
      </c>
      <c r="J84" s="32">
        <v>19994000</v>
      </c>
      <c r="K84" s="32"/>
      <c r="L84" s="32"/>
      <c r="M84" s="32"/>
      <c r="N84" s="17">
        <f t="shared" si="3"/>
        <v>53958000</v>
      </c>
    </row>
    <row r="85" spans="2:14" ht="19.5" customHeight="1">
      <c r="B85" s="15" t="s">
        <v>102</v>
      </c>
      <c r="C85" s="32">
        <v>14283000</v>
      </c>
      <c r="D85" s="32">
        <v>1954000</v>
      </c>
      <c r="E85" s="32">
        <v>6561000</v>
      </c>
      <c r="F85" s="32"/>
      <c r="G85" s="32">
        <f t="shared" si="2"/>
        <v>6561000</v>
      </c>
      <c r="H85" s="32"/>
      <c r="I85" s="32">
        <v>866000</v>
      </c>
      <c r="J85" s="32">
        <v>18338000</v>
      </c>
      <c r="K85" s="32"/>
      <c r="L85" s="32"/>
      <c r="M85" s="32"/>
      <c r="N85" s="17">
        <f t="shared" si="3"/>
        <v>42002000</v>
      </c>
    </row>
    <row r="86" spans="2:14" ht="19.5" customHeight="1">
      <c r="B86" s="15" t="s">
        <v>103</v>
      </c>
      <c r="C86" s="32">
        <v>17754000</v>
      </c>
      <c r="D86" s="32">
        <v>2633000</v>
      </c>
      <c r="E86" s="32">
        <v>8232000</v>
      </c>
      <c r="F86" s="32"/>
      <c r="G86" s="32">
        <f t="shared" si="2"/>
        <v>8232000</v>
      </c>
      <c r="H86" s="32"/>
      <c r="I86" s="32">
        <v>858000</v>
      </c>
      <c r="J86" s="32">
        <v>18944000</v>
      </c>
      <c r="K86" s="32"/>
      <c r="L86" s="32"/>
      <c r="M86" s="32"/>
      <c r="N86" s="17">
        <f t="shared" si="3"/>
        <v>48421000</v>
      </c>
    </row>
    <row r="87" spans="2:14" ht="19.5" customHeight="1">
      <c r="B87" s="15" t="s">
        <v>104</v>
      </c>
      <c r="C87" s="32">
        <v>11978000</v>
      </c>
      <c r="D87" s="32">
        <v>1623000</v>
      </c>
      <c r="E87" s="32">
        <v>7147000</v>
      </c>
      <c r="F87" s="32"/>
      <c r="G87" s="32">
        <f t="shared" si="2"/>
        <v>7147000</v>
      </c>
      <c r="H87" s="32"/>
      <c r="I87" s="32">
        <v>949000</v>
      </c>
      <c r="J87" s="32">
        <v>20444000</v>
      </c>
      <c r="K87" s="32"/>
      <c r="L87" s="32"/>
      <c r="M87" s="32"/>
      <c r="N87" s="17">
        <f t="shared" si="3"/>
        <v>42141000</v>
      </c>
    </row>
    <row r="88" spans="2:14" ht="19.5" customHeight="1">
      <c r="B88" s="15" t="s">
        <v>105</v>
      </c>
      <c r="C88" s="32">
        <v>20006000</v>
      </c>
      <c r="D88" s="32">
        <v>2830000</v>
      </c>
      <c r="E88" s="32">
        <v>7728000</v>
      </c>
      <c r="F88" s="32"/>
      <c r="G88" s="32">
        <f t="shared" si="2"/>
        <v>7728000</v>
      </c>
      <c r="H88" s="32"/>
      <c r="I88" s="32">
        <v>1042000</v>
      </c>
      <c r="J88" s="32">
        <v>19938000</v>
      </c>
      <c r="K88" s="32"/>
      <c r="L88" s="32"/>
      <c r="M88" s="32"/>
      <c r="N88" s="17">
        <f t="shared" si="3"/>
        <v>51544000</v>
      </c>
    </row>
    <row r="89" spans="2:14" ht="19.5" customHeight="1">
      <c r="B89" s="15" t="s">
        <v>106</v>
      </c>
      <c r="C89" s="32">
        <v>14590000</v>
      </c>
      <c r="D89" s="32">
        <v>2244000</v>
      </c>
      <c r="E89" s="32">
        <v>7315000</v>
      </c>
      <c r="F89" s="32"/>
      <c r="G89" s="32">
        <f t="shared" si="2"/>
        <v>7315000</v>
      </c>
      <c r="H89" s="32"/>
      <c r="I89" s="32">
        <v>1102000</v>
      </c>
      <c r="J89" s="32">
        <v>20003000</v>
      </c>
      <c r="K89" s="32"/>
      <c r="L89" s="32"/>
      <c r="M89" s="32"/>
      <c r="N89" s="17">
        <f t="shared" si="3"/>
        <v>45254000</v>
      </c>
    </row>
    <row r="90" spans="2:14" ht="19.5" customHeight="1">
      <c r="B90" s="15" t="s">
        <v>107</v>
      </c>
      <c r="C90" s="32">
        <v>18296000</v>
      </c>
      <c r="D90" s="32">
        <v>2294000</v>
      </c>
      <c r="E90" s="32">
        <v>5703000</v>
      </c>
      <c r="F90" s="32"/>
      <c r="G90" s="32">
        <f t="shared" si="2"/>
        <v>5703000</v>
      </c>
      <c r="H90" s="32"/>
      <c r="I90" s="32">
        <v>861000</v>
      </c>
      <c r="J90" s="32">
        <v>19494000</v>
      </c>
      <c r="K90" s="32"/>
      <c r="L90" s="32"/>
      <c r="M90" s="32"/>
      <c r="N90" s="17">
        <f t="shared" si="3"/>
        <v>46648000</v>
      </c>
    </row>
    <row r="91" spans="2:14" ht="19.5" customHeight="1">
      <c r="B91" s="15" t="s">
        <v>108</v>
      </c>
      <c r="C91" s="32">
        <v>15805000</v>
      </c>
      <c r="D91" s="32">
        <v>1973000</v>
      </c>
      <c r="E91" s="32">
        <v>6980000</v>
      </c>
      <c r="F91" s="32"/>
      <c r="G91" s="32">
        <f t="shared" si="2"/>
        <v>6980000</v>
      </c>
      <c r="H91" s="32"/>
      <c r="I91" s="32">
        <v>899000</v>
      </c>
      <c r="J91" s="32">
        <v>21994000</v>
      </c>
      <c r="K91" s="32"/>
      <c r="L91" s="32"/>
      <c r="M91" s="32"/>
      <c r="N91" s="17">
        <f t="shared" si="3"/>
        <v>47651000</v>
      </c>
    </row>
    <row r="92" spans="2:14" ht="19.5" customHeight="1">
      <c r="B92" s="15" t="s">
        <v>109</v>
      </c>
      <c r="C92" s="32">
        <v>13586000</v>
      </c>
      <c r="D92" s="32">
        <v>1784000</v>
      </c>
      <c r="E92" s="32">
        <v>7283000</v>
      </c>
      <c r="F92" s="32"/>
      <c r="G92" s="32">
        <f t="shared" si="2"/>
        <v>7283000</v>
      </c>
      <c r="H92" s="32"/>
      <c r="I92" s="32">
        <v>1026000</v>
      </c>
      <c r="J92" s="32">
        <v>20000000</v>
      </c>
      <c r="K92" s="32"/>
      <c r="L92" s="32"/>
      <c r="M92" s="32"/>
      <c r="N92" s="17">
        <f t="shared" si="3"/>
        <v>43679000</v>
      </c>
    </row>
    <row r="93" spans="2:14" ht="19.5" customHeight="1">
      <c r="B93" s="15" t="s">
        <v>110</v>
      </c>
      <c r="C93" s="32">
        <v>12447000</v>
      </c>
      <c r="D93" s="32">
        <v>1613000</v>
      </c>
      <c r="E93" s="32">
        <v>6891000</v>
      </c>
      <c r="F93" s="32"/>
      <c r="G93" s="32">
        <f t="shared" si="2"/>
        <v>6891000</v>
      </c>
      <c r="H93" s="32"/>
      <c r="I93" s="32">
        <v>881000</v>
      </c>
      <c r="J93" s="32">
        <v>20233000</v>
      </c>
      <c r="K93" s="32"/>
      <c r="L93" s="32"/>
      <c r="M93" s="32"/>
      <c r="N93" s="17">
        <f t="shared" si="3"/>
        <v>42065000</v>
      </c>
    </row>
    <row r="94" spans="2:14" ht="19.5" customHeight="1">
      <c r="B94" s="15" t="s">
        <v>111</v>
      </c>
      <c r="C94" s="32">
        <v>9330000</v>
      </c>
      <c r="D94" s="32">
        <v>1143000</v>
      </c>
      <c r="E94" s="32">
        <v>5096000</v>
      </c>
      <c r="F94" s="32"/>
      <c r="G94" s="32">
        <f t="shared" si="2"/>
        <v>5096000</v>
      </c>
      <c r="H94" s="32"/>
      <c r="I94" s="32">
        <v>567000</v>
      </c>
      <c r="J94" s="32">
        <v>18900000</v>
      </c>
      <c r="K94" s="32"/>
      <c r="L94" s="32"/>
      <c r="M94" s="32"/>
      <c r="N94" s="17">
        <f t="shared" si="3"/>
        <v>35036000</v>
      </c>
    </row>
    <row r="95" spans="2:14" ht="19.5" customHeight="1">
      <c r="B95" s="15" t="s">
        <v>112</v>
      </c>
      <c r="C95" s="32">
        <v>15001000</v>
      </c>
      <c r="D95" s="32">
        <v>2223000</v>
      </c>
      <c r="E95" s="32">
        <v>5218000</v>
      </c>
      <c r="F95" s="32"/>
      <c r="G95" s="32">
        <f t="shared" si="2"/>
        <v>5218000</v>
      </c>
      <c r="H95" s="32"/>
      <c r="I95" s="32">
        <v>574000</v>
      </c>
      <c r="J95" s="32">
        <v>17200000</v>
      </c>
      <c r="K95" s="32"/>
      <c r="L95" s="32"/>
      <c r="M95" s="32"/>
      <c r="N95" s="17">
        <f t="shared" si="3"/>
        <v>40216000</v>
      </c>
    </row>
    <row r="96" spans="2:14" ht="19.5" customHeight="1">
      <c r="B96" s="15" t="s">
        <v>113</v>
      </c>
      <c r="C96" s="32">
        <v>11186000</v>
      </c>
      <c r="D96" s="32">
        <v>1330000</v>
      </c>
      <c r="E96" s="32">
        <v>5269000</v>
      </c>
      <c r="F96" s="32"/>
      <c r="G96" s="32">
        <f t="shared" si="2"/>
        <v>5269000</v>
      </c>
      <c r="H96" s="32"/>
      <c r="I96" s="32">
        <v>567000</v>
      </c>
      <c r="J96" s="32">
        <v>17000000</v>
      </c>
      <c r="K96" s="32"/>
      <c r="L96" s="32"/>
      <c r="M96" s="32"/>
      <c r="N96" s="17">
        <f t="shared" si="3"/>
        <v>35352000</v>
      </c>
    </row>
    <row r="97" spans="2:14" ht="19.5" customHeight="1">
      <c r="B97" s="15" t="s">
        <v>114</v>
      </c>
      <c r="C97" s="32">
        <v>20924000</v>
      </c>
      <c r="D97" s="32">
        <v>2930000</v>
      </c>
      <c r="E97" s="32">
        <v>8549000</v>
      </c>
      <c r="F97" s="32"/>
      <c r="G97" s="32">
        <f t="shared" si="2"/>
        <v>8549000</v>
      </c>
      <c r="H97" s="32"/>
      <c r="I97" s="32">
        <v>617000</v>
      </c>
      <c r="J97" s="32">
        <v>21000000</v>
      </c>
      <c r="K97" s="32"/>
      <c r="L97" s="32"/>
      <c r="M97" s="32"/>
      <c r="N97" s="17">
        <f t="shared" si="3"/>
        <v>54020000</v>
      </c>
    </row>
    <row r="98" spans="2:14" ht="19.5" customHeight="1">
      <c r="B98" s="15" t="s">
        <v>115</v>
      </c>
      <c r="C98" s="32">
        <v>10611000</v>
      </c>
      <c r="D98" s="32">
        <v>1375000</v>
      </c>
      <c r="E98" s="32">
        <v>5815000</v>
      </c>
      <c r="F98" s="32"/>
      <c r="G98" s="32">
        <f t="shared" si="2"/>
        <v>5815000</v>
      </c>
      <c r="H98" s="32"/>
      <c r="I98" s="32">
        <v>567000</v>
      </c>
      <c r="J98" s="32">
        <v>25500000</v>
      </c>
      <c r="K98" s="32"/>
      <c r="L98" s="32"/>
      <c r="M98" s="32"/>
      <c r="N98" s="17">
        <f t="shared" si="3"/>
        <v>43868000</v>
      </c>
    </row>
    <row r="99" spans="2:14" ht="19.5" customHeight="1">
      <c r="B99" s="15" t="s">
        <v>116</v>
      </c>
      <c r="C99" s="32">
        <v>10164000</v>
      </c>
      <c r="D99" s="32">
        <v>1328000</v>
      </c>
      <c r="E99" s="32">
        <v>5852000</v>
      </c>
      <c r="F99" s="32"/>
      <c r="G99" s="32">
        <f t="shared" si="2"/>
        <v>5852000</v>
      </c>
      <c r="H99" s="32"/>
      <c r="I99" s="32">
        <v>567000</v>
      </c>
      <c r="J99" s="32">
        <v>19213000</v>
      </c>
      <c r="K99" s="32"/>
      <c r="L99" s="32"/>
      <c r="M99" s="32"/>
      <c r="N99" s="17">
        <f t="shared" si="3"/>
        <v>37124000</v>
      </c>
    </row>
    <row r="100" spans="2:14" ht="19.5" customHeight="1">
      <c r="B100" s="15" t="s">
        <v>117</v>
      </c>
      <c r="C100" s="32">
        <v>9832000</v>
      </c>
      <c r="D100" s="32">
        <v>1244000</v>
      </c>
      <c r="E100" s="32">
        <v>4242000</v>
      </c>
      <c r="F100" s="32"/>
      <c r="G100" s="32">
        <f t="shared" si="2"/>
        <v>4242000</v>
      </c>
      <c r="H100" s="32"/>
      <c r="I100" s="32">
        <v>567000</v>
      </c>
      <c r="J100" s="32">
        <v>22132000</v>
      </c>
      <c r="K100" s="32"/>
      <c r="L100" s="32"/>
      <c r="M100" s="32"/>
      <c r="N100" s="17">
        <f t="shared" si="3"/>
        <v>38017000</v>
      </c>
    </row>
    <row r="101" spans="2:14" ht="19.5" customHeight="1">
      <c r="B101" s="15" t="s">
        <v>118</v>
      </c>
      <c r="C101" s="32">
        <v>15508000</v>
      </c>
      <c r="D101" s="32">
        <v>1822000</v>
      </c>
      <c r="E101" s="32">
        <v>4551000</v>
      </c>
      <c r="F101" s="32"/>
      <c r="G101" s="32">
        <f t="shared" si="2"/>
        <v>4551000</v>
      </c>
      <c r="H101" s="32"/>
      <c r="I101" s="32">
        <v>587000</v>
      </c>
      <c r="J101" s="32">
        <v>20994000</v>
      </c>
      <c r="K101" s="32"/>
      <c r="L101" s="32"/>
      <c r="M101" s="32"/>
      <c r="N101" s="17">
        <f t="shared" si="3"/>
        <v>43462000</v>
      </c>
    </row>
    <row r="102" spans="2:14" ht="19.5" customHeight="1">
      <c r="B102" s="15" t="s">
        <v>119</v>
      </c>
      <c r="C102" s="32">
        <v>14723000</v>
      </c>
      <c r="D102" s="32">
        <v>2025000</v>
      </c>
      <c r="E102" s="32">
        <v>4571000</v>
      </c>
      <c r="F102" s="32"/>
      <c r="G102" s="32">
        <f t="shared" si="2"/>
        <v>4571000</v>
      </c>
      <c r="H102" s="32"/>
      <c r="I102" s="32">
        <v>607000</v>
      </c>
      <c r="J102" s="32">
        <v>17029000</v>
      </c>
      <c r="K102" s="32"/>
      <c r="L102" s="32"/>
      <c r="M102" s="32"/>
      <c r="N102" s="17">
        <f t="shared" si="3"/>
        <v>38955000</v>
      </c>
    </row>
    <row r="103" spans="2:14" ht="19.5" customHeight="1">
      <c r="B103" s="15" t="s">
        <v>192</v>
      </c>
      <c r="C103" s="32">
        <v>417000</v>
      </c>
      <c r="D103" s="32">
        <v>55000</v>
      </c>
      <c r="E103" s="32">
        <v>4500000</v>
      </c>
      <c r="F103" s="32"/>
      <c r="G103" s="32">
        <f t="shared" si="2"/>
        <v>4500000</v>
      </c>
      <c r="H103" s="32"/>
      <c r="I103" s="32">
        <v>300000</v>
      </c>
      <c r="J103" s="32">
        <v>11000000</v>
      </c>
      <c r="K103" s="32"/>
      <c r="L103" s="32"/>
      <c r="M103" s="32"/>
      <c r="N103" s="17">
        <f t="shared" si="3"/>
        <v>16272000</v>
      </c>
    </row>
    <row r="104" spans="2:14" ht="19.5" customHeight="1">
      <c r="B104" s="15" t="s">
        <v>193</v>
      </c>
      <c r="C104" s="32">
        <v>4269000</v>
      </c>
      <c r="D104" s="32">
        <v>674000</v>
      </c>
      <c r="E104" s="32">
        <v>4500000</v>
      </c>
      <c r="F104" s="32"/>
      <c r="G104" s="32">
        <f t="shared" si="2"/>
        <v>4500000</v>
      </c>
      <c r="H104" s="32"/>
      <c r="I104" s="32">
        <v>300000</v>
      </c>
      <c r="J104" s="32">
        <v>13000000</v>
      </c>
      <c r="K104" s="32"/>
      <c r="L104" s="32"/>
      <c r="M104" s="32"/>
      <c r="N104" s="17">
        <f t="shared" si="3"/>
        <v>22743000</v>
      </c>
    </row>
    <row r="105" spans="2:14" ht="19.5" customHeight="1">
      <c r="B105" s="15" t="s">
        <v>194</v>
      </c>
      <c r="C105" s="32">
        <v>744000</v>
      </c>
      <c r="D105" s="32">
        <v>109000</v>
      </c>
      <c r="E105" s="32">
        <v>4500000</v>
      </c>
      <c r="F105" s="32"/>
      <c r="G105" s="32">
        <f t="shared" si="2"/>
        <v>4500000</v>
      </c>
      <c r="H105" s="32"/>
      <c r="I105" s="32">
        <v>300000</v>
      </c>
      <c r="J105" s="32">
        <v>10000000</v>
      </c>
      <c r="K105" s="32"/>
      <c r="L105" s="32"/>
      <c r="M105" s="32"/>
      <c r="N105" s="17">
        <f t="shared" si="3"/>
        <v>15653000</v>
      </c>
    </row>
    <row r="106" spans="2:14" ht="19.5" customHeight="1">
      <c r="B106" s="15" t="s">
        <v>195</v>
      </c>
      <c r="C106" s="32">
        <v>500000</v>
      </c>
      <c r="D106" s="32">
        <v>74000</v>
      </c>
      <c r="E106" s="32">
        <v>4500000</v>
      </c>
      <c r="F106" s="32"/>
      <c r="G106" s="32">
        <f t="shared" si="2"/>
        <v>4500000</v>
      </c>
      <c r="H106" s="32"/>
      <c r="I106" s="32">
        <v>300000</v>
      </c>
      <c r="J106" s="32">
        <v>10000000</v>
      </c>
      <c r="K106" s="32"/>
      <c r="L106" s="32"/>
      <c r="M106" s="32"/>
      <c r="N106" s="17">
        <f t="shared" si="3"/>
        <v>15374000</v>
      </c>
    </row>
    <row r="107" spans="2:14" ht="19.5" customHeight="1">
      <c r="B107" s="15" t="s">
        <v>196</v>
      </c>
      <c r="C107" s="32">
        <v>2032000</v>
      </c>
      <c r="D107" s="32">
        <v>314000</v>
      </c>
      <c r="E107" s="32">
        <v>4500000</v>
      </c>
      <c r="F107" s="32"/>
      <c r="G107" s="32">
        <f t="shared" si="2"/>
        <v>4500000</v>
      </c>
      <c r="H107" s="32"/>
      <c r="I107" s="32">
        <v>300000</v>
      </c>
      <c r="J107" s="32">
        <v>13000000</v>
      </c>
      <c r="K107" s="32"/>
      <c r="L107" s="32"/>
      <c r="M107" s="32"/>
      <c r="N107" s="17">
        <f t="shared" si="3"/>
        <v>20146000</v>
      </c>
    </row>
    <row r="108" spans="2:14" ht="19.5" customHeight="1">
      <c r="B108" s="15" t="s">
        <v>197</v>
      </c>
      <c r="C108" s="32">
        <v>612000</v>
      </c>
      <c r="D108" s="32">
        <v>86000</v>
      </c>
      <c r="E108" s="32">
        <v>4500000</v>
      </c>
      <c r="F108" s="32"/>
      <c r="G108" s="32">
        <f t="shared" si="2"/>
        <v>4500000</v>
      </c>
      <c r="H108" s="32"/>
      <c r="I108" s="32">
        <v>300000</v>
      </c>
      <c r="J108" s="32">
        <v>10000000</v>
      </c>
      <c r="K108" s="32"/>
      <c r="L108" s="32"/>
      <c r="M108" s="32"/>
      <c r="N108" s="17">
        <f t="shared" si="3"/>
        <v>15498000</v>
      </c>
    </row>
    <row r="109" spans="2:14" ht="19.5" customHeight="1">
      <c r="B109" s="15" t="s">
        <v>198</v>
      </c>
      <c r="C109" s="32">
        <v>579000</v>
      </c>
      <c r="D109" s="32">
        <v>79000</v>
      </c>
      <c r="E109" s="32">
        <v>4500000</v>
      </c>
      <c r="F109" s="32"/>
      <c r="G109" s="32">
        <f t="shared" si="2"/>
        <v>4500000</v>
      </c>
      <c r="H109" s="32"/>
      <c r="I109" s="32">
        <v>300000</v>
      </c>
      <c r="J109" s="32">
        <v>13000000</v>
      </c>
      <c r="K109" s="32"/>
      <c r="L109" s="32"/>
      <c r="M109" s="32"/>
      <c r="N109" s="17">
        <f t="shared" si="3"/>
        <v>18458000</v>
      </c>
    </row>
    <row r="110" spans="2:14" ht="19.5" customHeight="1">
      <c r="B110" s="15" t="s">
        <v>199</v>
      </c>
      <c r="C110" s="32">
        <v>544000</v>
      </c>
      <c r="D110" s="32">
        <v>68000</v>
      </c>
      <c r="E110" s="32">
        <v>4500000</v>
      </c>
      <c r="F110" s="32"/>
      <c r="G110" s="32">
        <f t="shared" si="2"/>
        <v>4500000</v>
      </c>
      <c r="H110" s="32"/>
      <c r="I110" s="32">
        <v>300000</v>
      </c>
      <c r="J110" s="32">
        <v>11000000</v>
      </c>
      <c r="K110" s="32"/>
      <c r="L110" s="32"/>
      <c r="M110" s="32"/>
      <c r="N110" s="17">
        <f t="shared" si="3"/>
        <v>16412000</v>
      </c>
    </row>
    <row r="111" spans="2:14" ht="19.5" customHeight="1">
      <c r="B111" s="35" t="s">
        <v>200</v>
      </c>
      <c r="C111" s="32">
        <v>78561000</v>
      </c>
      <c r="D111" s="32">
        <v>549000</v>
      </c>
      <c r="E111" s="32">
        <v>148100000</v>
      </c>
      <c r="F111" s="32"/>
      <c r="G111" s="32">
        <f t="shared" si="2"/>
        <v>148100000</v>
      </c>
      <c r="H111" s="32"/>
      <c r="I111" s="32">
        <v>349000</v>
      </c>
      <c r="J111" s="32">
        <v>5000000</v>
      </c>
      <c r="K111" s="32"/>
      <c r="L111" s="32"/>
      <c r="M111" s="32"/>
      <c r="N111" s="17">
        <f t="shared" si="3"/>
        <v>232559000</v>
      </c>
    </row>
    <row r="112" spans="2:14" ht="19.5" customHeight="1">
      <c r="B112" s="15" t="s">
        <v>201</v>
      </c>
      <c r="C112" s="32">
        <v>3345000</v>
      </c>
      <c r="D112" s="32">
        <v>601000</v>
      </c>
      <c r="E112" s="32">
        <v>2800000</v>
      </c>
      <c r="F112" s="32"/>
      <c r="G112" s="32">
        <f t="shared" si="2"/>
        <v>2800000</v>
      </c>
      <c r="H112" s="32"/>
      <c r="I112" s="32">
        <v>255000</v>
      </c>
      <c r="J112" s="32">
        <v>1000000</v>
      </c>
      <c r="K112" s="32"/>
      <c r="L112" s="32"/>
      <c r="M112" s="32"/>
      <c r="N112" s="17">
        <f t="shared" si="3"/>
        <v>8001000</v>
      </c>
    </row>
    <row r="113" spans="2:14" ht="19.5" customHeight="1">
      <c r="B113" s="15" t="s">
        <v>120</v>
      </c>
      <c r="C113" s="32">
        <v>1047000</v>
      </c>
      <c r="D113" s="32">
        <v>179000</v>
      </c>
      <c r="E113" s="32">
        <v>1050000</v>
      </c>
      <c r="F113" s="32"/>
      <c r="G113" s="32">
        <f t="shared" si="2"/>
        <v>1050000</v>
      </c>
      <c r="H113" s="32"/>
      <c r="I113" s="32">
        <v>117000</v>
      </c>
      <c r="J113" s="32"/>
      <c r="K113" s="32"/>
      <c r="L113" s="32"/>
      <c r="M113" s="32"/>
      <c r="N113" s="17">
        <f t="shared" si="3"/>
        <v>2393000</v>
      </c>
    </row>
    <row r="114" spans="2:14" ht="19.5" customHeight="1">
      <c r="B114" s="15" t="s">
        <v>121</v>
      </c>
      <c r="C114" s="32">
        <v>1095000</v>
      </c>
      <c r="D114" s="32">
        <v>224000</v>
      </c>
      <c r="E114" s="32">
        <v>1700000</v>
      </c>
      <c r="F114" s="32"/>
      <c r="G114" s="32">
        <f t="shared" si="2"/>
        <v>1700000</v>
      </c>
      <c r="H114" s="32"/>
      <c r="I114" s="32">
        <v>150000</v>
      </c>
      <c r="J114" s="32"/>
      <c r="K114" s="32"/>
      <c r="L114" s="32"/>
      <c r="M114" s="32"/>
      <c r="N114" s="17">
        <f t="shared" si="3"/>
        <v>3169000</v>
      </c>
    </row>
    <row r="115" spans="2:14" ht="19.5" customHeight="1">
      <c r="B115" s="15" t="s">
        <v>122</v>
      </c>
      <c r="C115" s="32">
        <v>2644000</v>
      </c>
      <c r="D115" s="32">
        <v>302000</v>
      </c>
      <c r="E115" s="32">
        <v>8281000</v>
      </c>
      <c r="F115" s="32"/>
      <c r="G115" s="32">
        <f t="shared" si="2"/>
        <v>8281000</v>
      </c>
      <c r="H115" s="32"/>
      <c r="I115" s="32">
        <v>598000</v>
      </c>
      <c r="J115" s="32">
        <v>2000000</v>
      </c>
      <c r="K115" s="32"/>
      <c r="L115" s="32"/>
      <c r="M115" s="32"/>
      <c r="N115" s="17">
        <f t="shared" si="3"/>
        <v>13825000</v>
      </c>
    </row>
    <row r="116" spans="2:14" ht="19.5" customHeight="1">
      <c r="B116" s="15" t="s">
        <v>123</v>
      </c>
      <c r="C116" s="32">
        <v>1167000</v>
      </c>
      <c r="D116" s="32">
        <v>210000</v>
      </c>
      <c r="E116" s="32">
        <v>4460000</v>
      </c>
      <c r="F116" s="32"/>
      <c r="G116" s="32">
        <f t="shared" si="2"/>
        <v>4460000</v>
      </c>
      <c r="H116" s="32"/>
      <c r="I116" s="32">
        <v>124000</v>
      </c>
      <c r="J116" s="32">
        <v>850000</v>
      </c>
      <c r="K116" s="32"/>
      <c r="L116" s="32"/>
      <c r="M116" s="32"/>
      <c r="N116" s="17">
        <f t="shared" si="3"/>
        <v>6811000</v>
      </c>
    </row>
    <row r="117" spans="2:14" ht="19.5" customHeight="1">
      <c r="B117" s="15" t="s">
        <v>124</v>
      </c>
      <c r="C117" s="32">
        <v>4511000</v>
      </c>
      <c r="D117" s="32">
        <v>720000</v>
      </c>
      <c r="E117" s="32">
        <v>2700000</v>
      </c>
      <c r="F117" s="32"/>
      <c r="G117" s="32">
        <f t="shared" si="2"/>
        <v>2700000</v>
      </c>
      <c r="H117" s="32"/>
      <c r="I117" s="32">
        <v>583000</v>
      </c>
      <c r="J117" s="32">
        <v>2150000</v>
      </c>
      <c r="K117" s="32"/>
      <c r="L117" s="32"/>
      <c r="M117" s="32"/>
      <c r="N117" s="17">
        <f t="shared" si="3"/>
        <v>10664000</v>
      </c>
    </row>
    <row r="118" spans="2:14" ht="19.5" customHeight="1">
      <c r="B118" s="15" t="s">
        <v>125</v>
      </c>
      <c r="C118" s="32">
        <v>202757000</v>
      </c>
      <c r="D118" s="32">
        <v>35900000</v>
      </c>
      <c r="E118" s="32">
        <v>140757000</v>
      </c>
      <c r="F118" s="32"/>
      <c r="G118" s="32">
        <f t="shared" si="2"/>
        <v>140757000</v>
      </c>
      <c r="H118" s="32"/>
      <c r="I118" s="32">
        <v>160602000</v>
      </c>
      <c r="J118" s="32">
        <v>168798000</v>
      </c>
      <c r="K118" s="32">
        <v>900580000</v>
      </c>
      <c r="L118" s="32"/>
      <c r="M118" s="32"/>
      <c r="N118" s="17">
        <f t="shared" si="3"/>
        <v>1609394000</v>
      </c>
    </row>
    <row r="119" spans="2:14" ht="19.5" customHeight="1">
      <c r="B119" s="15" t="s">
        <v>126</v>
      </c>
      <c r="C119" s="32">
        <v>987000</v>
      </c>
      <c r="D119" s="32">
        <v>146000</v>
      </c>
      <c r="E119" s="32">
        <v>3650000</v>
      </c>
      <c r="F119" s="32"/>
      <c r="G119" s="32">
        <f t="shared" si="2"/>
        <v>3650000</v>
      </c>
      <c r="H119" s="32"/>
      <c r="I119" s="32">
        <v>3758000</v>
      </c>
      <c r="J119" s="32">
        <v>50000</v>
      </c>
      <c r="K119" s="32"/>
      <c r="L119" s="32"/>
      <c r="M119" s="32"/>
      <c r="N119" s="17">
        <f t="shared" si="3"/>
        <v>8591000</v>
      </c>
    </row>
    <row r="120" spans="2:14" ht="19.5" customHeight="1">
      <c r="B120" s="15" t="s">
        <v>127</v>
      </c>
      <c r="C120" s="32">
        <v>1480000</v>
      </c>
      <c r="D120" s="32">
        <v>200000</v>
      </c>
      <c r="E120" s="32">
        <v>6200000</v>
      </c>
      <c r="F120" s="32"/>
      <c r="G120" s="32">
        <f t="shared" si="2"/>
        <v>6200000</v>
      </c>
      <c r="H120" s="32"/>
      <c r="I120" s="32">
        <v>637000</v>
      </c>
      <c r="J120" s="32">
        <v>3250000</v>
      </c>
      <c r="K120" s="32"/>
      <c r="L120" s="32"/>
      <c r="M120" s="32"/>
      <c r="N120" s="17">
        <f t="shared" si="3"/>
        <v>11767000</v>
      </c>
    </row>
    <row r="121" spans="2:14" ht="19.5" customHeight="1">
      <c r="B121" s="15" t="s">
        <v>128</v>
      </c>
      <c r="C121" s="32">
        <v>190675000</v>
      </c>
      <c r="D121" s="32">
        <v>35196000</v>
      </c>
      <c r="E121" s="32">
        <v>312000000</v>
      </c>
      <c r="F121" s="32"/>
      <c r="G121" s="32">
        <f t="shared" si="2"/>
        <v>312000000</v>
      </c>
      <c r="H121" s="32"/>
      <c r="I121" s="32">
        <v>1222007000</v>
      </c>
      <c r="J121" s="32">
        <v>520000000</v>
      </c>
      <c r="K121" s="32"/>
      <c r="L121" s="32">
        <v>2170000000</v>
      </c>
      <c r="M121" s="32"/>
      <c r="N121" s="17">
        <f t="shared" si="3"/>
        <v>4449878000</v>
      </c>
    </row>
    <row r="122" spans="2:14" ht="19.5" customHeight="1">
      <c r="B122" s="15" t="s">
        <v>202</v>
      </c>
      <c r="C122" s="32">
        <v>31079000</v>
      </c>
      <c r="D122" s="32">
        <v>5301000</v>
      </c>
      <c r="E122" s="32">
        <v>25530000</v>
      </c>
      <c r="F122" s="32"/>
      <c r="G122" s="32">
        <f t="shared" si="2"/>
        <v>25530000</v>
      </c>
      <c r="H122" s="32"/>
      <c r="I122" s="32">
        <v>337166000</v>
      </c>
      <c r="J122" s="32">
        <v>341000000</v>
      </c>
      <c r="K122" s="32">
        <v>1265000</v>
      </c>
      <c r="L122" s="32"/>
      <c r="M122" s="32"/>
      <c r="N122" s="17">
        <f t="shared" si="3"/>
        <v>741341000</v>
      </c>
    </row>
    <row r="123" spans="2:14" ht="19.5" customHeight="1">
      <c r="B123" s="15" t="s">
        <v>129</v>
      </c>
      <c r="C123" s="32">
        <v>81699000</v>
      </c>
      <c r="D123" s="32">
        <v>11465000</v>
      </c>
      <c r="E123" s="32">
        <v>41809000</v>
      </c>
      <c r="F123" s="32"/>
      <c r="G123" s="32">
        <f t="shared" si="2"/>
        <v>41809000</v>
      </c>
      <c r="H123" s="32"/>
      <c r="I123" s="32">
        <v>7241000</v>
      </c>
      <c r="J123" s="32">
        <v>5500000</v>
      </c>
      <c r="K123" s="32"/>
      <c r="L123" s="32"/>
      <c r="M123" s="32"/>
      <c r="N123" s="17">
        <f t="shared" si="3"/>
        <v>147714000</v>
      </c>
    </row>
    <row r="124" spans="2:14" ht="19.5" customHeight="1">
      <c r="B124" s="15" t="s">
        <v>130</v>
      </c>
      <c r="C124" s="32">
        <v>124261000</v>
      </c>
      <c r="D124" s="32">
        <v>15331000</v>
      </c>
      <c r="E124" s="32">
        <v>27555000</v>
      </c>
      <c r="F124" s="32"/>
      <c r="G124" s="32">
        <f aca="true" t="shared" si="4" ref="G124:G133">E124+F124</f>
        <v>27555000</v>
      </c>
      <c r="H124" s="32"/>
      <c r="I124" s="32">
        <v>5535000</v>
      </c>
      <c r="J124" s="32">
        <v>5500000</v>
      </c>
      <c r="K124" s="32"/>
      <c r="L124" s="32"/>
      <c r="M124" s="32"/>
      <c r="N124" s="17">
        <f aca="true" t="shared" si="5" ref="N124:N133">SUM(C124,D124,G124,H124,I124,J124,K124,L124,M124)</f>
        <v>178182000</v>
      </c>
    </row>
    <row r="125" spans="2:14" ht="19.5" customHeight="1">
      <c r="B125" s="15" t="s">
        <v>131</v>
      </c>
      <c r="C125" s="32">
        <v>769206000</v>
      </c>
      <c r="D125" s="32">
        <v>166495000</v>
      </c>
      <c r="E125" s="32">
        <v>122900000</v>
      </c>
      <c r="F125" s="32"/>
      <c r="G125" s="32">
        <f t="shared" si="4"/>
        <v>122900000</v>
      </c>
      <c r="H125" s="32"/>
      <c r="I125" s="32">
        <v>36600000</v>
      </c>
      <c r="J125" s="32">
        <v>682000000</v>
      </c>
      <c r="K125" s="32">
        <v>11781000</v>
      </c>
      <c r="L125" s="32">
        <v>73317000</v>
      </c>
      <c r="M125" s="32"/>
      <c r="N125" s="17">
        <f t="shared" si="5"/>
        <v>1862299000</v>
      </c>
    </row>
    <row r="126" spans="2:14" ht="19.5" customHeight="1">
      <c r="B126" s="15" t="s">
        <v>132</v>
      </c>
      <c r="C126" s="32">
        <v>68385000</v>
      </c>
      <c r="D126" s="32">
        <v>10877000</v>
      </c>
      <c r="E126" s="32">
        <v>81047000</v>
      </c>
      <c r="F126" s="32"/>
      <c r="G126" s="32">
        <f t="shared" si="4"/>
        <v>81047000</v>
      </c>
      <c r="H126" s="32"/>
      <c r="I126" s="32">
        <v>30214000</v>
      </c>
      <c r="J126" s="32">
        <v>204000000</v>
      </c>
      <c r="K126" s="32"/>
      <c r="L126" s="32"/>
      <c r="M126" s="32"/>
      <c r="N126" s="17">
        <f t="shared" si="5"/>
        <v>394523000</v>
      </c>
    </row>
    <row r="127" spans="2:14" ht="19.5" customHeight="1">
      <c r="B127" s="15" t="s">
        <v>133</v>
      </c>
      <c r="C127" s="32">
        <v>20289000</v>
      </c>
      <c r="D127" s="32">
        <v>3232000</v>
      </c>
      <c r="E127" s="32">
        <v>9620000</v>
      </c>
      <c r="F127" s="32"/>
      <c r="G127" s="32">
        <f t="shared" si="4"/>
        <v>9620000</v>
      </c>
      <c r="H127" s="32"/>
      <c r="I127" s="32">
        <v>262000</v>
      </c>
      <c r="J127" s="32">
        <v>88000000</v>
      </c>
      <c r="K127" s="32"/>
      <c r="L127" s="32"/>
      <c r="M127" s="32"/>
      <c r="N127" s="17">
        <f t="shared" si="5"/>
        <v>121403000</v>
      </c>
    </row>
    <row r="128" spans="2:14" ht="19.5" customHeight="1">
      <c r="B128" s="15" t="s">
        <v>134</v>
      </c>
      <c r="C128" s="32">
        <v>3333000</v>
      </c>
      <c r="D128" s="32">
        <v>627000</v>
      </c>
      <c r="E128" s="32">
        <v>2400000</v>
      </c>
      <c r="F128" s="32"/>
      <c r="G128" s="32">
        <f t="shared" si="4"/>
        <v>2400000</v>
      </c>
      <c r="H128" s="32"/>
      <c r="I128" s="32">
        <v>405000</v>
      </c>
      <c r="J128" s="32">
        <v>900000</v>
      </c>
      <c r="K128" s="32"/>
      <c r="L128" s="32"/>
      <c r="M128" s="32"/>
      <c r="N128" s="17">
        <f t="shared" si="5"/>
        <v>7665000</v>
      </c>
    </row>
    <row r="129" spans="2:14" ht="19.5" customHeight="1">
      <c r="B129" s="15" t="s">
        <v>135</v>
      </c>
      <c r="C129" s="32">
        <v>130558000</v>
      </c>
      <c r="D129" s="32">
        <v>25182000</v>
      </c>
      <c r="E129" s="32">
        <v>43500000</v>
      </c>
      <c r="F129" s="32"/>
      <c r="G129" s="32">
        <f t="shared" si="4"/>
        <v>43500000</v>
      </c>
      <c r="H129" s="32"/>
      <c r="I129" s="32">
        <v>1596000</v>
      </c>
      <c r="J129" s="32">
        <v>20000000</v>
      </c>
      <c r="K129" s="32"/>
      <c r="L129" s="32"/>
      <c r="M129" s="32"/>
      <c r="N129" s="17">
        <f t="shared" si="5"/>
        <v>220836000</v>
      </c>
    </row>
    <row r="130" spans="2:14" ht="19.5" customHeight="1">
      <c r="B130" s="15" t="s">
        <v>136</v>
      </c>
      <c r="C130" s="32">
        <v>13257000</v>
      </c>
      <c r="D130" s="32">
        <v>1690000</v>
      </c>
      <c r="E130" s="32">
        <v>22500000</v>
      </c>
      <c r="F130" s="32"/>
      <c r="G130" s="32">
        <f t="shared" si="4"/>
        <v>22500000</v>
      </c>
      <c r="H130" s="32"/>
      <c r="I130" s="32">
        <v>1009000</v>
      </c>
      <c r="J130" s="32">
        <v>2500000</v>
      </c>
      <c r="K130" s="32"/>
      <c r="L130" s="32"/>
      <c r="M130" s="32"/>
      <c r="N130" s="17">
        <f t="shared" si="5"/>
        <v>40956000</v>
      </c>
    </row>
    <row r="131" spans="2:14" ht="19.5" customHeight="1">
      <c r="B131" s="15" t="s">
        <v>137</v>
      </c>
      <c r="C131" s="32">
        <v>1442000</v>
      </c>
      <c r="D131" s="32">
        <v>129000</v>
      </c>
      <c r="E131" s="32">
        <v>1500000</v>
      </c>
      <c r="F131" s="32"/>
      <c r="G131" s="32">
        <f t="shared" si="4"/>
        <v>1500000</v>
      </c>
      <c r="H131" s="32"/>
      <c r="I131" s="32">
        <v>99000</v>
      </c>
      <c r="J131" s="32">
        <v>6250000</v>
      </c>
      <c r="K131" s="32"/>
      <c r="L131" s="32"/>
      <c r="M131" s="32"/>
      <c r="N131" s="17">
        <f t="shared" si="5"/>
        <v>9420000</v>
      </c>
    </row>
    <row r="132" spans="2:14" ht="19.5" customHeight="1">
      <c r="B132" s="15" t="s">
        <v>138</v>
      </c>
      <c r="C132" s="32">
        <v>38557000</v>
      </c>
      <c r="D132" s="32">
        <v>4896000</v>
      </c>
      <c r="E132" s="32">
        <v>19200000</v>
      </c>
      <c r="F132" s="32"/>
      <c r="G132" s="32">
        <f t="shared" si="4"/>
        <v>19200000</v>
      </c>
      <c r="H132" s="32"/>
      <c r="I132" s="32">
        <v>4786000</v>
      </c>
      <c r="J132" s="32">
        <v>31683000</v>
      </c>
      <c r="K132" s="32">
        <v>3317000</v>
      </c>
      <c r="L132" s="32"/>
      <c r="M132" s="32"/>
      <c r="N132" s="17">
        <f t="shared" si="5"/>
        <v>102439000</v>
      </c>
    </row>
    <row r="133" spans="2:14" ht="19.5" customHeight="1">
      <c r="B133" s="15" t="s">
        <v>139</v>
      </c>
      <c r="C133" s="32">
        <v>18960000</v>
      </c>
      <c r="D133" s="32">
        <v>1912000</v>
      </c>
      <c r="E133" s="32">
        <v>10660000</v>
      </c>
      <c r="F133" s="32"/>
      <c r="G133" s="32">
        <f t="shared" si="4"/>
        <v>10660000</v>
      </c>
      <c r="H133" s="32"/>
      <c r="I133" s="32">
        <v>387000</v>
      </c>
      <c r="J133" s="32">
        <v>2000000</v>
      </c>
      <c r="K133" s="32"/>
      <c r="L133" s="32"/>
      <c r="M133" s="32"/>
      <c r="N133" s="17">
        <f t="shared" si="5"/>
        <v>33919000</v>
      </c>
    </row>
    <row r="134" spans="2:14" ht="19.5" customHeight="1">
      <c r="B134" s="15" t="s">
        <v>203</v>
      </c>
      <c r="C134" s="32">
        <v>61999000</v>
      </c>
      <c r="D134" s="32">
        <v>5209000</v>
      </c>
      <c r="E134" s="32">
        <v>32737000</v>
      </c>
      <c r="F134" s="32"/>
      <c r="G134" s="32">
        <f t="shared" si="2"/>
        <v>32737000</v>
      </c>
      <c r="H134" s="32"/>
      <c r="I134" s="32">
        <v>251593000</v>
      </c>
      <c r="J134" s="32">
        <v>9500000</v>
      </c>
      <c r="K134" s="32"/>
      <c r="L134" s="32">
        <v>61000000</v>
      </c>
      <c r="M134" s="32"/>
      <c r="N134" s="17">
        <f t="shared" si="3"/>
        <v>422038000</v>
      </c>
    </row>
    <row r="135" spans="2:14" ht="19.5" customHeight="1">
      <c r="B135" s="15" t="s">
        <v>140</v>
      </c>
      <c r="C135" s="32">
        <v>7789000</v>
      </c>
      <c r="D135" s="32">
        <v>1143000</v>
      </c>
      <c r="E135" s="32">
        <v>9250000</v>
      </c>
      <c r="F135" s="32"/>
      <c r="G135" s="32">
        <f t="shared" si="2"/>
        <v>9250000</v>
      </c>
      <c r="H135" s="32"/>
      <c r="I135" s="32">
        <v>65206000</v>
      </c>
      <c r="J135" s="32">
        <v>2000000</v>
      </c>
      <c r="K135" s="32">
        <v>855000</v>
      </c>
      <c r="L135" s="32"/>
      <c r="M135" s="32"/>
      <c r="N135" s="17">
        <f t="shared" si="3"/>
        <v>86243000</v>
      </c>
    </row>
    <row r="136" spans="2:14" ht="19.5" customHeight="1">
      <c r="B136" s="15" t="s">
        <v>141</v>
      </c>
      <c r="C136" s="32">
        <v>8810000</v>
      </c>
      <c r="D136" s="32">
        <v>1407000</v>
      </c>
      <c r="E136" s="32">
        <v>12100000</v>
      </c>
      <c r="F136" s="32"/>
      <c r="G136" s="32">
        <f t="shared" si="2"/>
        <v>12100000</v>
      </c>
      <c r="H136" s="32"/>
      <c r="I136" s="32">
        <v>463000</v>
      </c>
      <c r="J136" s="32">
        <v>48074000</v>
      </c>
      <c r="K136" s="32"/>
      <c r="L136" s="32"/>
      <c r="M136" s="32"/>
      <c r="N136" s="17">
        <f t="shared" si="3"/>
        <v>70854000</v>
      </c>
    </row>
    <row r="137" spans="2:14" ht="19.5" customHeight="1">
      <c r="B137" s="15" t="s">
        <v>142</v>
      </c>
      <c r="C137" s="32">
        <v>14100000</v>
      </c>
      <c r="D137" s="32">
        <v>1614000</v>
      </c>
      <c r="E137" s="32">
        <v>4250000</v>
      </c>
      <c r="F137" s="32"/>
      <c r="G137" s="32">
        <f t="shared" si="2"/>
        <v>4250000</v>
      </c>
      <c r="H137" s="32"/>
      <c r="I137" s="32">
        <v>665000</v>
      </c>
      <c r="J137" s="32"/>
      <c r="K137" s="32"/>
      <c r="L137" s="32"/>
      <c r="M137" s="32"/>
      <c r="N137" s="17">
        <f t="shared" si="3"/>
        <v>20629000</v>
      </c>
    </row>
    <row r="138" spans="2:14" ht="19.5" customHeight="1">
      <c r="B138" s="15" t="s">
        <v>143</v>
      </c>
      <c r="C138" s="32">
        <v>26572000</v>
      </c>
      <c r="D138" s="32">
        <v>4890000</v>
      </c>
      <c r="E138" s="32">
        <v>5700000</v>
      </c>
      <c r="F138" s="32"/>
      <c r="G138" s="32">
        <f t="shared" si="2"/>
        <v>5700000</v>
      </c>
      <c r="H138" s="32"/>
      <c r="I138" s="32">
        <v>6503000</v>
      </c>
      <c r="J138" s="32">
        <v>25000000</v>
      </c>
      <c r="K138" s="32"/>
      <c r="L138" s="32"/>
      <c r="M138" s="32"/>
      <c r="N138" s="17">
        <f t="shared" si="3"/>
        <v>68665000</v>
      </c>
    </row>
    <row r="139" spans="2:14" ht="19.5" customHeight="1">
      <c r="B139" s="15" t="s">
        <v>144</v>
      </c>
      <c r="C139" s="32">
        <v>116276000</v>
      </c>
      <c r="D139" s="32">
        <v>20714000</v>
      </c>
      <c r="E139" s="32">
        <v>15500000</v>
      </c>
      <c r="F139" s="32"/>
      <c r="G139" s="32">
        <f t="shared" si="2"/>
        <v>15500000</v>
      </c>
      <c r="H139" s="32"/>
      <c r="I139" s="32">
        <v>6334000</v>
      </c>
      <c r="J139" s="32">
        <v>200000000</v>
      </c>
      <c r="K139" s="32"/>
      <c r="L139" s="32"/>
      <c r="M139" s="32"/>
      <c r="N139" s="17">
        <f t="shared" si="3"/>
        <v>358824000</v>
      </c>
    </row>
    <row r="140" spans="2:14" ht="19.5" customHeight="1">
      <c r="B140" s="15" t="s">
        <v>145</v>
      </c>
      <c r="C140" s="32">
        <v>12926000</v>
      </c>
      <c r="D140" s="32">
        <v>786000</v>
      </c>
      <c r="E140" s="32">
        <v>262000000</v>
      </c>
      <c r="F140" s="32"/>
      <c r="G140" s="32">
        <f t="shared" si="2"/>
        <v>262000000</v>
      </c>
      <c r="H140" s="32"/>
      <c r="I140" s="32">
        <v>1500000</v>
      </c>
      <c r="J140" s="32">
        <v>495245000</v>
      </c>
      <c r="K140" s="32"/>
      <c r="L140" s="32"/>
      <c r="M140" s="32"/>
      <c r="N140" s="17">
        <f t="shared" si="3"/>
        <v>772457000</v>
      </c>
    </row>
    <row r="141" spans="2:14" ht="19.5" customHeight="1">
      <c r="B141" s="15" t="s">
        <v>146</v>
      </c>
      <c r="C141" s="32">
        <v>5988000</v>
      </c>
      <c r="D141" s="32">
        <v>773000</v>
      </c>
      <c r="E141" s="32">
        <v>6100000</v>
      </c>
      <c r="F141" s="32"/>
      <c r="G141" s="32">
        <f t="shared" si="2"/>
        <v>6100000</v>
      </c>
      <c r="H141" s="32"/>
      <c r="I141" s="32">
        <v>1111000</v>
      </c>
      <c r="J141" s="32">
        <v>3700000</v>
      </c>
      <c r="K141" s="32"/>
      <c r="L141" s="32"/>
      <c r="M141" s="32"/>
      <c r="N141" s="17">
        <f t="shared" si="3"/>
        <v>17672000</v>
      </c>
    </row>
    <row r="142" spans="2:14" ht="19.5" customHeight="1">
      <c r="B142" s="15" t="s">
        <v>147</v>
      </c>
      <c r="C142" s="32">
        <v>2803000</v>
      </c>
      <c r="D142" s="32">
        <v>511000</v>
      </c>
      <c r="E142" s="32">
        <v>3602000</v>
      </c>
      <c r="F142" s="32"/>
      <c r="G142" s="32">
        <f t="shared" si="2"/>
        <v>3602000</v>
      </c>
      <c r="H142" s="32"/>
      <c r="I142" s="32"/>
      <c r="J142" s="32">
        <v>1300000</v>
      </c>
      <c r="K142" s="32"/>
      <c r="L142" s="32"/>
      <c r="M142" s="32"/>
      <c r="N142" s="17">
        <f t="shared" si="3"/>
        <v>8216000</v>
      </c>
    </row>
    <row r="143" spans="2:14" ht="19.5" customHeight="1">
      <c r="B143" s="15" t="s">
        <v>148</v>
      </c>
      <c r="C143" s="32">
        <v>5022000</v>
      </c>
      <c r="D143" s="32">
        <v>516000</v>
      </c>
      <c r="E143" s="32">
        <v>11341000</v>
      </c>
      <c r="F143" s="32"/>
      <c r="G143" s="32">
        <f t="shared" si="2"/>
        <v>11341000</v>
      </c>
      <c r="H143" s="32"/>
      <c r="I143" s="32">
        <v>16404000</v>
      </c>
      <c r="J143" s="32"/>
      <c r="K143" s="32"/>
      <c r="L143" s="32"/>
      <c r="M143" s="32"/>
      <c r="N143" s="17">
        <f t="shared" si="3"/>
        <v>33283000</v>
      </c>
    </row>
    <row r="144" spans="2:14" ht="19.5" customHeight="1">
      <c r="B144" s="15" t="s">
        <v>149</v>
      </c>
      <c r="C144" s="32">
        <v>807426000</v>
      </c>
      <c r="D144" s="32">
        <v>163368000</v>
      </c>
      <c r="E144" s="32">
        <v>1578013000</v>
      </c>
      <c r="F144" s="32"/>
      <c r="G144" s="32">
        <f t="shared" si="2"/>
        <v>1578013000</v>
      </c>
      <c r="H144" s="32"/>
      <c r="I144" s="32">
        <v>5052000</v>
      </c>
      <c r="J144" s="32">
        <v>3631499000</v>
      </c>
      <c r="K144" s="32"/>
      <c r="L144" s="32"/>
      <c r="M144" s="32"/>
      <c r="N144" s="17">
        <f t="shared" si="3"/>
        <v>6185358000</v>
      </c>
    </row>
    <row r="145" spans="2:14" ht="19.5" customHeight="1">
      <c r="B145" s="15" t="s">
        <v>204</v>
      </c>
      <c r="C145" s="32">
        <v>9837000</v>
      </c>
      <c r="D145" s="32">
        <v>1108000</v>
      </c>
      <c r="E145" s="32">
        <v>3700000</v>
      </c>
      <c r="F145" s="32"/>
      <c r="G145" s="32">
        <f t="shared" si="2"/>
        <v>3700000</v>
      </c>
      <c r="H145" s="32"/>
      <c r="I145" s="32">
        <v>209000</v>
      </c>
      <c r="J145" s="32">
        <v>10350000</v>
      </c>
      <c r="K145" s="32"/>
      <c r="L145" s="32"/>
      <c r="M145" s="32"/>
      <c r="N145" s="17">
        <f t="shared" si="3"/>
        <v>25204000</v>
      </c>
    </row>
    <row r="146" spans="2:14" ht="19.5" customHeight="1">
      <c r="B146" s="15" t="s">
        <v>205</v>
      </c>
      <c r="C146" s="32">
        <v>985000</v>
      </c>
      <c r="D146" s="32">
        <v>113000</v>
      </c>
      <c r="E146" s="32">
        <v>3000000</v>
      </c>
      <c r="F146" s="32"/>
      <c r="G146" s="32">
        <f>E146+F146</f>
        <v>3000000</v>
      </c>
      <c r="H146" s="32"/>
      <c r="I146" s="32">
        <v>10000</v>
      </c>
      <c r="J146" s="32"/>
      <c r="K146" s="32"/>
      <c r="L146" s="32"/>
      <c r="M146" s="32"/>
      <c r="N146" s="17">
        <f>SUM(C146,D146,G146,H146,I146,J146,K146,L146,M146)</f>
        <v>4108000</v>
      </c>
    </row>
    <row r="147" spans="2:14" ht="19.5" customHeight="1">
      <c r="B147" s="15" t="s">
        <v>206</v>
      </c>
      <c r="C147" s="32">
        <v>985000</v>
      </c>
      <c r="D147" s="32">
        <v>113000</v>
      </c>
      <c r="E147" s="32">
        <v>3000000</v>
      </c>
      <c r="F147" s="32"/>
      <c r="G147" s="32">
        <f>E147+F147</f>
        <v>3000000</v>
      </c>
      <c r="H147" s="32"/>
      <c r="I147" s="32">
        <v>10000</v>
      </c>
      <c r="J147" s="32"/>
      <c r="K147" s="32"/>
      <c r="L147" s="32"/>
      <c r="M147" s="32"/>
      <c r="N147" s="17">
        <f>SUM(C147,D147,G147,H147,I147,J147,K147,L147,M147)</f>
        <v>4108000</v>
      </c>
    </row>
    <row r="148" spans="2:14" ht="19.5" customHeight="1" thickBot="1">
      <c r="B148" s="15" t="s">
        <v>207</v>
      </c>
      <c r="C148" s="32">
        <v>985000</v>
      </c>
      <c r="D148" s="32">
        <v>113000</v>
      </c>
      <c r="E148" s="32">
        <v>3000000</v>
      </c>
      <c r="F148" s="32"/>
      <c r="G148" s="32">
        <f>E148+F148</f>
        <v>3000000</v>
      </c>
      <c r="H148" s="32"/>
      <c r="I148" s="32">
        <v>10000</v>
      </c>
      <c r="J148" s="32"/>
      <c r="K148" s="32"/>
      <c r="L148" s="32"/>
      <c r="M148" s="32"/>
      <c r="N148" s="17">
        <f>SUM(C148,D148,G148,H148,I148,J148,K148,L148,M148)</f>
        <v>4108000</v>
      </c>
    </row>
    <row r="149" spans="2:14" s="18" customFormat="1" ht="21" customHeight="1" thickBot="1">
      <c r="B149" s="33" t="s">
        <v>150</v>
      </c>
      <c r="C149" s="34">
        <f>SUM(C8:C148)</f>
        <v>9584131000</v>
      </c>
      <c r="D149" s="34">
        <f aca="true" t="shared" si="6" ref="D149:N149">SUM(D8:D148)</f>
        <v>1680881000</v>
      </c>
      <c r="E149" s="34">
        <f>SUM(E8:E148)</f>
        <v>4854447000</v>
      </c>
      <c r="F149" s="34">
        <f>SUM(F8:F148)</f>
        <v>0</v>
      </c>
      <c r="G149" s="34">
        <f t="shared" si="6"/>
        <v>4854447000</v>
      </c>
      <c r="H149" s="34">
        <f t="shared" si="6"/>
        <v>0</v>
      </c>
      <c r="I149" s="34">
        <f>SUM(I8:I148)</f>
        <v>2417024000</v>
      </c>
      <c r="J149" s="34">
        <f>SUM(J8:J148)</f>
        <v>9284521000</v>
      </c>
      <c r="K149" s="34">
        <f>SUM(K8:K148)</f>
        <v>917798000</v>
      </c>
      <c r="L149" s="34">
        <f>SUM(L8:L148)</f>
        <v>2304317000</v>
      </c>
      <c r="M149" s="34">
        <f t="shared" si="6"/>
        <v>0</v>
      </c>
      <c r="N149" s="34">
        <f t="shared" si="6"/>
        <v>31043119000</v>
      </c>
    </row>
    <row r="151" spans="3:14" ht="15">
      <c r="C151" s="20"/>
      <c r="D151" s="20"/>
      <c r="N151" s="20"/>
    </row>
    <row r="152" ht="15">
      <c r="C152" s="20"/>
    </row>
    <row r="154" ht="15">
      <c r="C154" s="20"/>
    </row>
  </sheetData>
  <sheetProtection/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2" horizontalDpi="600" verticalDpi="600" orientation="landscape" paperSize="9" scale="34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0" zoomScaleNormal="70" zoomScalePageLayoutView="0" workbookViewId="0" topLeftCell="A28">
      <selection activeCell="E13" sqref="E13"/>
    </sheetView>
  </sheetViews>
  <sheetFormatPr defaultColWidth="9.140625" defaultRowHeight="15"/>
  <cols>
    <col min="1" max="1" width="11.57421875" style="10" bestFit="1" customWidth="1"/>
    <col min="2" max="2" width="75.57421875" style="10" customWidth="1"/>
    <col min="3" max="3" width="19.140625" style="10" customWidth="1"/>
    <col min="4" max="4" width="18.7109375" style="10" customWidth="1"/>
    <col min="5" max="5" width="19.421875" style="10" customWidth="1"/>
    <col min="6" max="6" width="17.7109375" style="10" customWidth="1"/>
    <col min="7" max="7" width="18.7109375" style="10" customWidth="1"/>
    <col min="8" max="8" width="18.8515625" style="10" customWidth="1"/>
    <col min="9" max="9" width="20.140625" style="10" customWidth="1"/>
    <col min="10" max="10" width="19.140625" style="10" customWidth="1"/>
    <col min="11" max="13" width="17.8515625" style="10" bestFit="1" customWidth="1"/>
    <col min="14" max="14" width="21.00390625" style="10" bestFit="1" customWidth="1"/>
    <col min="15" max="16384" width="9.140625" style="10" customWidth="1"/>
  </cols>
  <sheetData>
    <row r="1" spans="1:14" ht="19.5" customHeight="1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36" t="s">
        <v>0</v>
      </c>
    </row>
    <row r="2" spans="1:14" ht="19.5" customHeight="1">
      <c r="A2" s="37"/>
      <c r="B2" s="78" t="s">
        <v>0</v>
      </c>
      <c r="C2" s="78" t="s">
        <v>0</v>
      </c>
      <c r="D2" s="78" t="s">
        <v>0</v>
      </c>
      <c r="E2" s="78" t="s">
        <v>0</v>
      </c>
      <c r="F2" s="78"/>
      <c r="G2" s="78"/>
      <c r="H2" s="78" t="s">
        <v>0</v>
      </c>
      <c r="I2" s="78" t="s">
        <v>0</v>
      </c>
      <c r="J2" s="78" t="s">
        <v>0</v>
      </c>
      <c r="K2" s="78" t="s">
        <v>0</v>
      </c>
      <c r="L2" s="78" t="s">
        <v>0</v>
      </c>
      <c r="M2" s="78" t="s">
        <v>0</v>
      </c>
      <c r="N2" s="78" t="s">
        <v>0</v>
      </c>
    </row>
    <row r="3" spans="2:14" ht="19.5" customHeight="1">
      <c r="B3" s="78" t="s">
        <v>1</v>
      </c>
      <c r="C3" s="78" t="s">
        <v>0</v>
      </c>
      <c r="D3" s="78" t="s">
        <v>0</v>
      </c>
      <c r="E3" s="78" t="s">
        <v>0</v>
      </c>
      <c r="F3" s="78"/>
      <c r="G3" s="78"/>
      <c r="H3" s="78" t="s">
        <v>0</v>
      </c>
      <c r="I3" s="78" t="s">
        <v>0</v>
      </c>
      <c r="J3" s="78" t="s">
        <v>0</v>
      </c>
      <c r="K3" s="78" t="s">
        <v>0</v>
      </c>
      <c r="L3" s="78" t="s">
        <v>0</v>
      </c>
      <c r="M3" s="78" t="s">
        <v>0</v>
      </c>
      <c r="N3" s="78" t="s">
        <v>0</v>
      </c>
    </row>
    <row r="4" spans="1:14" ht="19.5" customHeight="1">
      <c r="A4" s="37"/>
      <c r="B4" s="79" t="s">
        <v>208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41" customFormat="1" ht="19.5" customHeight="1" thickBo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 t="s">
        <v>3</v>
      </c>
    </row>
    <row r="6" spans="1:14" s="56" customFormat="1" ht="24.75" customHeight="1">
      <c r="A6" s="9"/>
      <c r="B6" s="69" t="s">
        <v>4</v>
      </c>
      <c r="C6" s="63" t="s">
        <v>5</v>
      </c>
      <c r="D6" s="63" t="s">
        <v>6</v>
      </c>
      <c r="E6" s="71" t="s">
        <v>7</v>
      </c>
      <c r="F6" s="72"/>
      <c r="G6" s="73"/>
      <c r="H6" s="63" t="s">
        <v>8</v>
      </c>
      <c r="I6" s="63" t="s">
        <v>9</v>
      </c>
      <c r="J6" s="63" t="s">
        <v>10</v>
      </c>
      <c r="K6" s="63" t="s">
        <v>11</v>
      </c>
      <c r="L6" s="63" t="s">
        <v>12</v>
      </c>
      <c r="M6" s="63" t="s">
        <v>13</v>
      </c>
      <c r="N6" s="65" t="s">
        <v>14</v>
      </c>
    </row>
    <row r="7" spans="1:14" s="56" customFormat="1" ht="45" customHeight="1" thickBot="1">
      <c r="A7" s="11"/>
      <c r="B7" s="70" t="s">
        <v>0</v>
      </c>
      <c r="C7" s="64" t="s">
        <v>0</v>
      </c>
      <c r="D7" s="64" t="s">
        <v>0</v>
      </c>
      <c r="E7" s="50" t="s">
        <v>15</v>
      </c>
      <c r="F7" s="50" t="s">
        <v>16</v>
      </c>
      <c r="G7" s="50" t="s">
        <v>14</v>
      </c>
      <c r="H7" s="64" t="s">
        <v>0</v>
      </c>
      <c r="I7" s="64" t="s">
        <v>0</v>
      </c>
      <c r="J7" s="64" t="s">
        <v>0</v>
      </c>
      <c r="K7" s="64" t="s">
        <v>0</v>
      </c>
      <c r="L7" s="64" t="s">
        <v>0</v>
      </c>
      <c r="M7" s="64" t="s">
        <v>0</v>
      </c>
      <c r="N7" s="66" t="s">
        <v>0</v>
      </c>
    </row>
    <row r="8" spans="2:14" s="56" customFormat="1" ht="19.5" customHeight="1">
      <c r="B8" s="42" t="s">
        <v>17</v>
      </c>
      <c r="C8" s="43">
        <v>38499500</v>
      </c>
      <c r="D8" s="43">
        <v>3697000</v>
      </c>
      <c r="E8" s="43">
        <v>47420000</v>
      </c>
      <c r="F8" s="43">
        <v>342000</v>
      </c>
      <c r="G8" s="43">
        <f>SUM(E8:F8)</f>
        <v>47762000</v>
      </c>
      <c r="H8" s="43"/>
      <c r="I8" s="43">
        <v>1996500</v>
      </c>
      <c r="J8" s="43">
        <v>58790000</v>
      </c>
      <c r="K8" s="43"/>
      <c r="L8" s="43"/>
      <c r="M8" s="43"/>
      <c r="N8" s="44">
        <f>SUM(C8,D8,G8,H8,I8,J8,K8,L8,M8)</f>
        <v>150745000</v>
      </c>
    </row>
    <row r="9" spans="2:14" s="56" customFormat="1" ht="19.5" customHeight="1">
      <c r="B9" s="45" t="s">
        <v>18</v>
      </c>
      <c r="C9" s="43">
        <v>348158800</v>
      </c>
      <c r="D9" s="46">
        <v>39986000</v>
      </c>
      <c r="E9" s="43">
        <v>74039000</v>
      </c>
      <c r="F9" s="46">
        <v>10564000</v>
      </c>
      <c r="G9" s="43">
        <f aca="true" t="shared" si="0" ref="G9:G54">SUM(E9:F9)</f>
        <v>84603000</v>
      </c>
      <c r="H9" s="46"/>
      <c r="I9" s="46">
        <v>71987200</v>
      </c>
      <c r="J9" s="43">
        <v>148716000</v>
      </c>
      <c r="K9" s="46"/>
      <c r="L9" s="46"/>
      <c r="M9" s="46"/>
      <c r="N9" s="47">
        <f aca="true" t="shared" si="1" ref="N9:N54">SUM(C9,D9,G9,H9,I9,J9,K9,L9,M9)</f>
        <v>693451000</v>
      </c>
    </row>
    <row r="10" spans="2:14" s="56" customFormat="1" ht="19.5" customHeight="1">
      <c r="B10" s="45" t="s">
        <v>19</v>
      </c>
      <c r="C10" s="43">
        <v>9328000</v>
      </c>
      <c r="D10" s="46">
        <v>1175000</v>
      </c>
      <c r="E10" s="43">
        <v>9661000</v>
      </c>
      <c r="F10" s="46">
        <v>338000</v>
      </c>
      <c r="G10" s="43">
        <f t="shared" si="0"/>
        <v>9999000</v>
      </c>
      <c r="H10" s="46"/>
      <c r="I10" s="46">
        <v>84000</v>
      </c>
      <c r="J10" s="43">
        <v>5951000</v>
      </c>
      <c r="K10" s="46"/>
      <c r="L10" s="46"/>
      <c r="M10" s="46"/>
      <c r="N10" s="47">
        <f t="shared" si="1"/>
        <v>26537000</v>
      </c>
    </row>
    <row r="11" spans="2:14" s="56" customFormat="1" ht="19.5" customHeight="1">
      <c r="B11" s="45" t="s">
        <v>20</v>
      </c>
      <c r="C11" s="43">
        <v>68144000</v>
      </c>
      <c r="D11" s="46">
        <v>9837000</v>
      </c>
      <c r="E11" s="43">
        <v>14026000</v>
      </c>
      <c r="F11" s="46"/>
      <c r="G11" s="43">
        <f t="shared" si="0"/>
        <v>14026000</v>
      </c>
      <c r="H11" s="46"/>
      <c r="I11" s="46">
        <v>815000</v>
      </c>
      <c r="J11" s="43">
        <v>18807000</v>
      </c>
      <c r="K11" s="46"/>
      <c r="L11" s="46"/>
      <c r="M11" s="46"/>
      <c r="N11" s="47">
        <f t="shared" si="1"/>
        <v>111629000</v>
      </c>
    </row>
    <row r="12" spans="2:14" s="56" customFormat="1" ht="19.5" customHeight="1">
      <c r="B12" s="45" t="s">
        <v>21</v>
      </c>
      <c r="C12" s="43">
        <v>54002000</v>
      </c>
      <c r="D12" s="46">
        <v>7018000</v>
      </c>
      <c r="E12" s="43">
        <v>10909000</v>
      </c>
      <c r="F12" s="46"/>
      <c r="G12" s="43">
        <f t="shared" si="0"/>
        <v>10909000</v>
      </c>
      <c r="H12" s="46"/>
      <c r="I12" s="46">
        <v>348000</v>
      </c>
      <c r="J12" s="43">
        <v>3929000</v>
      </c>
      <c r="K12" s="46"/>
      <c r="L12" s="46"/>
      <c r="M12" s="46"/>
      <c r="N12" s="47">
        <f t="shared" si="1"/>
        <v>76206000</v>
      </c>
    </row>
    <row r="13" spans="2:14" s="56" customFormat="1" ht="19.5" customHeight="1">
      <c r="B13" s="45" t="s">
        <v>22</v>
      </c>
      <c r="C13" s="43">
        <v>96038077</v>
      </c>
      <c r="D13" s="46">
        <v>12200760</v>
      </c>
      <c r="E13" s="43">
        <v>30912425</v>
      </c>
      <c r="F13" s="46"/>
      <c r="G13" s="43">
        <f>SUM(E13:F13)</f>
        <v>30912425</v>
      </c>
      <c r="H13" s="46"/>
      <c r="I13" s="46">
        <v>632238</v>
      </c>
      <c r="J13" s="43">
        <v>10167000</v>
      </c>
      <c r="K13" s="46"/>
      <c r="L13" s="46"/>
      <c r="M13" s="46"/>
      <c r="N13" s="47">
        <f t="shared" si="1"/>
        <v>149950500</v>
      </c>
    </row>
    <row r="14" spans="2:14" s="56" customFormat="1" ht="19.5" customHeight="1">
      <c r="B14" s="45" t="s">
        <v>23</v>
      </c>
      <c r="C14" s="43">
        <v>85527000</v>
      </c>
      <c r="D14" s="46">
        <v>11854000</v>
      </c>
      <c r="E14" s="43">
        <v>413605000</v>
      </c>
      <c r="F14" s="46"/>
      <c r="G14" s="43">
        <f t="shared" si="0"/>
        <v>413605000</v>
      </c>
      <c r="H14" s="46"/>
      <c r="I14" s="46">
        <v>94377000</v>
      </c>
      <c r="J14" s="43">
        <v>338176000</v>
      </c>
      <c r="K14" s="46"/>
      <c r="L14" s="46"/>
      <c r="M14" s="46"/>
      <c r="N14" s="47">
        <f t="shared" si="1"/>
        <v>943539000</v>
      </c>
    </row>
    <row r="15" spans="2:14" s="56" customFormat="1" ht="19.5" customHeight="1">
      <c r="B15" s="45" t="s">
        <v>24</v>
      </c>
      <c r="C15" s="43">
        <v>501392000</v>
      </c>
      <c r="D15" s="46">
        <v>57186000</v>
      </c>
      <c r="E15" s="43">
        <v>118957000</v>
      </c>
      <c r="F15" s="46"/>
      <c r="G15" s="43">
        <f t="shared" si="0"/>
        <v>118957000</v>
      </c>
      <c r="H15" s="46"/>
      <c r="I15" s="46"/>
      <c r="J15" s="43">
        <v>134736000</v>
      </c>
      <c r="K15" s="46"/>
      <c r="L15" s="46"/>
      <c r="M15" s="46"/>
      <c r="N15" s="47">
        <f t="shared" si="1"/>
        <v>812271000</v>
      </c>
    </row>
    <row r="16" spans="2:14" s="56" customFormat="1" ht="19.5" customHeight="1">
      <c r="B16" s="45" t="s">
        <v>25</v>
      </c>
      <c r="C16" s="43">
        <v>11448000</v>
      </c>
      <c r="D16" s="46">
        <v>1542000</v>
      </c>
      <c r="E16" s="43">
        <v>1974000</v>
      </c>
      <c r="F16" s="46"/>
      <c r="G16" s="43">
        <f t="shared" si="0"/>
        <v>1974000</v>
      </c>
      <c r="H16" s="46"/>
      <c r="I16" s="46">
        <v>1000</v>
      </c>
      <c r="J16" s="43">
        <v>528000</v>
      </c>
      <c r="K16" s="46"/>
      <c r="L16" s="46"/>
      <c r="M16" s="46"/>
      <c r="N16" s="47">
        <f t="shared" si="1"/>
        <v>15493000</v>
      </c>
    </row>
    <row r="17" spans="2:14" s="56" customFormat="1" ht="19.5" customHeight="1">
      <c r="B17" s="45" t="s">
        <v>26</v>
      </c>
      <c r="C17" s="43">
        <v>13898000</v>
      </c>
      <c r="D17" s="46">
        <v>2104000</v>
      </c>
      <c r="E17" s="43">
        <v>75337000</v>
      </c>
      <c r="F17" s="46">
        <v>16000</v>
      </c>
      <c r="G17" s="43">
        <f t="shared" si="0"/>
        <v>75353000</v>
      </c>
      <c r="H17" s="46"/>
      <c r="I17" s="46">
        <v>153000</v>
      </c>
      <c r="J17" s="43">
        <v>2246000</v>
      </c>
      <c r="K17" s="46"/>
      <c r="L17" s="46"/>
      <c r="M17" s="46"/>
      <c r="N17" s="47">
        <f t="shared" si="1"/>
        <v>93754000</v>
      </c>
    </row>
    <row r="18" spans="2:14" s="56" customFormat="1" ht="19.5" customHeight="1">
      <c r="B18" s="45" t="s">
        <v>27</v>
      </c>
      <c r="C18" s="43">
        <v>78375000</v>
      </c>
      <c r="D18" s="46">
        <v>10243000</v>
      </c>
      <c r="E18" s="43">
        <v>787729000</v>
      </c>
      <c r="F18" s="46">
        <v>70000</v>
      </c>
      <c r="G18" s="43">
        <f t="shared" si="0"/>
        <v>787799000</v>
      </c>
      <c r="H18" s="46">
        <v>53000000000</v>
      </c>
      <c r="I18" s="46">
        <v>8041573000</v>
      </c>
      <c r="J18" s="43">
        <v>28996000</v>
      </c>
      <c r="K18" s="46">
        <v>423150000</v>
      </c>
      <c r="L18" s="46">
        <v>7212995000</v>
      </c>
      <c r="M18" s="46"/>
      <c r="N18" s="47">
        <f t="shared" si="1"/>
        <v>69583131000</v>
      </c>
    </row>
    <row r="19" spans="2:14" s="56" customFormat="1" ht="19.5" customHeight="1">
      <c r="B19" s="45" t="s">
        <v>28</v>
      </c>
      <c r="C19" s="43">
        <v>3440738000</v>
      </c>
      <c r="D19" s="46">
        <v>575026000</v>
      </c>
      <c r="E19" s="43">
        <v>106602000</v>
      </c>
      <c r="F19" s="46">
        <v>1332000</v>
      </c>
      <c r="G19" s="43">
        <f t="shared" si="0"/>
        <v>107934000</v>
      </c>
      <c r="H19" s="46"/>
      <c r="I19" s="46">
        <v>17243000</v>
      </c>
      <c r="J19" s="43">
        <v>42666000</v>
      </c>
      <c r="K19" s="46"/>
      <c r="L19" s="46"/>
      <c r="M19" s="46"/>
      <c r="N19" s="47">
        <f t="shared" si="1"/>
        <v>4183607000</v>
      </c>
    </row>
    <row r="20" spans="2:14" s="56" customFormat="1" ht="19.5" customHeight="1">
      <c r="B20" s="45" t="s">
        <v>29</v>
      </c>
      <c r="C20" s="43">
        <v>9808000</v>
      </c>
      <c r="D20" s="46">
        <v>1734000</v>
      </c>
      <c r="E20" s="43">
        <v>36363000</v>
      </c>
      <c r="F20" s="46"/>
      <c r="G20" s="43">
        <f t="shared" si="0"/>
        <v>36363000</v>
      </c>
      <c r="H20" s="46"/>
      <c r="I20" s="46">
        <v>252910000</v>
      </c>
      <c r="J20" s="43">
        <v>335124000</v>
      </c>
      <c r="K20" s="46">
        <v>15235000</v>
      </c>
      <c r="L20" s="46">
        <v>113551000</v>
      </c>
      <c r="M20" s="46"/>
      <c r="N20" s="47">
        <f t="shared" si="1"/>
        <v>764725000</v>
      </c>
    </row>
    <row r="21" spans="2:14" s="56" customFormat="1" ht="19.5" customHeight="1">
      <c r="B21" s="45" t="s">
        <v>30</v>
      </c>
      <c r="C21" s="43">
        <v>1460000</v>
      </c>
      <c r="D21" s="46">
        <v>85000</v>
      </c>
      <c r="E21" s="43">
        <v>15789000</v>
      </c>
      <c r="F21" s="46"/>
      <c r="G21" s="43">
        <f t="shared" si="0"/>
        <v>15789000</v>
      </c>
      <c r="H21" s="46"/>
      <c r="I21" s="46"/>
      <c r="J21" s="43">
        <v>2807000</v>
      </c>
      <c r="K21" s="46"/>
      <c r="L21" s="46"/>
      <c r="M21" s="46"/>
      <c r="N21" s="47">
        <f t="shared" si="1"/>
        <v>20141000</v>
      </c>
    </row>
    <row r="22" spans="2:14" s="56" customFormat="1" ht="19.5" customHeight="1">
      <c r="B22" s="45" t="s">
        <v>31</v>
      </c>
      <c r="C22" s="43">
        <v>3438631000</v>
      </c>
      <c r="D22" s="46">
        <v>518545000</v>
      </c>
      <c r="E22" s="43">
        <v>747660000</v>
      </c>
      <c r="F22" s="46">
        <v>36824000</v>
      </c>
      <c r="G22" s="43">
        <f t="shared" si="0"/>
        <v>784484000</v>
      </c>
      <c r="H22" s="46"/>
      <c r="I22" s="46">
        <v>51740000</v>
      </c>
      <c r="J22" s="43">
        <v>216349000</v>
      </c>
      <c r="K22" s="46"/>
      <c r="L22" s="46"/>
      <c r="M22" s="46"/>
      <c r="N22" s="47">
        <f t="shared" si="1"/>
        <v>5009749000</v>
      </c>
    </row>
    <row r="23" spans="2:14" s="56" customFormat="1" ht="19.5" customHeight="1">
      <c r="B23" s="45" t="s">
        <v>32</v>
      </c>
      <c r="C23" s="43">
        <v>9172741000</v>
      </c>
      <c r="D23" s="46">
        <v>1753317000</v>
      </c>
      <c r="E23" s="43">
        <v>8427160000</v>
      </c>
      <c r="F23" s="46">
        <v>67735000</v>
      </c>
      <c r="G23" s="43">
        <f t="shared" si="0"/>
        <v>8494895000</v>
      </c>
      <c r="H23" s="46"/>
      <c r="I23" s="46">
        <v>237725000</v>
      </c>
      <c r="J23" s="43">
        <v>103212000</v>
      </c>
      <c r="K23" s="46"/>
      <c r="L23" s="46"/>
      <c r="M23" s="46"/>
      <c r="N23" s="47">
        <f t="shared" si="1"/>
        <v>19761890000</v>
      </c>
    </row>
    <row r="24" spans="2:14" s="56" customFormat="1" ht="19.5" customHeight="1">
      <c r="B24" s="45" t="s">
        <v>33</v>
      </c>
      <c r="C24" s="43">
        <v>1498412000</v>
      </c>
      <c r="D24" s="46">
        <v>124201000</v>
      </c>
      <c r="E24" s="43">
        <v>168754000</v>
      </c>
      <c r="F24" s="46"/>
      <c r="G24" s="43">
        <f t="shared" si="0"/>
        <v>168754000</v>
      </c>
      <c r="H24" s="46"/>
      <c r="I24" s="46">
        <v>465668000</v>
      </c>
      <c r="J24" s="43">
        <v>430707000</v>
      </c>
      <c r="K24" s="46">
        <v>100595000</v>
      </c>
      <c r="L24" s="46"/>
      <c r="M24" s="46"/>
      <c r="N24" s="47">
        <f t="shared" si="1"/>
        <v>2788337000</v>
      </c>
    </row>
    <row r="25" spans="2:14" s="56" customFormat="1" ht="19.5" customHeight="1">
      <c r="B25" s="45" t="s">
        <v>34</v>
      </c>
      <c r="C25" s="43">
        <v>2949354000</v>
      </c>
      <c r="D25" s="46">
        <v>465967000</v>
      </c>
      <c r="E25" s="43">
        <v>1588392000</v>
      </c>
      <c r="F25" s="46">
        <v>38702000</v>
      </c>
      <c r="G25" s="43">
        <f t="shared" si="0"/>
        <v>1627094000</v>
      </c>
      <c r="H25" s="46"/>
      <c r="I25" s="46">
        <v>6547000</v>
      </c>
      <c r="J25" s="43">
        <v>203626000</v>
      </c>
      <c r="K25" s="46"/>
      <c r="L25" s="46"/>
      <c r="M25" s="46"/>
      <c r="N25" s="47">
        <f t="shared" si="1"/>
        <v>5252588000</v>
      </c>
    </row>
    <row r="26" spans="2:14" s="56" customFormat="1" ht="19.5" customHeight="1">
      <c r="B26" s="45" t="s">
        <v>35</v>
      </c>
      <c r="C26" s="43">
        <v>9468985000</v>
      </c>
      <c r="D26" s="46">
        <v>1901330000</v>
      </c>
      <c r="E26" s="43">
        <v>995336000</v>
      </c>
      <c r="F26" s="46">
        <v>4523000</v>
      </c>
      <c r="G26" s="43">
        <f t="shared" si="0"/>
        <v>999859000</v>
      </c>
      <c r="H26" s="46"/>
      <c r="I26" s="46">
        <v>3948000</v>
      </c>
      <c r="J26" s="43">
        <v>646986000</v>
      </c>
      <c r="K26" s="46"/>
      <c r="L26" s="46"/>
      <c r="M26" s="46"/>
      <c r="N26" s="47">
        <f t="shared" si="1"/>
        <v>13021108000</v>
      </c>
    </row>
    <row r="27" spans="2:14" s="56" customFormat="1" ht="19.5" customHeight="1">
      <c r="B27" s="45" t="s">
        <v>36</v>
      </c>
      <c r="C27" s="43">
        <v>145983000</v>
      </c>
      <c r="D27" s="46">
        <v>26016000</v>
      </c>
      <c r="E27" s="43">
        <v>169217000</v>
      </c>
      <c r="F27" s="46">
        <v>565000</v>
      </c>
      <c r="G27" s="43">
        <f t="shared" si="0"/>
        <v>169782000</v>
      </c>
      <c r="H27" s="46"/>
      <c r="I27" s="46">
        <v>2044000</v>
      </c>
      <c r="J27" s="43">
        <v>57824000</v>
      </c>
      <c r="K27" s="46"/>
      <c r="L27" s="46"/>
      <c r="M27" s="46"/>
      <c r="N27" s="47">
        <f t="shared" si="1"/>
        <v>401649000</v>
      </c>
    </row>
    <row r="28" spans="2:14" s="56" customFormat="1" ht="19.5" customHeight="1">
      <c r="B28" s="45" t="s">
        <v>37</v>
      </c>
      <c r="C28" s="43">
        <v>520412000</v>
      </c>
      <c r="D28" s="46">
        <v>46641000</v>
      </c>
      <c r="E28" s="43">
        <v>214037000</v>
      </c>
      <c r="F28" s="46">
        <v>15015000</v>
      </c>
      <c r="G28" s="43">
        <f t="shared" si="0"/>
        <v>229052000</v>
      </c>
      <c r="H28" s="46"/>
      <c r="I28" s="46">
        <v>388907000</v>
      </c>
      <c r="J28" s="43">
        <v>261123000</v>
      </c>
      <c r="K28" s="46"/>
      <c r="L28" s="46">
        <v>476000</v>
      </c>
      <c r="M28" s="46"/>
      <c r="N28" s="47">
        <f t="shared" si="1"/>
        <v>1446611000</v>
      </c>
    </row>
    <row r="29" spans="2:14" s="56" customFormat="1" ht="19.5" customHeight="1">
      <c r="B29" s="45" t="s">
        <v>38</v>
      </c>
      <c r="C29" s="43">
        <v>1014139000</v>
      </c>
      <c r="D29" s="46">
        <v>155931000</v>
      </c>
      <c r="E29" s="43">
        <v>409727304</v>
      </c>
      <c r="F29" s="46">
        <v>14026000</v>
      </c>
      <c r="G29" s="43">
        <f t="shared" si="0"/>
        <v>423753304</v>
      </c>
      <c r="H29" s="46"/>
      <c r="I29" s="46">
        <v>76525873440</v>
      </c>
      <c r="J29" s="43">
        <v>115648000</v>
      </c>
      <c r="K29" s="46">
        <v>1177867000</v>
      </c>
      <c r="L29" s="46"/>
      <c r="M29" s="46">
        <v>4623767000</v>
      </c>
      <c r="N29" s="47">
        <f t="shared" si="1"/>
        <v>84036978744</v>
      </c>
    </row>
    <row r="30" spans="2:14" s="56" customFormat="1" ht="19.5" customHeight="1">
      <c r="B30" s="45" t="s">
        <v>39</v>
      </c>
      <c r="C30" s="43">
        <v>1489132000</v>
      </c>
      <c r="D30" s="46">
        <v>244306000</v>
      </c>
      <c r="E30" s="43">
        <v>191163000</v>
      </c>
      <c r="F30" s="46"/>
      <c r="G30" s="43">
        <f t="shared" si="0"/>
        <v>191163000</v>
      </c>
      <c r="H30" s="46"/>
      <c r="I30" s="46">
        <v>11213000</v>
      </c>
      <c r="J30" s="43">
        <v>103859000</v>
      </c>
      <c r="K30" s="46"/>
      <c r="L30" s="46"/>
      <c r="M30" s="46"/>
      <c r="N30" s="47">
        <f t="shared" si="1"/>
        <v>2039673000</v>
      </c>
    </row>
    <row r="31" spans="2:14" s="56" customFormat="1" ht="19.5" customHeight="1">
      <c r="B31" s="45" t="s">
        <v>40</v>
      </c>
      <c r="C31" s="43">
        <v>29978680000</v>
      </c>
      <c r="D31" s="46">
        <v>4893264000</v>
      </c>
      <c r="E31" s="43">
        <v>3225164000</v>
      </c>
      <c r="F31" s="46">
        <v>475000</v>
      </c>
      <c r="G31" s="43">
        <f t="shared" si="0"/>
        <v>3225639000</v>
      </c>
      <c r="H31" s="46"/>
      <c r="I31" s="46">
        <v>1400849000</v>
      </c>
      <c r="J31" s="43">
        <v>2893525000</v>
      </c>
      <c r="K31" s="46">
        <v>23000000</v>
      </c>
      <c r="L31" s="46"/>
      <c r="M31" s="46"/>
      <c r="N31" s="47">
        <f t="shared" si="1"/>
        <v>42414957000</v>
      </c>
    </row>
    <row r="32" spans="2:14" s="56" customFormat="1" ht="19.5" customHeight="1">
      <c r="B32" s="45" t="s">
        <v>41</v>
      </c>
      <c r="C32" s="43">
        <v>7363527000</v>
      </c>
      <c r="D32" s="46">
        <v>1667645000</v>
      </c>
      <c r="E32" s="43">
        <v>4432730000</v>
      </c>
      <c r="F32" s="46">
        <v>148041000</v>
      </c>
      <c r="G32" s="43">
        <f t="shared" si="0"/>
        <v>4580771000</v>
      </c>
      <c r="H32" s="46"/>
      <c r="I32" s="46">
        <v>20908000</v>
      </c>
      <c r="J32" s="43">
        <v>1298068000</v>
      </c>
      <c r="K32" s="46">
        <v>1100000</v>
      </c>
      <c r="L32" s="46"/>
      <c r="M32" s="46"/>
      <c r="N32" s="47">
        <f t="shared" si="1"/>
        <v>14932019000</v>
      </c>
    </row>
    <row r="33" spans="2:14" s="56" customFormat="1" ht="19.5" customHeight="1">
      <c r="B33" s="45" t="s">
        <v>42</v>
      </c>
      <c r="C33" s="43">
        <v>77848000</v>
      </c>
      <c r="D33" s="46">
        <v>15659000</v>
      </c>
      <c r="E33" s="43">
        <v>22337000</v>
      </c>
      <c r="F33" s="46"/>
      <c r="G33" s="43">
        <f t="shared" si="0"/>
        <v>22337000</v>
      </c>
      <c r="H33" s="46"/>
      <c r="I33" s="46">
        <v>81032000</v>
      </c>
      <c r="J33" s="43">
        <v>4482911000</v>
      </c>
      <c r="K33" s="46"/>
      <c r="L33" s="46"/>
      <c r="M33" s="46"/>
      <c r="N33" s="47">
        <f t="shared" si="1"/>
        <v>4679787000</v>
      </c>
    </row>
    <row r="34" spans="2:14" s="56" customFormat="1" ht="19.5" customHeight="1">
      <c r="B34" s="45" t="s">
        <v>43</v>
      </c>
      <c r="C34" s="43">
        <v>54242000</v>
      </c>
      <c r="D34" s="46">
        <v>8182000</v>
      </c>
      <c r="E34" s="43">
        <v>6753000</v>
      </c>
      <c r="F34" s="46"/>
      <c r="G34" s="43">
        <f t="shared" si="0"/>
        <v>6753000</v>
      </c>
      <c r="H34" s="46"/>
      <c r="I34" s="46">
        <v>1052000</v>
      </c>
      <c r="J34" s="43">
        <v>56140000</v>
      </c>
      <c r="K34" s="46"/>
      <c r="L34" s="46"/>
      <c r="M34" s="46"/>
      <c r="N34" s="47">
        <f t="shared" si="1"/>
        <v>126369000</v>
      </c>
    </row>
    <row r="35" spans="2:14" s="56" customFormat="1" ht="19.5" customHeight="1">
      <c r="B35" s="45" t="s">
        <v>44</v>
      </c>
      <c r="C35" s="43">
        <v>112398000</v>
      </c>
      <c r="D35" s="46">
        <v>18193000</v>
      </c>
      <c r="E35" s="43">
        <v>26639000</v>
      </c>
      <c r="F35" s="46">
        <v>71000</v>
      </c>
      <c r="G35" s="43">
        <f t="shared" si="0"/>
        <v>26710000</v>
      </c>
      <c r="H35" s="46"/>
      <c r="I35" s="46">
        <v>35415877000</v>
      </c>
      <c r="J35" s="43">
        <v>33044000</v>
      </c>
      <c r="K35" s="46">
        <v>92400000</v>
      </c>
      <c r="L35" s="46"/>
      <c r="M35" s="46"/>
      <c r="N35" s="47">
        <f t="shared" si="1"/>
        <v>35698622000</v>
      </c>
    </row>
    <row r="36" spans="2:14" s="56" customFormat="1" ht="19.5" customHeight="1">
      <c r="B36" s="45" t="s">
        <v>45</v>
      </c>
      <c r="C36" s="43">
        <v>11154000</v>
      </c>
      <c r="D36" s="46">
        <v>1446000</v>
      </c>
      <c r="E36" s="43">
        <v>2374000</v>
      </c>
      <c r="F36" s="46"/>
      <c r="G36" s="43">
        <f t="shared" si="0"/>
        <v>2374000</v>
      </c>
      <c r="H36" s="46"/>
      <c r="I36" s="46">
        <v>88000</v>
      </c>
      <c r="J36" s="43">
        <v>1123000</v>
      </c>
      <c r="K36" s="46"/>
      <c r="L36" s="46"/>
      <c r="M36" s="46"/>
      <c r="N36" s="47">
        <f t="shared" si="1"/>
        <v>16185000</v>
      </c>
    </row>
    <row r="37" spans="2:14" s="56" customFormat="1" ht="19.5" customHeight="1">
      <c r="B37" s="45" t="s">
        <v>46</v>
      </c>
      <c r="C37" s="43">
        <v>30919000</v>
      </c>
      <c r="D37" s="46">
        <v>5351000</v>
      </c>
      <c r="E37" s="43">
        <v>22337000</v>
      </c>
      <c r="F37" s="46"/>
      <c r="G37" s="43">
        <f t="shared" si="0"/>
        <v>22337000</v>
      </c>
      <c r="H37" s="46"/>
      <c r="I37" s="46">
        <v>13102000</v>
      </c>
      <c r="J37" s="43">
        <v>16280000</v>
      </c>
      <c r="K37" s="46">
        <v>2808000</v>
      </c>
      <c r="L37" s="46">
        <v>34000000</v>
      </c>
      <c r="M37" s="46"/>
      <c r="N37" s="47">
        <f t="shared" si="1"/>
        <v>124797000</v>
      </c>
    </row>
    <row r="38" spans="2:14" s="56" customFormat="1" ht="19.5" customHeight="1">
      <c r="B38" s="45" t="s">
        <v>47</v>
      </c>
      <c r="C38" s="43">
        <v>4494000</v>
      </c>
      <c r="D38" s="46">
        <v>818000</v>
      </c>
      <c r="E38" s="43">
        <v>1870000</v>
      </c>
      <c r="F38" s="46"/>
      <c r="G38" s="43">
        <f t="shared" si="0"/>
        <v>1870000</v>
      </c>
      <c r="H38" s="46"/>
      <c r="I38" s="46">
        <v>52000</v>
      </c>
      <c r="J38" s="43">
        <v>449000</v>
      </c>
      <c r="K38" s="46"/>
      <c r="L38" s="46"/>
      <c r="M38" s="46"/>
      <c r="N38" s="47">
        <f t="shared" si="1"/>
        <v>7683000</v>
      </c>
    </row>
    <row r="39" spans="2:14" s="56" customFormat="1" ht="19.5" customHeight="1">
      <c r="B39" s="45" t="s">
        <v>48</v>
      </c>
      <c r="C39" s="43">
        <v>431844000</v>
      </c>
      <c r="D39" s="46">
        <v>72540000</v>
      </c>
      <c r="E39" s="43">
        <v>246616000</v>
      </c>
      <c r="F39" s="46">
        <v>141000</v>
      </c>
      <c r="G39" s="43">
        <f t="shared" si="0"/>
        <v>246757000</v>
      </c>
      <c r="H39" s="46"/>
      <c r="I39" s="46">
        <v>267698000</v>
      </c>
      <c r="J39" s="43">
        <v>240349000</v>
      </c>
      <c r="K39" s="46">
        <v>148982000</v>
      </c>
      <c r="L39" s="46">
        <v>11500000</v>
      </c>
      <c r="M39" s="46"/>
      <c r="N39" s="47">
        <f t="shared" si="1"/>
        <v>1419670000</v>
      </c>
    </row>
    <row r="40" spans="2:14" s="56" customFormat="1" ht="19.5" customHeight="1">
      <c r="B40" s="45" t="s">
        <v>210</v>
      </c>
      <c r="C40" s="43">
        <v>12170000</v>
      </c>
      <c r="D40" s="46">
        <v>1475000</v>
      </c>
      <c r="E40" s="43">
        <v>20467000</v>
      </c>
      <c r="F40" s="46"/>
      <c r="G40" s="43">
        <f t="shared" si="0"/>
        <v>20467000</v>
      </c>
      <c r="H40" s="46"/>
      <c r="I40" s="46">
        <v>210000</v>
      </c>
      <c r="J40" s="43">
        <v>3368000</v>
      </c>
      <c r="K40" s="46"/>
      <c r="L40" s="46"/>
      <c r="M40" s="46"/>
      <c r="N40" s="47">
        <f t="shared" si="1"/>
        <v>37690000</v>
      </c>
    </row>
    <row r="41" spans="2:14" s="56" customFormat="1" ht="19.5" customHeight="1">
      <c r="B41" s="45" t="s">
        <v>49</v>
      </c>
      <c r="C41" s="43">
        <v>351282000</v>
      </c>
      <c r="D41" s="46">
        <v>58948000</v>
      </c>
      <c r="E41" s="43">
        <v>715292000</v>
      </c>
      <c r="F41" s="46">
        <v>358000</v>
      </c>
      <c r="G41" s="43">
        <f t="shared" si="0"/>
        <v>715650000</v>
      </c>
      <c r="H41" s="46"/>
      <c r="I41" s="46">
        <v>8456520500</v>
      </c>
      <c r="J41" s="43">
        <v>168420000</v>
      </c>
      <c r="K41" s="46">
        <v>6115000</v>
      </c>
      <c r="L41" s="46"/>
      <c r="M41" s="46"/>
      <c r="N41" s="47">
        <f t="shared" si="1"/>
        <v>9756935500</v>
      </c>
    </row>
    <row r="42" spans="2:14" s="56" customFormat="1" ht="19.5" customHeight="1">
      <c r="B42" s="45" t="s">
        <v>50</v>
      </c>
      <c r="C42" s="43">
        <v>15160000</v>
      </c>
      <c r="D42" s="46">
        <v>1431000</v>
      </c>
      <c r="E42" s="43">
        <v>20998000</v>
      </c>
      <c r="F42" s="46">
        <v>11000</v>
      </c>
      <c r="G42" s="43">
        <f t="shared" si="0"/>
        <v>21009000</v>
      </c>
      <c r="H42" s="46"/>
      <c r="I42" s="46">
        <v>111901000</v>
      </c>
      <c r="J42" s="43">
        <v>4491000</v>
      </c>
      <c r="K42" s="46">
        <v>4500000</v>
      </c>
      <c r="L42" s="46"/>
      <c r="M42" s="46"/>
      <c r="N42" s="47">
        <f t="shared" si="1"/>
        <v>158492000</v>
      </c>
    </row>
    <row r="43" spans="2:14" s="56" customFormat="1" ht="19.5" customHeight="1">
      <c r="B43" s="45" t="s">
        <v>51</v>
      </c>
      <c r="C43" s="43">
        <v>123569000</v>
      </c>
      <c r="D43" s="46">
        <v>22574000</v>
      </c>
      <c r="E43" s="43">
        <v>28793000</v>
      </c>
      <c r="F43" s="46"/>
      <c r="G43" s="43">
        <f t="shared" si="0"/>
        <v>28793000</v>
      </c>
      <c r="H43" s="46"/>
      <c r="I43" s="46">
        <v>13765000</v>
      </c>
      <c r="J43" s="43">
        <v>38040000</v>
      </c>
      <c r="K43" s="46">
        <v>113534000</v>
      </c>
      <c r="L43" s="46">
        <v>191240000</v>
      </c>
      <c r="M43" s="46"/>
      <c r="N43" s="47">
        <f t="shared" si="1"/>
        <v>531515000</v>
      </c>
    </row>
    <row r="44" spans="2:14" s="56" customFormat="1" ht="19.5" customHeight="1">
      <c r="B44" s="45" t="s">
        <v>52</v>
      </c>
      <c r="C44" s="43">
        <v>443050000</v>
      </c>
      <c r="D44" s="46">
        <v>77163000</v>
      </c>
      <c r="E44" s="43">
        <v>64414000</v>
      </c>
      <c r="F44" s="46"/>
      <c r="G44" s="43">
        <f t="shared" si="0"/>
        <v>64414000</v>
      </c>
      <c r="H44" s="46"/>
      <c r="I44" s="46">
        <v>59957000</v>
      </c>
      <c r="J44" s="43">
        <v>186798000</v>
      </c>
      <c r="K44" s="46">
        <v>137839000</v>
      </c>
      <c r="L44" s="46">
        <v>32238000</v>
      </c>
      <c r="M44" s="46"/>
      <c r="N44" s="47">
        <f t="shared" si="1"/>
        <v>1001459000</v>
      </c>
    </row>
    <row r="45" spans="2:14" s="56" customFormat="1" ht="19.5" customHeight="1">
      <c r="B45" s="45" t="s">
        <v>53</v>
      </c>
      <c r="C45" s="43">
        <v>413891000</v>
      </c>
      <c r="D45" s="46">
        <v>84734000</v>
      </c>
      <c r="E45" s="43">
        <v>18701000</v>
      </c>
      <c r="F45" s="46"/>
      <c r="G45" s="43">
        <f t="shared" si="0"/>
        <v>18701000</v>
      </c>
      <c r="H45" s="46"/>
      <c r="I45" s="46">
        <v>3675000</v>
      </c>
      <c r="J45" s="43">
        <v>181893000</v>
      </c>
      <c r="K45" s="46"/>
      <c r="L45" s="46"/>
      <c r="M45" s="46"/>
      <c r="N45" s="47">
        <f t="shared" si="1"/>
        <v>702894000</v>
      </c>
    </row>
    <row r="46" spans="2:14" s="56" customFormat="1" ht="19.5" customHeight="1">
      <c r="B46" s="45" t="s">
        <v>54</v>
      </c>
      <c r="C46" s="43">
        <v>143067000</v>
      </c>
      <c r="D46" s="46">
        <v>15941000</v>
      </c>
      <c r="E46" s="43">
        <v>38415000</v>
      </c>
      <c r="F46" s="46">
        <v>637000</v>
      </c>
      <c r="G46" s="43">
        <f t="shared" si="0"/>
        <v>39052000</v>
      </c>
      <c r="H46" s="46"/>
      <c r="I46" s="46">
        <v>1138588000</v>
      </c>
      <c r="J46" s="43">
        <v>11139000</v>
      </c>
      <c r="K46" s="46"/>
      <c r="L46" s="46">
        <v>1000000</v>
      </c>
      <c r="M46" s="46"/>
      <c r="N46" s="47">
        <f t="shared" si="1"/>
        <v>1348787000</v>
      </c>
    </row>
    <row r="47" spans="2:14" s="56" customFormat="1" ht="19.5" customHeight="1">
      <c r="B47" s="45" t="s">
        <v>55</v>
      </c>
      <c r="C47" s="43">
        <v>18144000</v>
      </c>
      <c r="D47" s="46">
        <v>3139000</v>
      </c>
      <c r="E47" s="43">
        <v>25023000</v>
      </c>
      <c r="F47" s="46"/>
      <c r="G47" s="43">
        <f t="shared" si="0"/>
        <v>25023000</v>
      </c>
      <c r="H47" s="46"/>
      <c r="I47" s="46">
        <v>703000</v>
      </c>
      <c r="J47" s="43">
        <v>10122000</v>
      </c>
      <c r="K47" s="46">
        <v>2088000</v>
      </c>
      <c r="L47" s="46"/>
      <c r="M47" s="46"/>
      <c r="N47" s="47">
        <f t="shared" si="1"/>
        <v>59219000</v>
      </c>
    </row>
    <row r="48" spans="2:14" s="56" customFormat="1" ht="19.5" customHeight="1">
      <c r="B48" s="45" t="s">
        <v>56</v>
      </c>
      <c r="C48" s="43">
        <v>1911082000</v>
      </c>
      <c r="D48" s="46">
        <v>350308000</v>
      </c>
      <c r="E48" s="43">
        <v>156634000</v>
      </c>
      <c r="F48" s="46"/>
      <c r="G48" s="43">
        <f t="shared" si="0"/>
        <v>156634000</v>
      </c>
      <c r="H48" s="46"/>
      <c r="I48" s="46">
        <v>7719094000</v>
      </c>
      <c r="J48" s="43">
        <v>649657000</v>
      </c>
      <c r="K48" s="46">
        <v>185298000</v>
      </c>
      <c r="L48" s="46">
        <v>161115000</v>
      </c>
      <c r="M48" s="46"/>
      <c r="N48" s="47">
        <f t="shared" si="1"/>
        <v>11133188000</v>
      </c>
    </row>
    <row r="49" spans="2:14" s="56" customFormat="1" ht="19.5" customHeight="1">
      <c r="B49" s="45" t="s">
        <v>57</v>
      </c>
      <c r="C49" s="43">
        <v>219349000</v>
      </c>
      <c r="D49" s="46">
        <v>51238000</v>
      </c>
      <c r="E49" s="43">
        <v>57141000</v>
      </c>
      <c r="F49" s="46"/>
      <c r="G49" s="43">
        <f t="shared" si="0"/>
        <v>57141000</v>
      </c>
      <c r="H49" s="46"/>
      <c r="I49" s="46">
        <v>3126000</v>
      </c>
      <c r="J49" s="43">
        <v>84922000</v>
      </c>
      <c r="K49" s="46"/>
      <c r="L49" s="46"/>
      <c r="M49" s="46"/>
      <c r="N49" s="47">
        <f t="shared" si="1"/>
        <v>415776000</v>
      </c>
    </row>
    <row r="50" spans="2:14" s="56" customFormat="1" ht="19.5" customHeight="1">
      <c r="B50" s="45" t="s">
        <v>58</v>
      </c>
      <c r="C50" s="43">
        <v>40201000</v>
      </c>
      <c r="D50" s="46">
        <v>4834000</v>
      </c>
      <c r="E50" s="43">
        <v>15584000</v>
      </c>
      <c r="F50" s="46"/>
      <c r="G50" s="43">
        <f t="shared" si="0"/>
        <v>15584000</v>
      </c>
      <c r="H50" s="46"/>
      <c r="I50" s="46">
        <v>752000</v>
      </c>
      <c r="J50" s="43">
        <v>38068000</v>
      </c>
      <c r="K50" s="46">
        <v>883058000</v>
      </c>
      <c r="L50" s="46"/>
      <c r="M50" s="46"/>
      <c r="N50" s="47">
        <f t="shared" si="1"/>
        <v>982497000</v>
      </c>
    </row>
    <row r="51" spans="2:14" s="56" customFormat="1" ht="19.5" customHeight="1">
      <c r="B51" s="45" t="s">
        <v>59</v>
      </c>
      <c r="C51" s="43">
        <v>121230000</v>
      </c>
      <c r="D51" s="46">
        <v>19146000</v>
      </c>
      <c r="E51" s="43">
        <v>25038000</v>
      </c>
      <c r="F51" s="46"/>
      <c r="G51" s="43">
        <f t="shared" si="0"/>
        <v>25038000</v>
      </c>
      <c r="H51" s="46"/>
      <c r="I51" s="46">
        <v>848000</v>
      </c>
      <c r="J51" s="43">
        <v>22119000</v>
      </c>
      <c r="K51" s="46"/>
      <c r="L51" s="46"/>
      <c r="M51" s="46"/>
      <c r="N51" s="47">
        <f t="shared" si="1"/>
        <v>188381000</v>
      </c>
    </row>
    <row r="52" spans="2:14" s="56" customFormat="1" ht="19.5" customHeight="1">
      <c r="B52" s="45" t="s">
        <v>60</v>
      </c>
      <c r="C52" s="43">
        <v>397560000</v>
      </c>
      <c r="D52" s="46">
        <v>79243000</v>
      </c>
      <c r="E52" s="43">
        <v>25454000</v>
      </c>
      <c r="F52" s="46"/>
      <c r="G52" s="43">
        <f t="shared" si="0"/>
        <v>25454000</v>
      </c>
      <c r="H52" s="46"/>
      <c r="I52" s="46">
        <v>1853000</v>
      </c>
      <c r="J52" s="43">
        <v>79617000</v>
      </c>
      <c r="K52" s="46">
        <v>3396000</v>
      </c>
      <c r="L52" s="46"/>
      <c r="M52" s="46"/>
      <c r="N52" s="47">
        <f t="shared" si="1"/>
        <v>587123000</v>
      </c>
    </row>
    <row r="53" spans="2:14" s="56" customFormat="1" ht="19.5" customHeight="1">
      <c r="B53" s="45" t="s">
        <v>61</v>
      </c>
      <c r="C53" s="43">
        <v>102302000</v>
      </c>
      <c r="D53" s="46">
        <v>19192000</v>
      </c>
      <c r="E53" s="43">
        <v>15220000</v>
      </c>
      <c r="F53" s="46"/>
      <c r="G53" s="43">
        <f t="shared" si="0"/>
        <v>15220000</v>
      </c>
      <c r="H53" s="46"/>
      <c r="I53" s="46">
        <v>25857000</v>
      </c>
      <c r="J53" s="43">
        <v>21333000</v>
      </c>
      <c r="K53" s="46"/>
      <c r="L53" s="46"/>
      <c r="M53" s="46"/>
      <c r="N53" s="47">
        <f t="shared" si="1"/>
        <v>183904000</v>
      </c>
    </row>
    <row r="54" spans="2:14" s="56" customFormat="1" ht="19.5" customHeight="1" thickBot="1">
      <c r="B54" s="45" t="s">
        <v>62</v>
      </c>
      <c r="C54" s="43">
        <v>1079220000</v>
      </c>
      <c r="D54" s="46">
        <v>199467000</v>
      </c>
      <c r="E54" s="43">
        <v>208825000</v>
      </c>
      <c r="F54" s="46"/>
      <c r="G54" s="43">
        <f t="shared" si="0"/>
        <v>208825000</v>
      </c>
      <c r="H54" s="46"/>
      <c r="I54" s="46">
        <v>1412000</v>
      </c>
      <c r="J54" s="43">
        <v>7299236000</v>
      </c>
      <c r="K54" s="46">
        <v>47500000</v>
      </c>
      <c r="L54" s="46"/>
      <c r="M54" s="46"/>
      <c r="N54" s="47">
        <f t="shared" si="1"/>
        <v>8835660000</v>
      </c>
    </row>
    <row r="55" spans="2:14" s="61" customFormat="1" ht="24.75" customHeight="1" thickBot="1">
      <c r="B55" s="59" t="s">
        <v>63</v>
      </c>
      <c r="C55" s="60">
        <f>SUM(C8:C54)</f>
        <v>77910988377</v>
      </c>
      <c r="D55" s="60">
        <f>SUM(D8:D54)</f>
        <v>13641872760</v>
      </c>
      <c r="E55" s="60">
        <f>SUM(E8:E54)</f>
        <v>24077588729</v>
      </c>
      <c r="F55" s="60">
        <f>SUM(F8:F54)</f>
        <v>339786000</v>
      </c>
      <c r="G55" s="60">
        <f aca="true" t="shared" si="2" ref="G55:N55">SUM(G8:G54)</f>
        <v>24417374729</v>
      </c>
      <c r="H55" s="60">
        <f t="shared" si="2"/>
        <v>53000000000</v>
      </c>
      <c r="I55" s="60">
        <f>SUM(I8:I54)</f>
        <v>140914704878</v>
      </c>
      <c r="J55" s="60">
        <f>SUM(J8:J54)</f>
        <v>21092085000</v>
      </c>
      <c r="K55" s="60">
        <f>SUM(K8:K54)</f>
        <v>3368465000</v>
      </c>
      <c r="L55" s="60">
        <f>SUM(L8:L54)</f>
        <v>7758115000</v>
      </c>
      <c r="M55" s="60">
        <f t="shared" si="2"/>
        <v>4623767000</v>
      </c>
      <c r="N55" s="48">
        <f t="shared" si="2"/>
        <v>346727372744</v>
      </c>
    </row>
    <row r="56" spans="2:14" s="56" customFormat="1" ht="12.75">
      <c r="B56" s="56" t="s">
        <v>64</v>
      </c>
      <c r="N56" s="62"/>
    </row>
    <row r="57" spans="7:14" ht="15">
      <c r="G57" s="49"/>
      <c r="J57" s="49"/>
      <c r="K57" s="49"/>
      <c r="L57" s="49"/>
      <c r="N57" s="49"/>
    </row>
    <row r="58" spans="5:9" ht="15">
      <c r="E58" s="49"/>
      <c r="I58" s="20"/>
    </row>
    <row r="59" spans="3:10" ht="15">
      <c r="C59" s="49"/>
      <c r="E59" s="49"/>
      <c r="G59" s="49"/>
      <c r="I59" s="20"/>
      <c r="J59" s="49"/>
    </row>
    <row r="60" ht="15">
      <c r="C60" s="49"/>
    </row>
    <row r="61" spans="7:9" ht="15">
      <c r="G61" s="49"/>
      <c r="I61" s="49"/>
    </row>
    <row r="62" spans="7:14" ht="15">
      <c r="G62" s="49"/>
      <c r="J62" s="49"/>
      <c r="N62" s="49"/>
    </row>
  </sheetData>
  <sheetProtection/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4"/>
  <sheetViews>
    <sheetView zoomScale="70" zoomScaleNormal="70" zoomScalePageLayoutView="0" workbookViewId="0" topLeftCell="A118">
      <selection activeCell="M154" sqref="M154"/>
    </sheetView>
  </sheetViews>
  <sheetFormatPr defaultColWidth="9.140625" defaultRowHeight="15"/>
  <cols>
    <col min="1" max="1" width="9.140625" style="3" customWidth="1"/>
    <col min="2" max="2" width="79.00390625" style="3" customWidth="1"/>
    <col min="3" max="5" width="17.7109375" style="3" bestFit="1" customWidth="1"/>
    <col min="6" max="7" width="17.7109375" style="3" customWidth="1"/>
    <col min="8" max="13" width="17.7109375" style="3" bestFit="1" customWidth="1"/>
    <col min="14" max="14" width="20.140625" style="3" bestFit="1" customWidth="1"/>
    <col min="15" max="16384" width="9.140625" style="3" customWidth="1"/>
  </cols>
  <sheetData>
    <row r="1" spans="1:14" ht="19.5" customHeight="1">
      <c r="A1" s="21"/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 t="s">
        <v>0</v>
      </c>
    </row>
    <row r="2" spans="1:14" ht="19.5" customHeight="1">
      <c r="A2" s="21"/>
      <c r="B2" s="67" t="s">
        <v>0</v>
      </c>
      <c r="C2" s="67" t="s">
        <v>0</v>
      </c>
      <c r="D2" s="67" t="s">
        <v>0</v>
      </c>
      <c r="E2" s="67" t="s">
        <v>0</v>
      </c>
      <c r="F2" s="67"/>
      <c r="G2" s="67"/>
      <c r="H2" s="67" t="s">
        <v>0</v>
      </c>
      <c r="I2" s="67" t="s">
        <v>0</v>
      </c>
      <c r="J2" s="67" t="s">
        <v>0</v>
      </c>
      <c r="K2" s="67" t="s">
        <v>0</v>
      </c>
      <c r="L2" s="67" t="s">
        <v>0</v>
      </c>
      <c r="M2" s="67" t="s">
        <v>0</v>
      </c>
      <c r="N2" s="67" t="s">
        <v>0</v>
      </c>
    </row>
    <row r="3" spans="1:14" ht="19.5" customHeight="1">
      <c r="A3" s="21"/>
      <c r="B3" s="67" t="s">
        <v>65</v>
      </c>
      <c r="C3" s="67" t="s">
        <v>0</v>
      </c>
      <c r="D3" s="67" t="s">
        <v>0</v>
      </c>
      <c r="E3" s="67" t="s">
        <v>0</v>
      </c>
      <c r="F3" s="67"/>
      <c r="G3" s="67"/>
      <c r="H3" s="67" t="s">
        <v>0</v>
      </c>
      <c r="I3" s="67" t="s">
        <v>0</v>
      </c>
      <c r="J3" s="67" t="s">
        <v>0</v>
      </c>
      <c r="K3" s="67" t="s">
        <v>0</v>
      </c>
      <c r="L3" s="67" t="s">
        <v>0</v>
      </c>
      <c r="M3" s="67" t="s">
        <v>0</v>
      </c>
      <c r="N3" s="67" t="s">
        <v>0</v>
      </c>
    </row>
    <row r="4" spans="1:14" ht="19.5" customHeight="1">
      <c r="A4" s="21"/>
      <c r="B4" s="68" t="s">
        <v>208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8" customFormat="1" ht="19.5" customHeight="1" thickBot="1">
      <c r="A5" s="2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3</v>
      </c>
    </row>
    <row r="6" spans="1:14" s="10" customFormat="1" ht="23.25" customHeight="1">
      <c r="A6" s="23"/>
      <c r="B6" s="76" t="s">
        <v>4</v>
      </c>
      <c r="C6" s="63" t="s">
        <v>5</v>
      </c>
      <c r="D6" s="63" t="s">
        <v>6</v>
      </c>
      <c r="E6" s="71" t="s">
        <v>7</v>
      </c>
      <c r="F6" s="72"/>
      <c r="G6" s="73"/>
      <c r="H6" s="63" t="s">
        <v>8</v>
      </c>
      <c r="I6" s="63" t="s">
        <v>9</v>
      </c>
      <c r="J6" s="63" t="s">
        <v>10</v>
      </c>
      <c r="K6" s="63" t="s">
        <v>11</v>
      </c>
      <c r="L6" s="63" t="s">
        <v>12</v>
      </c>
      <c r="M6" s="63" t="s">
        <v>13</v>
      </c>
      <c r="N6" s="65" t="s">
        <v>14</v>
      </c>
    </row>
    <row r="7" spans="1:14" s="10" customFormat="1" ht="45" customHeight="1" thickBot="1">
      <c r="A7" s="11"/>
      <c r="B7" s="77"/>
      <c r="C7" s="74" t="s">
        <v>0</v>
      </c>
      <c r="D7" s="74" t="s">
        <v>0</v>
      </c>
      <c r="E7" s="24" t="s">
        <v>15</v>
      </c>
      <c r="F7" s="24" t="s">
        <v>16</v>
      </c>
      <c r="G7" s="24" t="s">
        <v>14</v>
      </c>
      <c r="H7" s="74" t="s">
        <v>0</v>
      </c>
      <c r="I7" s="74" t="s">
        <v>0</v>
      </c>
      <c r="J7" s="74" t="s">
        <v>0</v>
      </c>
      <c r="K7" s="74" t="s">
        <v>0</v>
      </c>
      <c r="L7" s="74" t="s">
        <v>0</v>
      </c>
      <c r="M7" s="74" t="s">
        <v>0</v>
      </c>
      <c r="N7" s="75" t="s">
        <v>0</v>
      </c>
    </row>
    <row r="8" spans="1:14" ht="19.5" customHeight="1">
      <c r="A8" s="25"/>
      <c r="B8" s="26" t="s">
        <v>66</v>
      </c>
      <c r="C8" s="27">
        <v>20814000</v>
      </c>
      <c r="D8" s="27">
        <v>3529000</v>
      </c>
      <c r="E8" s="27">
        <v>2345000</v>
      </c>
      <c r="F8" s="27"/>
      <c r="G8" s="27">
        <f>E8+F8</f>
        <v>2345000</v>
      </c>
      <c r="H8" s="27"/>
      <c r="I8" s="27">
        <v>1274000</v>
      </c>
      <c r="J8" s="27">
        <v>3368000</v>
      </c>
      <c r="K8" s="27"/>
      <c r="L8" s="27"/>
      <c r="M8" s="27"/>
      <c r="N8" s="28">
        <f>SUM(C8,D8,G8,H8,I8,J8,K8,L8,M8)</f>
        <v>31330000</v>
      </c>
    </row>
    <row r="9" spans="2:14" ht="19.5" customHeight="1">
      <c r="B9" s="15" t="s">
        <v>151</v>
      </c>
      <c r="C9" s="16">
        <v>295350000</v>
      </c>
      <c r="D9" s="16">
        <v>54649000</v>
      </c>
      <c r="E9" s="16">
        <v>44478000</v>
      </c>
      <c r="F9" s="16"/>
      <c r="G9" s="16">
        <f aca="true" t="shared" si="0" ref="G9:G72">E9+F9</f>
        <v>44478000</v>
      </c>
      <c r="H9" s="16"/>
      <c r="I9" s="16">
        <v>11425000</v>
      </c>
      <c r="J9" s="16">
        <v>71136000</v>
      </c>
      <c r="K9" s="16"/>
      <c r="L9" s="16"/>
      <c r="M9" s="16"/>
      <c r="N9" s="17">
        <f aca="true" t="shared" si="1" ref="N9:N72">SUM(C9,D9,G9,H9,I9,J9,K9,L9,M9)</f>
        <v>477038000</v>
      </c>
    </row>
    <row r="10" spans="2:14" ht="19.5" customHeight="1">
      <c r="B10" s="15" t="s">
        <v>152</v>
      </c>
      <c r="C10" s="16">
        <v>168203000</v>
      </c>
      <c r="D10" s="16">
        <v>29304000</v>
      </c>
      <c r="E10" s="16">
        <v>59159000</v>
      </c>
      <c r="F10" s="16"/>
      <c r="G10" s="16">
        <f t="shared" si="0"/>
        <v>59159000</v>
      </c>
      <c r="H10" s="16"/>
      <c r="I10" s="16">
        <v>7134000</v>
      </c>
      <c r="J10" s="16">
        <v>31738000</v>
      </c>
      <c r="K10" s="16"/>
      <c r="L10" s="16"/>
      <c r="M10" s="16"/>
      <c r="N10" s="17">
        <f t="shared" si="1"/>
        <v>295538000</v>
      </c>
    </row>
    <row r="11" spans="2:14" ht="19.5" customHeight="1">
      <c r="B11" s="15" t="s">
        <v>67</v>
      </c>
      <c r="C11" s="16">
        <v>269790000</v>
      </c>
      <c r="D11" s="16">
        <v>52573000</v>
      </c>
      <c r="E11" s="16">
        <v>58653000</v>
      </c>
      <c r="F11" s="16"/>
      <c r="G11" s="16">
        <f t="shared" si="0"/>
        <v>58653000</v>
      </c>
      <c r="H11" s="16"/>
      <c r="I11" s="16">
        <v>12130000</v>
      </c>
      <c r="J11" s="16">
        <v>63077000</v>
      </c>
      <c r="K11" s="16"/>
      <c r="L11" s="16"/>
      <c r="M11" s="16"/>
      <c r="N11" s="17">
        <f t="shared" si="1"/>
        <v>456223000</v>
      </c>
    </row>
    <row r="12" spans="2:14" ht="19.5" customHeight="1">
      <c r="B12" s="15" t="s">
        <v>153</v>
      </c>
      <c r="C12" s="16">
        <v>273454000</v>
      </c>
      <c r="D12" s="16">
        <v>48412000</v>
      </c>
      <c r="E12" s="16">
        <v>62268000</v>
      </c>
      <c r="F12" s="16"/>
      <c r="G12" s="16">
        <f t="shared" si="0"/>
        <v>62268000</v>
      </c>
      <c r="H12" s="16"/>
      <c r="I12" s="16">
        <v>7882000</v>
      </c>
      <c r="J12" s="16">
        <v>48294000</v>
      </c>
      <c r="K12" s="16"/>
      <c r="L12" s="16"/>
      <c r="M12" s="16"/>
      <c r="N12" s="17">
        <f t="shared" si="1"/>
        <v>440310000</v>
      </c>
    </row>
    <row r="13" spans="2:14" ht="19.5" customHeight="1">
      <c r="B13" s="15" t="s">
        <v>68</v>
      </c>
      <c r="C13" s="16">
        <v>417405000</v>
      </c>
      <c r="D13" s="16">
        <v>83201000</v>
      </c>
      <c r="E13" s="16">
        <v>116427000</v>
      </c>
      <c r="F13" s="16"/>
      <c r="G13" s="16">
        <f t="shared" si="0"/>
        <v>116427000</v>
      </c>
      <c r="H13" s="16"/>
      <c r="I13" s="16">
        <v>14649000</v>
      </c>
      <c r="J13" s="16">
        <v>53771000</v>
      </c>
      <c r="K13" s="16"/>
      <c r="L13" s="16"/>
      <c r="M13" s="16"/>
      <c r="N13" s="17">
        <f t="shared" si="1"/>
        <v>685453000</v>
      </c>
    </row>
    <row r="14" spans="2:14" ht="19.5" customHeight="1">
      <c r="B14" s="15" t="s">
        <v>69</v>
      </c>
      <c r="C14" s="16">
        <v>157467000</v>
      </c>
      <c r="D14" s="16">
        <v>27132000</v>
      </c>
      <c r="E14" s="16">
        <v>48649000</v>
      </c>
      <c r="F14" s="16"/>
      <c r="G14" s="16">
        <f t="shared" si="0"/>
        <v>48649000</v>
      </c>
      <c r="H14" s="16"/>
      <c r="I14" s="16">
        <v>5640000</v>
      </c>
      <c r="J14" s="16">
        <v>52673000</v>
      </c>
      <c r="K14" s="16"/>
      <c r="L14" s="16"/>
      <c r="M14" s="16"/>
      <c r="N14" s="17">
        <f t="shared" si="1"/>
        <v>291561000</v>
      </c>
    </row>
    <row r="15" spans="2:14" ht="19.5" customHeight="1">
      <c r="B15" s="15" t="s">
        <v>154</v>
      </c>
      <c r="C15" s="16">
        <v>77299000</v>
      </c>
      <c r="D15" s="16">
        <v>13074000</v>
      </c>
      <c r="E15" s="16">
        <v>30807000</v>
      </c>
      <c r="F15" s="16"/>
      <c r="G15" s="16">
        <f t="shared" si="0"/>
        <v>30807000</v>
      </c>
      <c r="H15" s="16"/>
      <c r="I15" s="16">
        <v>3592000</v>
      </c>
      <c r="J15" s="16">
        <v>42914000</v>
      </c>
      <c r="K15" s="16"/>
      <c r="L15" s="16"/>
      <c r="M15" s="16"/>
      <c r="N15" s="17">
        <f t="shared" si="1"/>
        <v>167686000</v>
      </c>
    </row>
    <row r="16" spans="2:14" ht="19.5" customHeight="1">
      <c r="B16" s="15" t="s">
        <v>155</v>
      </c>
      <c r="C16" s="16">
        <v>180678000</v>
      </c>
      <c r="D16" s="16">
        <v>32119000</v>
      </c>
      <c r="E16" s="16">
        <v>48144000</v>
      </c>
      <c r="F16" s="16"/>
      <c r="G16" s="16">
        <f t="shared" si="0"/>
        <v>48144000</v>
      </c>
      <c r="H16" s="16"/>
      <c r="I16" s="16">
        <v>7048000</v>
      </c>
      <c r="J16" s="16">
        <v>39859000</v>
      </c>
      <c r="K16" s="16"/>
      <c r="L16" s="16"/>
      <c r="M16" s="16"/>
      <c r="N16" s="17">
        <f t="shared" si="1"/>
        <v>307848000</v>
      </c>
    </row>
    <row r="17" spans="2:14" ht="19.5" customHeight="1">
      <c r="B17" s="15" t="s">
        <v>156</v>
      </c>
      <c r="C17" s="16">
        <v>95425000</v>
      </c>
      <c r="D17" s="16">
        <v>16158000</v>
      </c>
      <c r="E17" s="16">
        <v>25227000</v>
      </c>
      <c r="F17" s="16"/>
      <c r="G17" s="16">
        <f t="shared" si="0"/>
        <v>25227000</v>
      </c>
      <c r="H17" s="16"/>
      <c r="I17" s="16">
        <v>5210000</v>
      </c>
      <c r="J17" s="16">
        <v>23205000</v>
      </c>
      <c r="K17" s="16"/>
      <c r="L17" s="16"/>
      <c r="M17" s="16"/>
      <c r="N17" s="17">
        <f t="shared" si="1"/>
        <v>165225000</v>
      </c>
    </row>
    <row r="18" spans="2:14" ht="19.5" customHeight="1">
      <c r="B18" s="15" t="s">
        <v>70</v>
      </c>
      <c r="C18" s="16">
        <v>40205000</v>
      </c>
      <c r="D18" s="16">
        <v>7227000</v>
      </c>
      <c r="E18" s="16">
        <v>8667000</v>
      </c>
      <c r="F18" s="16"/>
      <c r="G18" s="16">
        <f t="shared" si="0"/>
        <v>8667000</v>
      </c>
      <c r="H18" s="16"/>
      <c r="I18" s="16">
        <v>2740000</v>
      </c>
      <c r="J18" s="16">
        <v>18011000</v>
      </c>
      <c r="K18" s="16"/>
      <c r="L18" s="16"/>
      <c r="M18" s="16"/>
      <c r="N18" s="17">
        <f t="shared" si="1"/>
        <v>76850000</v>
      </c>
    </row>
    <row r="19" spans="2:14" ht="19.5" customHeight="1">
      <c r="B19" s="15" t="s">
        <v>157</v>
      </c>
      <c r="C19" s="16">
        <v>256117000</v>
      </c>
      <c r="D19" s="16">
        <v>49170000</v>
      </c>
      <c r="E19" s="16">
        <v>47663000</v>
      </c>
      <c r="F19" s="16"/>
      <c r="G19" s="16">
        <f t="shared" si="0"/>
        <v>47663000</v>
      </c>
      <c r="H19" s="16"/>
      <c r="I19" s="16">
        <v>9523000</v>
      </c>
      <c r="J19" s="16">
        <v>61143000</v>
      </c>
      <c r="K19" s="16"/>
      <c r="L19" s="16"/>
      <c r="M19" s="16"/>
      <c r="N19" s="17">
        <f t="shared" si="1"/>
        <v>423616000</v>
      </c>
    </row>
    <row r="20" spans="2:14" ht="19.5" customHeight="1">
      <c r="B20" s="15" t="s">
        <v>158</v>
      </c>
      <c r="C20" s="16">
        <v>219977000</v>
      </c>
      <c r="D20" s="16">
        <v>40672000</v>
      </c>
      <c r="E20" s="16">
        <v>31462000</v>
      </c>
      <c r="F20" s="16"/>
      <c r="G20" s="16">
        <f t="shared" si="0"/>
        <v>31462000</v>
      </c>
      <c r="H20" s="16"/>
      <c r="I20" s="16">
        <v>6381000</v>
      </c>
      <c r="J20" s="16">
        <v>48581000</v>
      </c>
      <c r="K20" s="16"/>
      <c r="L20" s="16"/>
      <c r="M20" s="16"/>
      <c r="N20" s="17">
        <f t="shared" si="1"/>
        <v>347073000</v>
      </c>
    </row>
    <row r="21" spans="2:14" ht="19.5" customHeight="1">
      <c r="B21" s="15" t="s">
        <v>159</v>
      </c>
      <c r="C21" s="16">
        <v>90766000</v>
      </c>
      <c r="D21" s="16">
        <v>16581000</v>
      </c>
      <c r="E21" s="16">
        <v>19685000</v>
      </c>
      <c r="F21" s="16"/>
      <c r="G21" s="16">
        <f t="shared" si="0"/>
        <v>19685000</v>
      </c>
      <c r="H21" s="16"/>
      <c r="I21" s="16">
        <v>3425000</v>
      </c>
      <c r="J21" s="16">
        <v>29550000</v>
      </c>
      <c r="K21" s="16"/>
      <c r="L21" s="16"/>
      <c r="M21" s="16"/>
      <c r="N21" s="17">
        <f t="shared" si="1"/>
        <v>160007000</v>
      </c>
    </row>
    <row r="22" spans="2:14" ht="19.5" customHeight="1">
      <c r="B22" s="15" t="s">
        <v>160</v>
      </c>
      <c r="C22" s="16">
        <v>162768000</v>
      </c>
      <c r="D22" s="16">
        <v>28827000</v>
      </c>
      <c r="E22" s="16">
        <v>45852000</v>
      </c>
      <c r="F22" s="16"/>
      <c r="G22" s="16">
        <f t="shared" si="0"/>
        <v>45852000</v>
      </c>
      <c r="H22" s="16"/>
      <c r="I22" s="16">
        <v>6986000</v>
      </c>
      <c r="J22" s="16">
        <v>32815000</v>
      </c>
      <c r="K22" s="16"/>
      <c r="L22" s="16"/>
      <c r="M22" s="16"/>
      <c r="N22" s="17">
        <f t="shared" si="1"/>
        <v>277248000</v>
      </c>
    </row>
    <row r="23" spans="2:14" ht="19.5" customHeight="1">
      <c r="B23" s="15" t="s">
        <v>71</v>
      </c>
      <c r="C23" s="16">
        <v>148259000</v>
      </c>
      <c r="D23" s="16">
        <v>29258000</v>
      </c>
      <c r="E23" s="16">
        <v>55246000</v>
      </c>
      <c r="F23" s="16"/>
      <c r="G23" s="16">
        <f t="shared" si="0"/>
        <v>55246000</v>
      </c>
      <c r="H23" s="16"/>
      <c r="I23" s="16">
        <v>4993000</v>
      </c>
      <c r="J23" s="16">
        <v>28072000</v>
      </c>
      <c r="K23" s="16"/>
      <c r="L23" s="16"/>
      <c r="M23" s="16"/>
      <c r="N23" s="17">
        <f t="shared" si="1"/>
        <v>265828000</v>
      </c>
    </row>
    <row r="24" spans="2:14" ht="19.5" customHeight="1">
      <c r="B24" s="15" t="s">
        <v>161</v>
      </c>
      <c r="C24" s="16">
        <v>228032000</v>
      </c>
      <c r="D24" s="16">
        <v>37249000</v>
      </c>
      <c r="E24" s="16">
        <v>57703000</v>
      </c>
      <c r="F24" s="16"/>
      <c r="G24" s="16">
        <f t="shared" si="0"/>
        <v>57703000</v>
      </c>
      <c r="H24" s="16"/>
      <c r="I24" s="16">
        <v>6091000</v>
      </c>
      <c r="J24" s="16">
        <v>38114000</v>
      </c>
      <c r="K24" s="16"/>
      <c r="L24" s="16"/>
      <c r="M24" s="16"/>
      <c r="N24" s="17">
        <f t="shared" si="1"/>
        <v>367189000</v>
      </c>
    </row>
    <row r="25" spans="2:14" ht="19.5" customHeight="1">
      <c r="B25" s="15" t="s">
        <v>162</v>
      </c>
      <c r="C25" s="16">
        <v>132046000</v>
      </c>
      <c r="D25" s="16">
        <v>24789000</v>
      </c>
      <c r="E25" s="16">
        <v>31066000</v>
      </c>
      <c r="F25" s="16"/>
      <c r="G25" s="16">
        <f t="shared" si="0"/>
        <v>31066000</v>
      </c>
      <c r="H25" s="16"/>
      <c r="I25" s="16">
        <v>5179000</v>
      </c>
      <c r="J25" s="16">
        <v>65639000</v>
      </c>
      <c r="K25" s="16"/>
      <c r="L25" s="16"/>
      <c r="M25" s="16"/>
      <c r="N25" s="17">
        <f t="shared" si="1"/>
        <v>258719000</v>
      </c>
    </row>
    <row r="26" spans="2:14" ht="19.5" customHeight="1">
      <c r="B26" s="15" t="s">
        <v>72</v>
      </c>
      <c r="C26" s="16">
        <v>135585000</v>
      </c>
      <c r="D26" s="16">
        <v>23992000</v>
      </c>
      <c r="E26" s="16">
        <v>28961000</v>
      </c>
      <c r="F26" s="16"/>
      <c r="G26" s="16">
        <f t="shared" si="0"/>
        <v>28961000</v>
      </c>
      <c r="H26" s="16"/>
      <c r="I26" s="16">
        <v>5619000</v>
      </c>
      <c r="J26" s="16">
        <v>32877000</v>
      </c>
      <c r="K26" s="16"/>
      <c r="L26" s="16"/>
      <c r="M26" s="16"/>
      <c r="N26" s="17">
        <f t="shared" si="1"/>
        <v>227034000</v>
      </c>
    </row>
    <row r="27" spans="2:14" ht="19.5" customHeight="1">
      <c r="B27" s="15" t="s">
        <v>163</v>
      </c>
      <c r="C27" s="16">
        <v>103055000</v>
      </c>
      <c r="D27" s="16">
        <v>17107000</v>
      </c>
      <c r="E27" s="16">
        <v>23360000</v>
      </c>
      <c r="F27" s="16"/>
      <c r="G27" s="16">
        <f t="shared" si="0"/>
        <v>23360000</v>
      </c>
      <c r="H27" s="16"/>
      <c r="I27" s="16">
        <v>2885000</v>
      </c>
      <c r="J27" s="16">
        <v>24079000</v>
      </c>
      <c r="K27" s="16"/>
      <c r="L27" s="16"/>
      <c r="M27" s="16"/>
      <c r="N27" s="17">
        <f t="shared" si="1"/>
        <v>170486000</v>
      </c>
    </row>
    <row r="28" spans="2:14" ht="19.5" customHeight="1">
      <c r="B28" s="15" t="s">
        <v>164</v>
      </c>
      <c r="C28" s="16">
        <v>170874000</v>
      </c>
      <c r="D28" s="16">
        <v>30848000</v>
      </c>
      <c r="E28" s="16">
        <v>36888000</v>
      </c>
      <c r="F28" s="16"/>
      <c r="G28" s="16">
        <f t="shared" si="0"/>
        <v>36888000</v>
      </c>
      <c r="H28" s="16"/>
      <c r="I28" s="16">
        <v>5442000</v>
      </c>
      <c r="J28" s="16">
        <v>24952000</v>
      </c>
      <c r="K28" s="16"/>
      <c r="L28" s="16"/>
      <c r="M28" s="16"/>
      <c r="N28" s="17">
        <f t="shared" si="1"/>
        <v>269004000</v>
      </c>
    </row>
    <row r="29" spans="2:14" ht="19.5" customHeight="1">
      <c r="B29" s="15" t="s">
        <v>165</v>
      </c>
      <c r="C29" s="16">
        <v>143251000</v>
      </c>
      <c r="D29" s="16">
        <v>26063000</v>
      </c>
      <c r="E29" s="16">
        <v>24319000</v>
      </c>
      <c r="F29" s="16"/>
      <c r="G29" s="16">
        <f t="shared" si="0"/>
        <v>24319000</v>
      </c>
      <c r="H29" s="16"/>
      <c r="I29" s="16">
        <v>3897000</v>
      </c>
      <c r="J29" s="16">
        <v>34446000</v>
      </c>
      <c r="K29" s="16"/>
      <c r="L29" s="16"/>
      <c r="M29" s="16"/>
      <c r="N29" s="17">
        <f t="shared" si="1"/>
        <v>231976000</v>
      </c>
    </row>
    <row r="30" spans="2:14" ht="19.5" customHeight="1">
      <c r="B30" s="15" t="s">
        <v>166</v>
      </c>
      <c r="C30" s="16">
        <v>138361000</v>
      </c>
      <c r="D30" s="16">
        <v>24474000</v>
      </c>
      <c r="E30" s="16">
        <v>29965000</v>
      </c>
      <c r="F30" s="16"/>
      <c r="G30" s="16">
        <f t="shared" si="0"/>
        <v>29965000</v>
      </c>
      <c r="H30" s="16"/>
      <c r="I30" s="16">
        <v>4176000</v>
      </c>
      <c r="J30" s="16">
        <v>39736000</v>
      </c>
      <c r="K30" s="16"/>
      <c r="L30" s="16"/>
      <c r="M30" s="16"/>
      <c r="N30" s="17">
        <f t="shared" si="1"/>
        <v>236712000</v>
      </c>
    </row>
    <row r="31" spans="2:14" ht="19.5" customHeight="1">
      <c r="B31" s="15" t="s">
        <v>167</v>
      </c>
      <c r="C31" s="16">
        <v>195628000</v>
      </c>
      <c r="D31" s="16">
        <v>31167000</v>
      </c>
      <c r="E31" s="16">
        <v>50627000</v>
      </c>
      <c r="F31" s="16"/>
      <c r="G31" s="16">
        <f t="shared" si="0"/>
        <v>50627000</v>
      </c>
      <c r="H31" s="16"/>
      <c r="I31" s="16">
        <v>4747000</v>
      </c>
      <c r="J31" s="16">
        <v>45728000</v>
      </c>
      <c r="K31" s="16"/>
      <c r="L31" s="16"/>
      <c r="M31" s="16"/>
      <c r="N31" s="17">
        <f t="shared" si="1"/>
        <v>327897000</v>
      </c>
    </row>
    <row r="32" spans="2:14" ht="19.5" customHeight="1">
      <c r="B32" s="15" t="s">
        <v>168</v>
      </c>
      <c r="C32" s="16">
        <v>109281000</v>
      </c>
      <c r="D32" s="16">
        <v>17662000</v>
      </c>
      <c r="E32" s="16">
        <v>25562000</v>
      </c>
      <c r="F32" s="16"/>
      <c r="G32" s="16">
        <f t="shared" si="0"/>
        <v>25562000</v>
      </c>
      <c r="H32" s="16"/>
      <c r="I32" s="16">
        <v>2882000</v>
      </c>
      <c r="J32" s="16">
        <v>26763000</v>
      </c>
      <c r="K32" s="16"/>
      <c r="L32" s="16"/>
      <c r="M32" s="16"/>
      <c r="N32" s="17">
        <f t="shared" si="1"/>
        <v>182150000</v>
      </c>
    </row>
    <row r="33" spans="2:14" ht="19.5" customHeight="1">
      <c r="B33" s="15" t="s">
        <v>169</v>
      </c>
      <c r="C33" s="16">
        <v>117484000</v>
      </c>
      <c r="D33" s="16">
        <v>18778000</v>
      </c>
      <c r="E33" s="16">
        <v>26145000</v>
      </c>
      <c r="F33" s="16"/>
      <c r="G33" s="16">
        <f t="shared" si="0"/>
        <v>26145000</v>
      </c>
      <c r="H33" s="16"/>
      <c r="I33" s="16">
        <v>2950000</v>
      </c>
      <c r="J33" s="16">
        <v>41925000</v>
      </c>
      <c r="K33" s="16"/>
      <c r="L33" s="16"/>
      <c r="M33" s="16"/>
      <c r="N33" s="17">
        <f t="shared" si="1"/>
        <v>207282000</v>
      </c>
    </row>
    <row r="34" spans="2:14" ht="19.5" customHeight="1">
      <c r="B34" s="15" t="s">
        <v>170</v>
      </c>
      <c r="C34" s="16">
        <v>115263000</v>
      </c>
      <c r="D34" s="16">
        <v>19123000</v>
      </c>
      <c r="E34" s="16">
        <v>29385000</v>
      </c>
      <c r="F34" s="16"/>
      <c r="G34" s="16">
        <f t="shared" si="0"/>
        <v>29385000</v>
      </c>
      <c r="H34" s="16"/>
      <c r="I34" s="16">
        <v>3858000</v>
      </c>
      <c r="J34" s="16">
        <v>49658000</v>
      </c>
      <c r="K34" s="16"/>
      <c r="L34" s="16"/>
      <c r="M34" s="16"/>
      <c r="N34" s="17">
        <f t="shared" si="1"/>
        <v>217287000</v>
      </c>
    </row>
    <row r="35" spans="2:14" ht="19.5" customHeight="1">
      <c r="B35" s="15" t="s">
        <v>73</v>
      </c>
      <c r="C35" s="16">
        <v>100751000</v>
      </c>
      <c r="D35" s="16">
        <v>16267000</v>
      </c>
      <c r="E35" s="16">
        <v>24089000</v>
      </c>
      <c r="F35" s="16"/>
      <c r="G35" s="16">
        <f t="shared" si="0"/>
        <v>24089000</v>
      </c>
      <c r="H35" s="16"/>
      <c r="I35" s="16">
        <v>2444000</v>
      </c>
      <c r="J35" s="16">
        <v>49168000</v>
      </c>
      <c r="K35" s="16"/>
      <c r="L35" s="16"/>
      <c r="M35" s="16"/>
      <c r="N35" s="17">
        <f t="shared" si="1"/>
        <v>192719000</v>
      </c>
    </row>
    <row r="36" spans="2:14" ht="19.5" customHeight="1">
      <c r="B36" s="15" t="s">
        <v>171</v>
      </c>
      <c r="C36" s="16">
        <v>91901000</v>
      </c>
      <c r="D36" s="16">
        <v>14896000</v>
      </c>
      <c r="E36" s="16">
        <v>21218000</v>
      </c>
      <c r="F36" s="16"/>
      <c r="G36" s="16">
        <f t="shared" si="0"/>
        <v>21218000</v>
      </c>
      <c r="H36" s="16"/>
      <c r="I36" s="16">
        <v>2523000</v>
      </c>
      <c r="J36" s="16">
        <v>33883000</v>
      </c>
      <c r="K36" s="16"/>
      <c r="L36" s="16"/>
      <c r="M36" s="16"/>
      <c r="N36" s="17">
        <f t="shared" si="1"/>
        <v>164421000</v>
      </c>
    </row>
    <row r="37" spans="2:14" ht="19.5" customHeight="1">
      <c r="B37" s="15" t="s">
        <v>74</v>
      </c>
      <c r="C37" s="16">
        <v>31890000</v>
      </c>
      <c r="D37" s="16">
        <v>5578000</v>
      </c>
      <c r="E37" s="16">
        <v>7400000</v>
      </c>
      <c r="F37" s="16"/>
      <c r="G37" s="16">
        <f t="shared" si="0"/>
        <v>7400000</v>
      </c>
      <c r="H37" s="16"/>
      <c r="I37" s="16">
        <v>1173000</v>
      </c>
      <c r="J37" s="16">
        <v>20077000</v>
      </c>
      <c r="K37" s="16"/>
      <c r="L37" s="16"/>
      <c r="M37" s="16"/>
      <c r="N37" s="17">
        <f t="shared" si="1"/>
        <v>66118000</v>
      </c>
    </row>
    <row r="38" spans="2:14" ht="19.5" customHeight="1">
      <c r="B38" s="15" t="s">
        <v>172</v>
      </c>
      <c r="C38" s="16">
        <v>27939000</v>
      </c>
      <c r="D38" s="16">
        <v>5004000</v>
      </c>
      <c r="E38" s="16">
        <v>6989000</v>
      </c>
      <c r="F38" s="16"/>
      <c r="G38" s="16">
        <f t="shared" si="0"/>
        <v>6989000</v>
      </c>
      <c r="H38" s="16"/>
      <c r="I38" s="16">
        <v>1133000</v>
      </c>
      <c r="J38" s="16">
        <v>21560000</v>
      </c>
      <c r="K38" s="16"/>
      <c r="L38" s="16"/>
      <c r="M38" s="16"/>
      <c r="N38" s="17">
        <f t="shared" si="1"/>
        <v>62625000</v>
      </c>
    </row>
    <row r="39" spans="2:14" ht="19.5" customHeight="1">
      <c r="B39" s="15" t="s">
        <v>173</v>
      </c>
      <c r="C39" s="16">
        <v>65031000</v>
      </c>
      <c r="D39" s="16">
        <v>10714000</v>
      </c>
      <c r="E39" s="16">
        <v>16461000</v>
      </c>
      <c r="F39" s="16"/>
      <c r="G39" s="16">
        <f t="shared" si="0"/>
        <v>16461000</v>
      </c>
      <c r="H39" s="16"/>
      <c r="I39" s="16">
        <v>1772000</v>
      </c>
      <c r="J39" s="16">
        <v>39761000</v>
      </c>
      <c r="K39" s="16"/>
      <c r="L39" s="16"/>
      <c r="M39" s="16"/>
      <c r="N39" s="17">
        <f t="shared" si="1"/>
        <v>133739000</v>
      </c>
    </row>
    <row r="40" spans="2:14" ht="19.5" customHeight="1">
      <c r="B40" s="15" t="s">
        <v>174</v>
      </c>
      <c r="C40" s="16">
        <v>132344000</v>
      </c>
      <c r="D40" s="16">
        <v>22042000</v>
      </c>
      <c r="E40" s="16">
        <v>27114000</v>
      </c>
      <c r="F40" s="16"/>
      <c r="G40" s="16">
        <f t="shared" si="0"/>
        <v>27114000</v>
      </c>
      <c r="H40" s="16"/>
      <c r="I40" s="16">
        <v>2771000</v>
      </c>
      <c r="J40" s="16">
        <v>32002000</v>
      </c>
      <c r="K40" s="16"/>
      <c r="L40" s="16"/>
      <c r="M40" s="16"/>
      <c r="N40" s="17">
        <f t="shared" si="1"/>
        <v>216273000</v>
      </c>
    </row>
    <row r="41" spans="2:14" ht="19.5" customHeight="1">
      <c r="B41" s="15" t="s">
        <v>175</v>
      </c>
      <c r="C41" s="16">
        <v>83959000</v>
      </c>
      <c r="D41" s="16">
        <v>14907000</v>
      </c>
      <c r="E41" s="16">
        <v>16561000</v>
      </c>
      <c r="F41" s="16"/>
      <c r="G41" s="16">
        <f t="shared" si="0"/>
        <v>16561000</v>
      </c>
      <c r="H41" s="16"/>
      <c r="I41" s="16">
        <v>2182000</v>
      </c>
      <c r="J41" s="16">
        <v>28947000</v>
      </c>
      <c r="K41" s="16"/>
      <c r="L41" s="16"/>
      <c r="M41" s="16"/>
      <c r="N41" s="17">
        <f t="shared" si="1"/>
        <v>146556000</v>
      </c>
    </row>
    <row r="42" spans="2:14" ht="19.5" customHeight="1">
      <c r="B42" s="15" t="s">
        <v>176</v>
      </c>
      <c r="C42" s="16">
        <v>60453000</v>
      </c>
      <c r="D42" s="16">
        <v>10643000</v>
      </c>
      <c r="E42" s="16">
        <v>20889000</v>
      </c>
      <c r="F42" s="16"/>
      <c r="G42" s="16">
        <f t="shared" si="0"/>
        <v>20889000</v>
      </c>
      <c r="H42" s="16"/>
      <c r="I42" s="16">
        <v>2325000</v>
      </c>
      <c r="J42" s="16">
        <v>26264000</v>
      </c>
      <c r="K42" s="16"/>
      <c r="L42" s="16"/>
      <c r="M42" s="16"/>
      <c r="N42" s="17">
        <f t="shared" si="1"/>
        <v>120574000</v>
      </c>
    </row>
    <row r="43" spans="2:14" ht="19.5" customHeight="1">
      <c r="B43" s="15" t="s">
        <v>177</v>
      </c>
      <c r="C43" s="16">
        <v>87880000</v>
      </c>
      <c r="D43" s="16">
        <v>15526000</v>
      </c>
      <c r="E43" s="16">
        <v>18612000</v>
      </c>
      <c r="F43" s="16"/>
      <c r="G43" s="16">
        <f t="shared" si="0"/>
        <v>18612000</v>
      </c>
      <c r="H43" s="16"/>
      <c r="I43" s="16">
        <v>2410000</v>
      </c>
      <c r="J43" s="16">
        <v>52972000</v>
      </c>
      <c r="K43" s="16"/>
      <c r="L43" s="16"/>
      <c r="M43" s="16"/>
      <c r="N43" s="17">
        <f t="shared" si="1"/>
        <v>177400000</v>
      </c>
    </row>
    <row r="44" spans="2:14" ht="19.5" customHeight="1">
      <c r="B44" s="15" t="s">
        <v>178</v>
      </c>
      <c r="C44" s="16">
        <v>102072000</v>
      </c>
      <c r="D44" s="16">
        <v>18365000</v>
      </c>
      <c r="E44" s="16">
        <v>16805000</v>
      </c>
      <c r="F44" s="16"/>
      <c r="G44" s="16">
        <f t="shared" si="0"/>
        <v>16805000</v>
      </c>
      <c r="H44" s="16"/>
      <c r="I44" s="16">
        <v>1756000</v>
      </c>
      <c r="J44" s="16">
        <v>34546000</v>
      </c>
      <c r="K44" s="16"/>
      <c r="L44" s="16"/>
      <c r="M44" s="16"/>
      <c r="N44" s="17">
        <f t="shared" si="1"/>
        <v>173544000</v>
      </c>
    </row>
    <row r="45" spans="2:14" ht="19.5" customHeight="1">
      <c r="B45" s="15" t="s">
        <v>75</v>
      </c>
      <c r="C45" s="16">
        <v>62157000</v>
      </c>
      <c r="D45" s="16">
        <v>9638000</v>
      </c>
      <c r="E45" s="16">
        <v>17240000</v>
      </c>
      <c r="F45" s="16"/>
      <c r="G45" s="16">
        <f t="shared" si="0"/>
        <v>17240000</v>
      </c>
      <c r="H45" s="16"/>
      <c r="I45" s="16">
        <v>1957000</v>
      </c>
      <c r="J45" s="16">
        <v>49940000</v>
      </c>
      <c r="K45" s="16"/>
      <c r="L45" s="16"/>
      <c r="M45" s="16"/>
      <c r="N45" s="17">
        <f t="shared" si="1"/>
        <v>140932000</v>
      </c>
    </row>
    <row r="46" spans="2:14" ht="19.5" customHeight="1">
      <c r="B46" s="15" t="s">
        <v>76</v>
      </c>
      <c r="C46" s="16">
        <v>124557000</v>
      </c>
      <c r="D46" s="16">
        <v>21325000</v>
      </c>
      <c r="E46" s="16">
        <v>33884000</v>
      </c>
      <c r="F46" s="16"/>
      <c r="G46" s="16">
        <f t="shared" si="0"/>
        <v>33884000</v>
      </c>
      <c r="H46" s="16"/>
      <c r="I46" s="16">
        <v>2925000</v>
      </c>
      <c r="J46" s="16">
        <v>23829000</v>
      </c>
      <c r="K46" s="16"/>
      <c r="L46" s="16"/>
      <c r="M46" s="16"/>
      <c r="N46" s="17">
        <f t="shared" si="1"/>
        <v>206520000</v>
      </c>
    </row>
    <row r="47" spans="2:14" ht="19.5" customHeight="1">
      <c r="B47" s="15" t="s">
        <v>179</v>
      </c>
      <c r="C47" s="16">
        <v>100456000</v>
      </c>
      <c r="D47" s="16">
        <v>15131000</v>
      </c>
      <c r="E47" s="16">
        <v>29517000</v>
      </c>
      <c r="F47" s="16"/>
      <c r="G47" s="16">
        <f t="shared" si="0"/>
        <v>29517000</v>
      </c>
      <c r="H47" s="16"/>
      <c r="I47" s="16">
        <v>2746000</v>
      </c>
      <c r="J47" s="16">
        <v>24079000</v>
      </c>
      <c r="K47" s="16"/>
      <c r="L47" s="16"/>
      <c r="M47" s="16"/>
      <c r="N47" s="17">
        <f t="shared" si="1"/>
        <v>171929000</v>
      </c>
    </row>
    <row r="48" spans="2:14" ht="19.5" customHeight="1">
      <c r="B48" s="15" t="s">
        <v>180</v>
      </c>
      <c r="C48" s="16">
        <v>88239000</v>
      </c>
      <c r="D48" s="16">
        <v>15035000</v>
      </c>
      <c r="E48" s="16">
        <v>23655000</v>
      </c>
      <c r="F48" s="16"/>
      <c r="G48" s="16">
        <f t="shared" si="0"/>
        <v>23655000</v>
      </c>
      <c r="H48" s="16"/>
      <c r="I48" s="16">
        <v>2392000</v>
      </c>
      <c r="J48" s="16">
        <v>27263000</v>
      </c>
      <c r="K48" s="16"/>
      <c r="L48" s="16"/>
      <c r="M48" s="16"/>
      <c r="N48" s="17">
        <f t="shared" si="1"/>
        <v>156584000</v>
      </c>
    </row>
    <row r="49" spans="2:14" ht="19.5" customHeight="1">
      <c r="B49" s="15" t="s">
        <v>181</v>
      </c>
      <c r="C49" s="16">
        <v>60020000</v>
      </c>
      <c r="D49" s="16">
        <v>10275000</v>
      </c>
      <c r="E49" s="16">
        <v>16462000</v>
      </c>
      <c r="F49" s="16"/>
      <c r="G49" s="16">
        <f t="shared" si="0"/>
        <v>16462000</v>
      </c>
      <c r="H49" s="16"/>
      <c r="I49" s="16">
        <v>1835000</v>
      </c>
      <c r="J49" s="16">
        <v>30654000</v>
      </c>
      <c r="K49" s="16"/>
      <c r="L49" s="16"/>
      <c r="M49" s="16"/>
      <c r="N49" s="17">
        <f t="shared" si="1"/>
        <v>119246000</v>
      </c>
    </row>
    <row r="50" spans="2:14" ht="19.5" customHeight="1">
      <c r="B50" s="15" t="s">
        <v>182</v>
      </c>
      <c r="C50" s="16">
        <v>65272000</v>
      </c>
      <c r="D50" s="16">
        <v>11164000</v>
      </c>
      <c r="E50" s="16">
        <v>17075000</v>
      </c>
      <c r="F50" s="16"/>
      <c r="G50" s="16">
        <f t="shared" si="0"/>
        <v>17075000</v>
      </c>
      <c r="H50" s="16"/>
      <c r="I50" s="16">
        <v>1920000</v>
      </c>
      <c r="J50" s="16">
        <v>30407000</v>
      </c>
      <c r="K50" s="16"/>
      <c r="L50" s="16"/>
      <c r="M50" s="16"/>
      <c r="N50" s="17">
        <f t="shared" si="1"/>
        <v>125838000</v>
      </c>
    </row>
    <row r="51" spans="2:14" ht="19.5" customHeight="1">
      <c r="B51" s="15" t="s">
        <v>183</v>
      </c>
      <c r="C51" s="16">
        <v>75409000</v>
      </c>
      <c r="D51" s="16">
        <v>12249000</v>
      </c>
      <c r="E51" s="16">
        <v>18527000</v>
      </c>
      <c r="F51" s="16"/>
      <c r="G51" s="16">
        <f t="shared" si="0"/>
        <v>18527000</v>
      </c>
      <c r="H51" s="16"/>
      <c r="I51" s="16">
        <v>1929000</v>
      </c>
      <c r="J51" s="16">
        <v>49096000</v>
      </c>
      <c r="K51" s="16"/>
      <c r="L51" s="16"/>
      <c r="M51" s="16"/>
      <c r="N51" s="17">
        <f t="shared" si="1"/>
        <v>157210000</v>
      </c>
    </row>
    <row r="52" spans="2:14" ht="19.5" customHeight="1">
      <c r="B52" s="15" t="s">
        <v>184</v>
      </c>
      <c r="C52" s="16">
        <v>38424000</v>
      </c>
      <c r="D52" s="16">
        <v>5819000</v>
      </c>
      <c r="E52" s="16">
        <v>15345000</v>
      </c>
      <c r="F52" s="16"/>
      <c r="G52" s="16">
        <f t="shared" si="0"/>
        <v>15345000</v>
      </c>
      <c r="H52" s="16"/>
      <c r="I52" s="16">
        <v>1748000</v>
      </c>
      <c r="J52" s="16">
        <v>33481000</v>
      </c>
      <c r="K52" s="16"/>
      <c r="L52" s="16"/>
      <c r="M52" s="16"/>
      <c r="N52" s="17">
        <f t="shared" si="1"/>
        <v>94817000</v>
      </c>
    </row>
    <row r="53" spans="2:14" ht="19.5" customHeight="1">
      <c r="B53" s="15" t="s">
        <v>77</v>
      </c>
      <c r="C53" s="16">
        <v>73546000</v>
      </c>
      <c r="D53" s="16">
        <v>12704000</v>
      </c>
      <c r="E53" s="16">
        <v>20280000</v>
      </c>
      <c r="F53" s="16"/>
      <c r="G53" s="16">
        <f t="shared" si="0"/>
        <v>20280000</v>
      </c>
      <c r="H53" s="16"/>
      <c r="I53" s="16">
        <v>2316000</v>
      </c>
      <c r="J53" s="16">
        <v>26801000</v>
      </c>
      <c r="K53" s="16"/>
      <c r="L53" s="16"/>
      <c r="M53" s="16"/>
      <c r="N53" s="17">
        <f t="shared" si="1"/>
        <v>135647000</v>
      </c>
    </row>
    <row r="54" spans="2:14" ht="19.5" customHeight="1">
      <c r="B54" s="15" t="s">
        <v>78</v>
      </c>
      <c r="C54" s="16">
        <v>40081000</v>
      </c>
      <c r="D54" s="16">
        <v>6732000</v>
      </c>
      <c r="E54" s="16">
        <v>10886000</v>
      </c>
      <c r="F54" s="16"/>
      <c r="G54" s="16">
        <f t="shared" si="0"/>
        <v>10886000</v>
      </c>
      <c r="H54" s="16"/>
      <c r="I54" s="16">
        <v>1380000</v>
      </c>
      <c r="J54" s="16">
        <v>23670000</v>
      </c>
      <c r="K54" s="16"/>
      <c r="L54" s="16"/>
      <c r="M54" s="16"/>
      <c r="N54" s="17">
        <f t="shared" si="1"/>
        <v>82749000</v>
      </c>
    </row>
    <row r="55" spans="2:14" ht="19.5" customHeight="1">
      <c r="B55" s="15" t="s">
        <v>185</v>
      </c>
      <c r="C55" s="16">
        <v>59989000</v>
      </c>
      <c r="D55" s="16">
        <v>9100000</v>
      </c>
      <c r="E55" s="16">
        <v>16399000</v>
      </c>
      <c r="F55" s="16"/>
      <c r="G55" s="16">
        <f t="shared" si="0"/>
        <v>16399000</v>
      </c>
      <c r="H55" s="16"/>
      <c r="I55" s="16">
        <v>2121000</v>
      </c>
      <c r="J55" s="16">
        <v>26325000</v>
      </c>
      <c r="K55" s="16"/>
      <c r="L55" s="16"/>
      <c r="M55" s="16"/>
      <c r="N55" s="17">
        <f t="shared" si="1"/>
        <v>113934000</v>
      </c>
    </row>
    <row r="56" spans="2:14" ht="19.5" customHeight="1">
      <c r="B56" s="15" t="s">
        <v>79</v>
      </c>
      <c r="C56" s="16">
        <v>64129000</v>
      </c>
      <c r="D56" s="16">
        <v>10589000</v>
      </c>
      <c r="E56" s="16">
        <v>15728000</v>
      </c>
      <c r="F56" s="16"/>
      <c r="G56" s="16">
        <f t="shared" si="0"/>
        <v>15728000</v>
      </c>
      <c r="H56" s="16"/>
      <c r="I56" s="16">
        <v>1957000</v>
      </c>
      <c r="J56" s="16">
        <v>28984000</v>
      </c>
      <c r="K56" s="16"/>
      <c r="L56" s="16"/>
      <c r="M56" s="16"/>
      <c r="N56" s="17">
        <f t="shared" si="1"/>
        <v>121387000</v>
      </c>
    </row>
    <row r="57" spans="2:14" ht="19.5" customHeight="1">
      <c r="B57" s="15" t="s">
        <v>80</v>
      </c>
      <c r="C57" s="16">
        <v>67170000</v>
      </c>
      <c r="D57" s="16">
        <v>11012000</v>
      </c>
      <c r="E57" s="16">
        <v>18714000</v>
      </c>
      <c r="F57" s="16"/>
      <c r="G57" s="16">
        <f t="shared" si="0"/>
        <v>18714000</v>
      </c>
      <c r="H57" s="16"/>
      <c r="I57" s="16">
        <v>1930000</v>
      </c>
      <c r="J57" s="16">
        <v>17959000</v>
      </c>
      <c r="K57" s="16"/>
      <c r="L57" s="16"/>
      <c r="M57" s="16"/>
      <c r="N57" s="17">
        <f t="shared" si="1"/>
        <v>116785000</v>
      </c>
    </row>
    <row r="58" spans="2:14" ht="19.5" customHeight="1">
      <c r="B58" s="15" t="s">
        <v>186</v>
      </c>
      <c r="C58" s="16">
        <v>62413000</v>
      </c>
      <c r="D58" s="16">
        <v>10044000</v>
      </c>
      <c r="E58" s="16">
        <v>15869000</v>
      </c>
      <c r="F58" s="16"/>
      <c r="G58" s="16">
        <f t="shared" si="0"/>
        <v>15869000</v>
      </c>
      <c r="H58" s="16"/>
      <c r="I58" s="16">
        <v>2051000</v>
      </c>
      <c r="J58" s="16">
        <v>52297000</v>
      </c>
      <c r="K58" s="16"/>
      <c r="L58" s="16"/>
      <c r="M58" s="16"/>
      <c r="N58" s="17">
        <f t="shared" si="1"/>
        <v>142674000</v>
      </c>
    </row>
    <row r="59" spans="2:14" ht="19.5" customHeight="1">
      <c r="B59" s="15" t="s">
        <v>187</v>
      </c>
      <c r="C59" s="16">
        <v>59897000</v>
      </c>
      <c r="D59" s="16">
        <v>9909000</v>
      </c>
      <c r="E59" s="16">
        <v>12252000</v>
      </c>
      <c r="F59" s="16"/>
      <c r="G59" s="16">
        <f t="shared" si="0"/>
        <v>12252000</v>
      </c>
      <c r="H59" s="16"/>
      <c r="I59" s="16">
        <v>1964000</v>
      </c>
      <c r="J59" s="16">
        <v>46515000</v>
      </c>
      <c r="K59" s="16"/>
      <c r="L59" s="16"/>
      <c r="M59" s="16"/>
      <c r="N59" s="17">
        <f t="shared" si="1"/>
        <v>130537000</v>
      </c>
    </row>
    <row r="60" spans="2:14" ht="19.5" customHeight="1">
      <c r="B60" s="15" t="s">
        <v>188</v>
      </c>
      <c r="C60" s="16">
        <v>97301000</v>
      </c>
      <c r="D60" s="16">
        <v>17235000</v>
      </c>
      <c r="E60" s="16">
        <v>20401000</v>
      </c>
      <c r="F60" s="16"/>
      <c r="G60" s="16">
        <f t="shared" si="0"/>
        <v>20401000</v>
      </c>
      <c r="H60" s="16"/>
      <c r="I60" s="16">
        <v>3142000</v>
      </c>
      <c r="J60" s="16">
        <v>24941000</v>
      </c>
      <c r="K60" s="16"/>
      <c r="L60" s="16"/>
      <c r="M60" s="16"/>
      <c r="N60" s="17">
        <f t="shared" si="1"/>
        <v>163020000</v>
      </c>
    </row>
    <row r="61" spans="1:14" s="18" customFormat="1" ht="19.5" customHeight="1">
      <c r="A61" s="29"/>
      <c r="B61" s="15" t="s">
        <v>189</v>
      </c>
      <c r="C61" s="30">
        <v>24689000</v>
      </c>
      <c r="D61" s="30">
        <v>3820000</v>
      </c>
      <c r="E61" s="30">
        <v>11962000</v>
      </c>
      <c r="F61" s="30"/>
      <c r="G61" s="30">
        <f t="shared" si="0"/>
        <v>11962000</v>
      </c>
      <c r="H61" s="30"/>
      <c r="I61" s="30">
        <v>1712000</v>
      </c>
      <c r="J61" s="30">
        <v>8982000</v>
      </c>
      <c r="K61" s="30"/>
      <c r="L61" s="30"/>
      <c r="M61" s="31"/>
      <c r="N61" s="17">
        <f t="shared" si="1"/>
        <v>51165000</v>
      </c>
    </row>
    <row r="62" spans="2:14" ht="19.5" customHeight="1">
      <c r="B62" s="15" t="s">
        <v>81</v>
      </c>
      <c r="C62" s="32">
        <v>28970000</v>
      </c>
      <c r="D62" s="32">
        <v>4418000</v>
      </c>
      <c r="E62" s="32">
        <v>10189000</v>
      </c>
      <c r="F62" s="32"/>
      <c r="G62" s="32">
        <f t="shared" si="0"/>
        <v>10189000</v>
      </c>
      <c r="H62" s="32"/>
      <c r="I62" s="32">
        <v>1384000</v>
      </c>
      <c r="J62" s="32">
        <v>22210000</v>
      </c>
      <c r="K62" s="32"/>
      <c r="L62" s="32"/>
      <c r="M62" s="32"/>
      <c r="N62" s="17">
        <f t="shared" si="1"/>
        <v>67171000</v>
      </c>
    </row>
    <row r="63" spans="2:14" ht="19.5" customHeight="1">
      <c r="B63" s="15" t="s">
        <v>82</v>
      </c>
      <c r="C63" s="32">
        <v>20206000</v>
      </c>
      <c r="D63" s="32">
        <v>3153000</v>
      </c>
      <c r="E63" s="32">
        <v>10242000</v>
      </c>
      <c r="F63" s="32"/>
      <c r="G63" s="32">
        <f t="shared" si="0"/>
        <v>10242000</v>
      </c>
      <c r="H63" s="32"/>
      <c r="I63" s="32">
        <v>1315000</v>
      </c>
      <c r="J63" s="32">
        <v>19690000</v>
      </c>
      <c r="K63" s="32"/>
      <c r="L63" s="32"/>
      <c r="M63" s="32"/>
      <c r="N63" s="17">
        <f t="shared" si="1"/>
        <v>54606000</v>
      </c>
    </row>
    <row r="64" spans="2:14" ht="19.5" customHeight="1">
      <c r="B64" s="15" t="s">
        <v>83</v>
      </c>
      <c r="C64" s="32">
        <v>41515000</v>
      </c>
      <c r="D64" s="32">
        <v>7195000</v>
      </c>
      <c r="E64" s="32">
        <v>11160000</v>
      </c>
      <c r="F64" s="32"/>
      <c r="G64" s="32">
        <f t="shared" si="0"/>
        <v>11160000</v>
      </c>
      <c r="H64" s="32"/>
      <c r="I64" s="32">
        <v>1703000</v>
      </c>
      <c r="J64" s="32">
        <v>29431000</v>
      </c>
      <c r="K64" s="32"/>
      <c r="L64" s="32"/>
      <c r="M64" s="32"/>
      <c r="N64" s="17">
        <f t="shared" si="1"/>
        <v>91004000</v>
      </c>
    </row>
    <row r="65" spans="2:14" ht="19.5" customHeight="1">
      <c r="B65" s="15" t="s">
        <v>84</v>
      </c>
      <c r="C65" s="32">
        <v>28463000</v>
      </c>
      <c r="D65" s="32">
        <v>4371000</v>
      </c>
      <c r="E65" s="32">
        <v>12855000</v>
      </c>
      <c r="F65" s="32"/>
      <c r="G65" s="32">
        <f t="shared" si="0"/>
        <v>12855000</v>
      </c>
      <c r="H65" s="32"/>
      <c r="I65" s="32">
        <v>1667000</v>
      </c>
      <c r="J65" s="32">
        <v>24675000</v>
      </c>
      <c r="K65" s="32"/>
      <c r="L65" s="32"/>
      <c r="M65" s="32"/>
      <c r="N65" s="17">
        <f t="shared" si="1"/>
        <v>72031000</v>
      </c>
    </row>
    <row r="66" spans="2:14" ht="19.5" customHeight="1">
      <c r="B66" s="15" t="s">
        <v>85</v>
      </c>
      <c r="C66" s="32">
        <v>22365000</v>
      </c>
      <c r="D66" s="32">
        <v>3398000</v>
      </c>
      <c r="E66" s="32">
        <v>11468000</v>
      </c>
      <c r="F66" s="32"/>
      <c r="G66" s="32">
        <f t="shared" si="0"/>
        <v>11468000</v>
      </c>
      <c r="H66" s="32"/>
      <c r="I66" s="32">
        <v>1048000</v>
      </c>
      <c r="J66" s="32">
        <v>21604000</v>
      </c>
      <c r="K66" s="32"/>
      <c r="L66" s="32"/>
      <c r="M66" s="32"/>
      <c r="N66" s="17">
        <f t="shared" si="1"/>
        <v>59883000</v>
      </c>
    </row>
    <row r="67" spans="2:14" ht="19.5" customHeight="1">
      <c r="B67" s="15" t="s">
        <v>86</v>
      </c>
      <c r="C67" s="32">
        <v>31984000</v>
      </c>
      <c r="D67" s="32">
        <v>4952000</v>
      </c>
      <c r="E67" s="32">
        <v>12150000</v>
      </c>
      <c r="F67" s="32"/>
      <c r="G67" s="32">
        <f t="shared" si="0"/>
        <v>12150000</v>
      </c>
      <c r="H67" s="32"/>
      <c r="I67" s="32">
        <v>1213000</v>
      </c>
      <c r="J67" s="32">
        <v>21930000</v>
      </c>
      <c r="K67" s="32"/>
      <c r="L67" s="32"/>
      <c r="M67" s="32"/>
      <c r="N67" s="17">
        <f t="shared" si="1"/>
        <v>72229000</v>
      </c>
    </row>
    <row r="68" spans="2:14" ht="19.5" customHeight="1">
      <c r="B68" s="15" t="s">
        <v>87</v>
      </c>
      <c r="C68" s="32">
        <v>39549000</v>
      </c>
      <c r="D68" s="32">
        <v>6458000</v>
      </c>
      <c r="E68" s="32">
        <v>12194000</v>
      </c>
      <c r="F68" s="32"/>
      <c r="G68" s="32">
        <f t="shared" si="0"/>
        <v>12194000</v>
      </c>
      <c r="H68" s="32"/>
      <c r="I68" s="32">
        <v>1701000</v>
      </c>
      <c r="J68" s="32">
        <v>35603000</v>
      </c>
      <c r="K68" s="32"/>
      <c r="L68" s="32"/>
      <c r="M68" s="32"/>
      <c r="N68" s="17">
        <f t="shared" si="1"/>
        <v>95505000</v>
      </c>
    </row>
    <row r="69" spans="2:14" ht="19.5" customHeight="1">
      <c r="B69" s="15" t="s">
        <v>88</v>
      </c>
      <c r="C69" s="32">
        <v>33320000</v>
      </c>
      <c r="D69" s="32">
        <v>4525000</v>
      </c>
      <c r="E69" s="32">
        <v>9128000</v>
      </c>
      <c r="F69" s="32"/>
      <c r="G69" s="32">
        <f t="shared" si="0"/>
        <v>9128000</v>
      </c>
      <c r="H69" s="32"/>
      <c r="I69" s="32">
        <v>1178000</v>
      </c>
      <c r="J69" s="32">
        <v>21588000</v>
      </c>
      <c r="K69" s="32"/>
      <c r="L69" s="32"/>
      <c r="M69" s="32"/>
      <c r="N69" s="17">
        <f t="shared" si="1"/>
        <v>69739000</v>
      </c>
    </row>
    <row r="70" spans="2:14" ht="19.5" customHeight="1">
      <c r="B70" s="15" t="s">
        <v>89</v>
      </c>
      <c r="C70" s="32">
        <v>26131000</v>
      </c>
      <c r="D70" s="32">
        <v>3949000</v>
      </c>
      <c r="E70" s="32">
        <v>7704000</v>
      </c>
      <c r="F70" s="32"/>
      <c r="G70" s="32">
        <f t="shared" si="0"/>
        <v>7704000</v>
      </c>
      <c r="H70" s="32"/>
      <c r="I70" s="32">
        <v>1201000</v>
      </c>
      <c r="J70" s="32">
        <v>21849000</v>
      </c>
      <c r="K70" s="32"/>
      <c r="L70" s="32"/>
      <c r="M70" s="32"/>
      <c r="N70" s="17">
        <f t="shared" si="1"/>
        <v>60834000</v>
      </c>
    </row>
    <row r="71" spans="2:14" ht="19.5" customHeight="1">
      <c r="B71" s="15" t="s">
        <v>90</v>
      </c>
      <c r="C71" s="32">
        <v>26067000</v>
      </c>
      <c r="D71" s="32">
        <v>3715000</v>
      </c>
      <c r="E71" s="32">
        <v>11100000</v>
      </c>
      <c r="F71" s="32"/>
      <c r="G71" s="32">
        <f t="shared" si="0"/>
        <v>11100000</v>
      </c>
      <c r="H71" s="32"/>
      <c r="I71" s="32">
        <v>1359000</v>
      </c>
      <c r="J71" s="32">
        <v>22149000</v>
      </c>
      <c r="K71" s="32"/>
      <c r="L71" s="32"/>
      <c r="M71" s="32"/>
      <c r="N71" s="17">
        <f t="shared" si="1"/>
        <v>64390000</v>
      </c>
    </row>
    <row r="72" spans="2:14" ht="19.5" customHeight="1">
      <c r="B72" s="15" t="s">
        <v>91</v>
      </c>
      <c r="C72" s="32">
        <v>22182000</v>
      </c>
      <c r="D72" s="32">
        <v>3375000</v>
      </c>
      <c r="E72" s="32">
        <v>8348000</v>
      </c>
      <c r="F72" s="32"/>
      <c r="G72" s="32">
        <f t="shared" si="0"/>
        <v>8348000</v>
      </c>
      <c r="H72" s="32"/>
      <c r="I72" s="32">
        <v>1135000</v>
      </c>
      <c r="J72" s="32">
        <v>21547000</v>
      </c>
      <c r="K72" s="32"/>
      <c r="L72" s="32"/>
      <c r="M72" s="32"/>
      <c r="N72" s="17">
        <f t="shared" si="1"/>
        <v>56587000</v>
      </c>
    </row>
    <row r="73" spans="2:14" ht="19.5" customHeight="1">
      <c r="B73" s="15" t="s">
        <v>92</v>
      </c>
      <c r="C73" s="32">
        <v>24678000</v>
      </c>
      <c r="D73" s="32">
        <v>3672000</v>
      </c>
      <c r="E73" s="32">
        <v>9672000</v>
      </c>
      <c r="F73" s="32"/>
      <c r="G73" s="32">
        <f aca="true" t="shared" si="2" ref="G73:G145">E73+F73</f>
        <v>9672000</v>
      </c>
      <c r="H73" s="32"/>
      <c r="I73" s="32">
        <v>1083000</v>
      </c>
      <c r="J73" s="32">
        <v>20869000</v>
      </c>
      <c r="K73" s="32"/>
      <c r="L73" s="32"/>
      <c r="M73" s="32"/>
      <c r="N73" s="17">
        <f aca="true" t="shared" si="3" ref="N73:N145">SUM(C73,D73,G73,H73,I73,J73,K73,L73,M73)</f>
        <v>59974000</v>
      </c>
    </row>
    <row r="74" spans="2:14" ht="19.5" customHeight="1">
      <c r="B74" s="15" t="s">
        <v>93</v>
      </c>
      <c r="C74" s="32">
        <v>30028000</v>
      </c>
      <c r="D74" s="32">
        <v>4127000</v>
      </c>
      <c r="E74" s="32">
        <v>9830000</v>
      </c>
      <c r="F74" s="32"/>
      <c r="G74" s="32">
        <f t="shared" si="2"/>
        <v>9830000</v>
      </c>
      <c r="H74" s="32"/>
      <c r="I74" s="32">
        <v>1063000</v>
      </c>
      <c r="J74" s="32">
        <v>42496000</v>
      </c>
      <c r="K74" s="32"/>
      <c r="L74" s="32"/>
      <c r="M74" s="32"/>
      <c r="N74" s="17">
        <f t="shared" si="3"/>
        <v>87544000</v>
      </c>
    </row>
    <row r="75" spans="2:14" ht="19.5" customHeight="1">
      <c r="B75" s="15" t="s">
        <v>94</v>
      </c>
      <c r="C75" s="32">
        <v>21216000</v>
      </c>
      <c r="D75" s="32">
        <v>3204000</v>
      </c>
      <c r="E75" s="32">
        <v>9229000</v>
      </c>
      <c r="F75" s="32"/>
      <c r="G75" s="32">
        <f t="shared" si="2"/>
        <v>9229000</v>
      </c>
      <c r="H75" s="32"/>
      <c r="I75" s="32">
        <v>1223000</v>
      </c>
      <c r="J75" s="32">
        <v>23272000</v>
      </c>
      <c r="K75" s="32"/>
      <c r="L75" s="32"/>
      <c r="M75" s="32"/>
      <c r="N75" s="17">
        <f t="shared" si="3"/>
        <v>58144000</v>
      </c>
    </row>
    <row r="76" spans="2:14" ht="19.5" customHeight="1">
      <c r="B76" s="15" t="s">
        <v>95</v>
      </c>
      <c r="C76" s="32">
        <v>16819000</v>
      </c>
      <c r="D76" s="32">
        <v>2635000</v>
      </c>
      <c r="E76" s="32">
        <v>8248000</v>
      </c>
      <c r="F76" s="32"/>
      <c r="G76" s="32">
        <f t="shared" si="2"/>
        <v>8248000</v>
      </c>
      <c r="H76" s="32"/>
      <c r="I76" s="32">
        <v>1224000</v>
      </c>
      <c r="J76" s="32">
        <v>19965000</v>
      </c>
      <c r="K76" s="32"/>
      <c r="L76" s="32"/>
      <c r="M76" s="32"/>
      <c r="N76" s="17">
        <f t="shared" si="3"/>
        <v>48891000</v>
      </c>
    </row>
    <row r="77" spans="2:14" ht="19.5" customHeight="1">
      <c r="B77" s="15" t="s">
        <v>96</v>
      </c>
      <c r="C77" s="32">
        <v>15166000</v>
      </c>
      <c r="D77" s="32">
        <v>2190000</v>
      </c>
      <c r="E77" s="32">
        <v>7162000</v>
      </c>
      <c r="F77" s="32"/>
      <c r="G77" s="32">
        <f t="shared" si="2"/>
        <v>7162000</v>
      </c>
      <c r="H77" s="32"/>
      <c r="I77" s="32">
        <v>1178000</v>
      </c>
      <c r="J77" s="32">
        <v>23553000</v>
      </c>
      <c r="K77" s="32"/>
      <c r="L77" s="32"/>
      <c r="M77" s="32"/>
      <c r="N77" s="17">
        <f t="shared" si="3"/>
        <v>49249000</v>
      </c>
    </row>
    <row r="78" spans="2:14" ht="19.5" customHeight="1">
      <c r="B78" s="15" t="s">
        <v>190</v>
      </c>
      <c r="C78" s="32">
        <v>15587000</v>
      </c>
      <c r="D78" s="32">
        <v>1928000</v>
      </c>
      <c r="E78" s="32">
        <v>8210000</v>
      </c>
      <c r="F78" s="32"/>
      <c r="G78" s="32">
        <f t="shared" si="2"/>
        <v>8210000</v>
      </c>
      <c r="H78" s="32"/>
      <c r="I78" s="32">
        <v>1100000</v>
      </c>
      <c r="J78" s="32">
        <v>21711000</v>
      </c>
      <c r="K78" s="32"/>
      <c r="L78" s="32"/>
      <c r="M78" s="32"/>
      <c r="N78" s="17">
        <f t="shared" si="3"/>
        <v>48536000</v>
      </c>
    </row>
    <row r="79" spans="2:14" ht="19.5" customHeight="1">
      <c r="B79" s="15" t="s">
        <v>97</v>
      </c>
      <c r="C79" s="32">
        <v>16505000</v>
      </c>
      <c r="D79" s="32">
        <v>2536000</v>
      </c>
      <c r="E79" s="32">
        <v>6388000</v>
      </c>
      <c r="F79" s="32"/>
      <c r="G79" s="32">
        <f t="shared" si="2"/>
        <v>6388000</v>
      </c>
      <c r="H79" s="32"/>
      <c r="I79" s="32">
        <v>1156000</v>
      </c>
      <c r="J79" s="32">
        <v>21124000</v>
      </c>
      <c r="K79" s="32"/>
      <c r="L79" s="32"/>
      <c r="M79" s="32"/>
      <c r="N79" s="17">
        <f t="shared" si="3"/>
        <v>47709000</v>
      </c>
    </row>
    <row r="80" spans="2:14" ht="19.5" customHeight="1">
      <c r="B80" s="15" t="s">
        <v>98</v>
      </c>
      <c r="C80" s="32">
        <v>12628000</v>
      </c>
      <c r="D80" s="32">
        <v>1596000</v>
      </c>
      <c r="E80" s="32">
        <v>8183000</v>
      </c>
      <c r="F80" s="32"/>
      <c r="G80" s="32">
        <f t="shared" si="2"/>
        <v>8183000</v>
      </c>
      <c r="H80" s="32"/>
      <c r="I80" s="32">
        <v>1100000</v>
      </c>
      <c r="J80" s="32">
        <v>21610000</v>
      </c>
      <c r="K80" s="32"/>
      <c r="L80" s="32"/>
      <c r="M80" s="32"/>
      <c r="N80" s="17">
        <f t="shared" si="3"/>
        <v>45117000</v>
      </c>
    </row>
    <row r="81" spans="2:14" ht="19.5" customHeight="1">
      <c r="B81" s="15" t="s">
        <v>99</v>
      </c>
      <c r="C81" s="32">
        <v>20522000</v>
      </c>
      <c r="D81" s="32">
        <v>2947000</v>
      </c>
      <c r="E81" s="32">
        <v>7396000</v>
      </c>
      <c r="F81" s="32"/>
      <c r="G81" s="32">
        <f t="shared" si="2"/>
        <v>7396000</v>
      </c>
      <c r="H81" s="32"/>
      <c r="I81" s="32">
        <v>1126000</v>
      </c>
      <c r="J81" s="32">
        <v>22030000</v>
      </c>
      <c r="K81" s="32"/>
      <c r="L81" s="32"/>
      <c r="M81" s="32"/>
      <c r="N81" s="17">
        <f t="shared" si="3"/>
        <v>54021000</v>
      </c>
    </row>
    <row r="82" spans="2:14" ht="19.5" customHeight="1">
      <c r="B82" s="15" t="s">
        <v>100</v>
      </c>
      <c r="C82" s="32">
        <v>31513000</v>
      </c>
      <c r="D82" s="32">
        <v>4456000</v>
      </c>
      <c r="E82" s="32">
        <v>12190000</v>
      </c>
      <c r="F82" s="32"/>
      <c r="G82" s="32">
        <f t="shared" si="2"/>
        <v>12190000</v>
      </c>
      <c r="H82" s="32"/>
      <c r="I82" s="32">
        <v>1389000</v>
      </c>
      <c r="J82" s="32">
        <v>22132000</v>
      </c>
      <c r="K82" s="32"/>
      <c r="L82" s="32"/>
      <c r="M82" s="32"/>
      <c r="N82" s="17">
        <f t="shared" si="3"/>
        <v>71680000</v>
      </c>
    </row>
    <row r="83" spans="2:14" ht="19.5" customHeight="1">
      <c r="B83" s="15" t="s">
        <v>191</v>
      </c>
      <c r="C83" s="32">
        <v>14795000</v>
      </c>
      <c r="D83" s="32">
        <v>1968000</v>
      </c>
      <c r="E83" s="32">
        <v>6935000</v>
      </c>
      <c r="F83" s="32"/>
      <c r="G83" s="32">
        <f t="shared" si="2"/>
        <v>6935000</v>
      </c>
      <c r="H83" s="32"/>
      <c r="I83" s="32">
        <v>1003000</v>
      </c>
      <c r="J83" s="32">
        <v>21149000</v>
      </c>
      <c r="K83" s="32"/>
      <c r="L83" s="32"/>
      <c r="M83" s="32"/>
      <c r="N83" s="17">
        <f t="shared" si="3"/>
        <v>45850000</v>
      </c>
    </row>
    <row r="84" spans="2:14" ht="19.5" customHeight="1">
      <c r="B84" s="15" t="s">
        <v>101</v>
      </c>
      <c r="C84" s="32">
        <v>22060000</v>
      </c>
      <c r="D84" s="32">
        <v>3295000</v>
      </c>
      <c r="E84" s="32">
        <v>9862000</v>
      </c>
      <c r="F84" s="32"/>
      <c r="G84" s="32">
        <f t="shared" si="2"/>
        <v>9862000</v>
      </c>
      <c r="H84" s="32"/>
      <c r="I84" s="32">
        <v>1088000</v>
      </c>
      <c r="J84" s="32">
        <v>21807000</v>
      </c>
      <c r="K84" s="32"/>
      <c r="L84" s="32"/>
      <c r="M84" s="32"/>
      <c r="N84" s="17">
        <f t="shared" si="3"/>
        <v>58112000</v>
      </c>
    </row>
    <row r="85" spans="2:14" ht="19.5" customHeight="1">
      <c r="B85" s="15" t="s">
        <v>102</v>
      </c>
      <c r="C85" s="32">
        <v>15453000</v>
      </c>
      <c r="D85" s="32">
        <v>2115000</v>
      </c>
      <c r="E85" s="32">
        <v>6816000</v>
      </c>
      <c r="F85" s="32"/>
      <c r="G85" s="32">
        <f t="shared" si="2"/>
        <v>6816000</v>
      </c>
      <c r="H85" s="32"/>
      <c r="I85" s="32">
        <v>909000</v>
      </c>
      <c r="J85" s="32">
        <v>20868000</v>
      </c>
      <c r="K85" s="32"/>
      <c r="L85" s="32"/>
      <c r="M85" s="32"/>
      <c r="N85" s="17">
        <f t="shared" si="3"/>
        <v>46161000</v>
      </c>
    </row>
    <row r="86" spans="2:14" ht="19.5" customHeight="1">
      <c r="B86" s="15" t="s">
        <v>103</v>
      </c>
      <c r="C86" s="32">
        <v>19207000</v>
      </c>
      <c r="D86" s="32">
        <v>2849000</v>
      </c>
      <c r="E86" s="32">
        <v>8552000</v>
      </c>
      <c r="F86" s="32"/>
      <c r="G86" s="32">
        <f t="shared" si="2"/>
        <v>8552000</v>
      </c>
      <c r="H86" s="32"/>
      <c r="I86" s="32">
        <v>901000</v>
      </c>
      <c r="J86" s="32">
        <v>20807000</v>
      </c>
      <c r="K86" s="32"/>
      <c r="L86" s="32"/>
      <c r="M86" s="32"/>
      <c r="N86" s="17">
        <f t="shared" si="3"/>
        <v>52316000</v>
      </c>
    </row>
    <row r="87" spans="2:14" ht="19.5" customHeight="1">
      <c r="B87" s="15" t="s">
        <v>104</v>
      </c>
      <c r="C87" s="32">
        <v>12961000</v>
      </c>
      <c r="D87" s="32">
        <v>1757000</v>
      </c>
      <c r="E87" s="32">
        <v>7425000</v>
      </c>
      <c r="F87" s="32"/>
      <c r="G87" s="32">
        <f t="shared" si="2"/>
        <v>7425000</v>
      </c>
      <c r="H87" s="32"/>
      <c r="I87" s="32">
        <v>997000</v>
      </c>
      <c r="J87" s="32">
        <v>22660000</v>
      </c>
      <c r="K87" s="32"/>
      <c r="L87" s="32"/>
      <c r="M87" s="32"/>
      <c r="N87" s="17">
        <f t="shared" si="3"/>
        <v>45800000</v>
      </c>
    </row>
    <row r="88" spans="2:14" ht="19.5" customHeight="1">
      <c r="B88" s="15" t="s">
        <v>105</v>
      </c>
      <c r="C88" s="32">
        <v>21645000</v>
      </c>
      <c r="D88" s="32">
        <v>3062000</v>
      </c>
      <c r="E88" s="32">
        <v>8029000</v>
      </c>
      <c r="F88" s="32"/>
      <c r="G88" s="32">
        <f t="shared" si="2"/>
        <v>8029000</v>
      </c>
      <c r="H88" s="32"/>
      <c r="I88" s="32">
        <v>1094000</v>
      </c>
      <c r="J88" s="32">
        <v>21168000</v>
      </c>
      <c r="K88" s="32"/>
      <c r="L88" s="32"/>
      <c r="M88" s="32"/>
      <c r="N88" s="17">
        <f t="shared" si="3"/>
        <v>54998000</v>
      </c>
    </row>
    <row r="89" spans="2:14" ht="19.5" customHeight="1">
      <c r="B89" s="15" t="s">
        <v>106</v>
      </c>
      <c r="C89" s="32">
        <v>15788000</v>
      </c>
      <c r="D89" s="32">
        <v>2429000</v>
      </c>
      <c r="E89" s="32">
        <v>7600000</v>
      </c>
      <c r="F89" s="32"/>
      <c r="G89" s="32">
        <f t="shared" si="2"/>
        <v>7600000</v>
      </c>
      <c r="H89" s="32"/>
      <c r="I89" s="32">
        <v>1157000</v>
      </c>
      <c r="J89" s="32">
        <v>21711000</v>
      </c>
      <c r="K89" s="32"/>
      <c r="L89" s="32"/>
      <c r="M89" s="32"/>
      <c r="N89" s="17">
        <f t="shared" si="3"/>
        <v>48685000</v>
      </c>
    </row>
    <row r="90" spans="2:14" ht="19.5" customHeight="1">
      <c r="B90" s="15" t="s">
        <v>107</v>
      </c>
      <c r="C90" s="32">
        <v>19794000</v>
      </c>
      <c r="D90" s="32">
        <v>2482000</v>
      </c>
      <c r="E90" s="32">
        <v>5925000</v>
      </c>
      <c r="F90" s="32"/>
      <c r="G90" s="32">
        <f t="shared" si="2"/>
        <v>5925000</v>
      </c>
      <c r="H90" s="32"/>
      <c r="I90" s="32">
        <v>904000</v>
      </c>
      <c r="J90" s="32">
        <v>20707000</v>
      </c>
      <c r="K90" s="32"/>
      <c r="L90" s="32"/>
      <c r="M90" s="32"/>
      <c r="N90" s="17">
        <f t="shared" si="3"/>
        <v>49812000</v>
      </c>
    </row>
    <row r="91" spans="2:14" ht="19.5" customHeight="1">
      <c r="B91" s="15" t="s">
        <v>108</v>
      </c>
      <c r="C91" s="32">
        <v>17099000</v>
      </c>
      <c r="D91" s="32">
        <v>2135000</v>
      </c>
      <c r="E91" s="32">
        <v>7252000</v>
      </c>
      <c r="F91" s="32"/>
      <c r="G91" s="32">
        <f t="shared" si="2"/>
        <v>7252000</v>
      </c>
      <c r="H91" s="32"/>
      <c r="I91" s="32">
        <v>944000</v>
      </c>
      <c r="J91" s="32">
        <v>22730000</v>
      </c>
      <c r="K91" s="32"/>
      <c r="L91" s="32"/>
      <c r="M91" s="32"/>
      <c r="N91" s="17">
        <f t="shared" si="3"/>
        <v>50160000</v>
      </c>
    </row>
    <row r="92" spans="2:14" ht="19.5" customHeight="1">
      <c r="B92" s="15" t="s">
        <v>109</v>
      </c>
      <c r="C92" s="32">
        <v>14698000</v>
      </c>
      <c r="D92" s="32">
        <v>1931000</v>
      </c>
      <c r="E92" s="32">
        <v>7567000</v>
      </c>
      <c r="F92" s="32"/>
      <c r="G92" s="32">
        <f t="shared" si="2"/>
        <v>7567000</v>
      </c>
      <c r="H92" s="32"/>
      <c r="I92" s="32">
        <v>1078000</v>
      </c>
      <c r="J92" s="32">
        <v>22772000</v>
      </c>
      <c r="K92" s="32"/>
      <c r="L92" s="32"/>
      <c r="M92" s="32"/>
      <c r="N92" s="17">
        <f t="shared" si="3"/>
        <v>48046000</v>
      </c>
    </row>
    <row r="93" spans="2:14" ht="19.5" customHeight="1">
      <c r="B93" s="15" t="s">
        <v>110</v>
      </c>
      <c r="C93" s="32">
        <v>13467000</v>
      </c>
      <c r="D93" s="32">
        <v>1746000</v>
      </c>
      <c r="E93" s="32">
        <v>7159000</v>
      </c>
      <c r="F93" s="32"/>
      <c r="G93" s="32">
        <f t="shared" si="2"/>
        <v>7159000</v>
      </c>
      <c r="H93" s="32"/>
      <c r="I93" s="32">
        <v>925000</v>
      </c>
      <c r="J93" s="32">
        <v>22130000</v>
      </c>
      <c r="K93" s="32"/>
      <c r="L93" s="32"/>
      <c r="M93" s="32"/>
      <c r="N93" s="17">
        <f t="shared" si="3"/>
        <v>45427000</v>
      </c>
    </row>
    <row r="94" spans="2:14" ht="19.5" customHeight="1">
      <c r="B94" s="15" t="s">
        <v>111</v>
      </c>
      <c r="C94" s="32">
        <v>10096000</v>
      </c>
      <c r="D94" s="32">
        <v>1237000</v>
      </c>
      <c r="E94" s="32">
        <v>5294000</v>
      </c>
      <c r="F94" s="32"/>
      <c r="G94" s="32">
        <f t="shared" si="2"/>
        <v>5294000</v>
      </c>
      <c r="H94" s="32"/>
      <c r="I94" s="32">
        <v>595000</v>
      </c>
      <c r="J94" s="32">
        <v>20026000</v>
      </c>
      <c r="K94" s="32"/>
      <c r="L94" s="32"/>
      <c r="M94" s="32"/>
      <c r="N94" s="17">
        <f t="shared" si="3"/>
        <v>37248000</v>
      </c>
    </row>
    <row r="95" spans="2:14" ht="19.5" customHeight="1">
      <c r="B95" s="15" t="s">
        <v>112</v>
      </c>
      <c r="C95" s="32">
        <v>16234000</v>
      </c>
      <c r="D95" s="32">
        <v>2406000</v>
      </c>
      <c r="E95" s="32">
        <v>5421000</v>
      </c>
      <c r="F95" s="32"/>
      <c r="G95" s="32">
        <f t="shared" si="2"/>
        <v>5421000</v>
      </c>
      <c r="H95" s="32"/>
      <c r="I95" s="32">
        <v>602000</v>
      </c>
      <c r="J95" s="32">
        <v>17280000</v>
      </c>
      <c r="K95" s="32"/>
      <c r="L95" s="32"/>
      <c r="M95" s="32"/>
      <c r="N95" s="17">
        <f t="shared" si="3"/>
        <v>41943000</v>
      </c>
    </row>
    <row r="96" spans="2:14" ht="19.5" customHeight="1">
      <c r="B96" s="15" t="s">
        <v>113</v>
      </c>
      <c r="C96" s="32">
        <v>12106000</v>
      </c>
      <c r="D96" s="32">
        <v>1440000</v>
      </c>
      <c r="E96" s="32">
        <v>5474000</v>
      </c>
      <c r="F96" s="32"/>
      <c r="G96" s="32">
        <f t="shared" si="2"/>
        <v>5474000</v>
      </c>
      <c r="H96" s="32"/>
      <c r="I96" s="32">
        <v>595000</v>
      </c>
      <c r="J96" s="32">
        <v>18080000</v>
      </c>
      <c r="K96" s="32"/>
      <c r="L96" s="32"/>
      <c r="M96" s="32"/>
      <c r="N96" s="17">
        <f t="shared" si="3"/>
        <v>37695000</v>
      </c>
    </row>
    <row r="97" spans="2:14" ht="19.5" customHeight="1">
      <c r="B97" s="15" t="s">
        <v>114</v>
      </c>
      <c r="C97" s="32">
        <v>22637000</v>
      </c>
      <c r="D97" s="32">
        <v>3171000</v>
      </c>
      <c r="E97" s="32">
        <v>8882000</v>
      </c>
      <c r="F97" s="32"/>
      <c r="G97" s="32">
        <f t="shared" si="2"/>
        <v>8882000</v>
      </c>
      <c r="H97" s="32"/>
      <c r="I97" s="32">
        <v>648000</v>
      </c>
      <c r="J97" s="32">
        <v>22430000</v>
      </c>
      <c r="K97" s="32"/>
      <c r="L97" s="32"/>
      <c r="M97" s="32"/>
      <c r="N97" s="17">
        <f t="shared" si="3"/>
        <v>57768000</v>
      </c>
    </row>
    <row r="98" spans="2:14" ht="19.5" customHeight="1">
      <c r="B98" s="15" t="s">
        <v>115</v>
      </c>
      <c r="C98" s="32">
        <v>11480000</v>
      </c>
      <c r="D98" s="32">
        <v>1489000</v>
      </c>
      <c r="E98" s="32">
        <v>6041000</v>
      </c>
      <c r="F98" s="32"/>
      <c r="G98" s="32">
        <f t="shared" si="2"/>
        <v>6041000</v>
      </c>
      <c r="H98" s="32"/>
      <c r="I98" s="32">
        <v>595000</v>
      </c>
      <c r="J98" s="32">
        <v>28747000</v>
      </c>
      <c r="K98" s="32"/>
      <c r="L98" s="32"/>
      <c r="M98" s="32"/>
      <c r="N98" s="17">
        <f t="shared" si="3"/>
        <v>48352000</v>
      </c>
    </row>
    <row r="99" spans="2:14" ht="19.5" customHeight="1">
      <c r="B99" s="15" t="s">
        <v>116</v>
      </c>
      <c r="C99" s="32">
        <v>10997000</v>
      </c>
      <c r="D99" s="32">
        <v>1437000</v>
      </c>
      <c r="E99" s="32">
        <v>6080000</v>
      </c>
      <c r="F99" s="32"/>
      <c r="G99" s="32">
        <f t="shared" si="2"/>
        <v>6080000</v>
      </c>
      <c r="H99" s="32"/>
      <c r="I99" s="32">
        <v>595000</v>
      </c>
      <c r="J99" s="32">
        <v>20626000</v>
      </c>
      <c r="K99" s="32"/>
      <c r="L99" s="32"/>
      <c r="M99" s="32"/>
      <c r="N99" s="17">
        <f t="shared" si="3"/>
        <v>39735000</v>
      </c>
    </row>
    <row r="100" spans="2:14" ht="19.5" customHeight="1">
      <c r="B100" s="15" t="s">
        <v>117</v>
      </c>
      <c r="C100" s="32">
        <v>10638000</v>
      </c>
      <c r="D100" s="32">
        <v>1348000</v>
      </c>
      <c r="E100" s="32">
        <v>4407000</v>
      </c>
      <c r="F100" s="32"/>
      <c r="G100" s="32">
        <f t="shared" si="2"/>
        <v>4407000</v>
      </c>
      <c r="H100" s="32"/>
      <c r="I100" s="32">
        <v>595000</v>
      </c>
      <c r="J100" s="32">
        <v>23233000</v>
      </c>
      <c r="K100" s="32"/>
      <c r="L100" s="32"/>
      <c r="M100" s="32"/>
      <c r="N100" s="17">
        <f t="shared" si="3"/>
        <v>40221000</v>
      </c>
    </row>
    <row r="101" spans="2:14" ht="19.5" customHeight="1">
      <c r="B101" s="15" t="s">
        <v>118</v>
      </c>
      <c r="C101" s="32">
        <v>16779000</v>
      </c>
      <c r="D101" s="32">
        <v>1972000</v>
      </c>
      <c r="E101" s="32">
        <v>4728000</v>
      </c>
      <c r="F101" s="32"/>
      <c r="G101" s="32">
        <f t="shared" si="2"/>
        <v>4728000</v>
      </c>
      <c r="H101" s="32"/>
      <c r="I101" s="32">
        <v>616000</v>
      </c>
      <c r="J101" s="32">
        <v>23214000</v>
      </c>
      <c r="K101" s="32"/>
      <c r="L101" s="32"/>
      <c r="M101" s="32"/>
      <c r="N101" s="17">
        <f t="shared" si="3"/>
        <v>47309000</v>
      </c>
    </row>
    <row r="102" spans="2:14" ht="19.5" customHeight="1">
      <c r="B102" s="15" t="s">
        <v>119</v>
      </c>
      <c r="C102" s="32">
        <v>15931000</v>
      </c>
      <c r="D102" s="32">
        <v>2191000</v>
      </c>
      <c r="E102" s="32">
        <v>4749000</v>
      </c>
      <c r="F102" s="32"/>
      <c r="G102" s="32">
        <f t="shared" si="2"/>
        <v>4749000</v>
      </c>
      <c r="H102" s="32"/>
      <c r="I102" s="32">
        <v>637000</v>
      </c>
      <c r="J102" s="32">
        <v>19184000</v>
      </c>
      <c r="K102" s="32"/>
      <c r="L102" s="32"/>
      <c r="M102" s="32"/>
      <c r="N102" s="17">
        <f t="shared" si="3"/>
        <v>42692000</v>
      </c>
    </row>
    <row r="103" spans="2:14" ht="19.5" customHeight="1">
      <c r="B103" s="15" t="s">
        <v>192</v>
      </c>
      <c r="C103" s="32">
        <v>454000</v>
      </c>
      <c r="D103" s="32">
        <v>60000</v>
      </c>
      <c r="E103" s="32">
        <v>4675000</v>
      </c>
      <c r="F103" s="32"/>
      <c r="G103" s="32">
        <f t="shared" si="2"/>
        <v>4675000</v>
      </c>
      <c r="H103" s="32"/>
      <c r="I103" s="32">
        <v>316000</v>
      </c>
      <c r="J103" s="32">
        <v>12851000</v>
      </c>
      <c r="K103" s="32"/>
      <c r="L103" s="32"/>
      <c r="M103" s="32"/>
      <c r="N103" s="17">
        <f t="shared" si="3"/>
        <v>18356000</v>
      </c>
    </row>
    <row r="104" spans="2:14" ht="19.5" customHeight="1">
      <c r="B104" s="15" t="s">
        <v>193</v>
      </c>
      <c r="C104" s="32">
        <v>4624000</v>
      </c>
      <c r="D104" s="32">
        <v>730000</v>
      </c>
      <c r="E104" s="32">
        <v>4675000</v>
      </c>
      <c r="F104" s="32"/>
      <c r="G104" s="32">
        <f t="shared" si="2"/>
        <v>4675000</v>
      </c>
      <c r="H104" s="32"/>
      <c r="I104" s="32">
        <v>316000</v>
      </c>
      <c r="J104" s="32">
        <v>15096000</v>
      </c>
      <c r="K104" s="32"/>
      <c r="L104" s="32"/>
      <c r="M104" s="32"/>
      <c r="N104" s="17">
        <f t="shared" si="3"/>
        <v>25441000</v>
      </c>
    </row>
    <row r="105" spans="2:14" ht="19.5" customHeight="1">
      <c r="B105" s="15" t="s">
        <v>194</v>
      </c>
      <c r="C105" s="32">
        <v>808000</v>
      </c>
      <c r="D105" s="32">
        <v>119000</v>
      </c>
      <c r="E105" s="32">
        <v>4675000</v>
      </c>
      <c r="F105" s="32"/>
      <c r="G105" s="32">
        <f t="shared" si="2"/>
        <v>4675000</v>
      </c>
      <c r="H105" s="32"/>
      <c r="I105" s="32">
        <v>316000</v>
      </c>
      <c r="J105" s="32">
        <v>11728000</v>
      </c>
      <c r="K105" s="32"/>
      <c r="L105" s="32"/>
      <c r="M105" s="32"/>
      <c r="N105" s="17">
        <f t="shared" si="3"/>
        <v>17646000</v>
      </c>
    </row>
    <row r="106" spans="2:14" ht="19.5" customHeight="1">
      <c r="B106" s="15" t="s">
        <v>195</v>
      </c>
      <c r="C106" s="32">
        <v>545000</v>
      </c>
      <c r="D106" s="32">
        <v>81000</v>
      </c>
      <c r="E106" s="32">
        <v>4675000</v>
      </c>
      <c r="F106" s="32"/>
      <c r="G106" s="32">
        <f t="shared" si="2"/>
        <v>4675000</v>
      </c>
      <c r="H106" s="32"/>
      <c r="I106" s="32">
        <v>316000</v>
      </c>
      <c r="J106" s="32">
        <v>11728000</v>
      </c>
      <c r="K106" s="32"/>
      <c r="L106" s="32"/>
      <c r="M106" s="32"/>
      <c r="N106" s="17">
        <f t="shared" si="3"/>
        <v>17345000</v>
      </c>
    </row>
    <row r="107" spans="2:14" ht="19.5" customHeight="1">
      <c r="B107" s="15" t="s">
        <v>196</v>
      </c>
      <c r="C107" s="32">
        <v>2202000</v>
      </c>
      <c r="D107" s="32">
        <v>341000</v>
      </c>
      <c r="E107" s="32">
        <v>4675000</v>
      </c>
      <c r="F107" s="32"/>
      <c r="G107" s="32">
        <f t="shared" si="2"/>
        <v>4675000</v>
      </c>
      <c r="H107" s="32"/>
      <c r="I107" s="32">
        <v>316000</v>
      </c>
      <c r="J107" s="32">
        <v>14974000</v>
      </c>
      <c r="K107" s="32"/>
      <c r="L107" s="32"/>
      <c r="M107" s="32"/>
      <c r="N107" s="17">
        <f t="shared" si="3"/>
        <v>22508000</v>
      </c>
    </row>
    <row r="108" spans="2:14" ht="19.5" customHeight="1">
      <c r="B108" s="15" t="s">
        <v>197</v>
      </c>
      <c r="C108" s="32">
        <v>665000</v>
      </c>
      <c r="D108" s="32">
        <v>94000</v>
      </c>
      <c r="E108" s="32">
        <v>4675000</v>
      </c>
      <c r="F108" s="32"/>
      <c r="G108" s="32">
        <f t="shared" si="2"/>
        <v>4675000</v>
      </c>
      <c r="H108" s="32"/>
      <c r="I108" s="32">
        <v>316000</v>
      </c>
      <c r="J108" s="32">
        <v>11728000</v>
      </c>
      <c r="K108" s="32"/>
      <c r="L108" s="32"/>
      <c r="M108" s="32"/>
      <c r="N108" s="17">
        <f t="shared" si="3"/>
        <v>17478000</v>
      </c>
    </row>
    <row r="109" spans="2:14" ht="19.5" customHeight="1">
      <c r="B109" s="15" t="s">
        <v>198</v>
      </c>
      <c r="C109" s="32">
        <v>630000</v>
      </c>
      <c r="D109" s="32">
        <v>86000</v>
      </c>
      <c r="E109" s="32">
        <v>4675000</v>
      </c>
      <c r="F109" s="32"/>
      <c r="G109" s="32">
        <f t="shared" si="2"/>
        <v>4675000</v>
      </c>
      <c r="H109" s="32"/>
      <c r="I109" s="32">
        <v>316000</v>
      </c>
      <c r="J109" s="32">
        <v>15096000</v>
      </c>
      <c r="K109" s="32"/>
      <c r="L109" s="32"/>
      <c r="M109" s="32"/>
      <c r="N109" s="17">
        <f t="shared" si="3"/>
        <v>20803000</v>
      </c>
    </row>
    <row r="110" spans="2:14" ht="19.5" customHeight="1">
      <c r="B110" s="15" t="s">
        <v>199</v>
      </c>
      <c r="C110" s="32">
        <v>592000</v>
      </c>
      <c r="D110" s="32">
        <v>74000</v>
      </c>
      <c r="E110" s="32">
        <v>4675000</v>
      </c>
      <c r="F110" s="32"/>
      <c r="G110" s="32">
        <f t="shared" si="2"/>
        <v>4675000</v>
      </c>
      <c r="H110" s="32"/>
      <c r="I110" s="32">
        <v>316000</v>
      </c>
      <c r="J110" s="32">
        <v>12851000</v>
      </c>
      <c r="K110" s="32"/>
      <c r="L110" s="32"/>
      <c r="M110" s="32"/>
      <c r="N110" s="17">
        <f t="shared" si="3"/>
        <v>18508000</v>
      </c>
    </row>
    <row r="111" spans="2:14" ht="19.5" customHeight="1">
      <c r="B111" s="35" t="s">
        <v>200</v>
      </c>
      <c r="C111" s="32">
        <v>84975000</v>
      </c>
      <c r="D111" s="32">
        <v>595000</v>
      </c>
      <c r="E111" s="32">
        <v>153865000</v>
      </c>
      <c r="F111" s="32"/>
      <c r="G111" s="32">
        <f t="shared" si="2"/>
        <v>153865000</v>
      </c>
      <c r="H111" s="32"/>
      <c r="I111" s="32">
        <v>367000</v>
      </c>
      <c r="J111" s="32">
        <v>5614000</v>
      </c>
      <c r="K111" s="32"/>
      <c r="L111" s="32"/>
      <c r="M111" s="32"/>
      <c r="N111" s="17">
        <f t="shared" si="3"/>
        <v>245416000</v>
      </c>
    </row>
    <row r="112" spans="2:14" ht="19.5" customHeight="1">
      <c r="B112" s="15" t="s">
        <v>201</v>
      </c>
      <c r="C112" s="32">
        <v>3621000</v>
      </c>
      <c r="D112" s="32">
        <v>651000</v>
      </c>
      <c r="E112" s="32">
        <v>2909000</v>
      </c>
      <c r="F112" s="32"/>
      <c r="G112" s="32">
        <f t="shared" si="2"/>
        <v>2909000</v>
      </c>
      <c r="H112" s="32"/>
      <c r="I112" s="32">
        <v>268000</v>
      </c>
      <c r="J112" s="32">
        <v>1123000</v>
      </c>
      <c r="K112" s="32"/>
      <c r="L112" s="32"/>
      <c r="M112" s="32"/>
      <c r="N112" s="17">
        <f t="shared" si="3"/>
        <v>8572000</v>
      </c>
    </row>
    <row r="113" spans="2:14" ht="19.5" customHeight="1">
      <c r="B113" s="15" t="s">
        <v>120</v>
      </c>
      <c r="C113" s="32">
        <v>1137000</v>
      </c>
      <c r="D113" s="32">
        <v>194000</v>
      </c>
      <c r="E113" s="32">
        <v>1091000</v>
      </c>
      <c r="F113" s="32"/>
      <c r="G113" s="32">
        <f t="shared" si="2"/>
        <v>1091000</v>
      </c>
      <c r="H113" s="32"/>
      <c r="I113" s="32">
        <v>123000</v>
      </c>
      <c r="J113" s="32"/>
      <c r="K113" s="32"/>
      <c r="L113" s="32"/>
      <c r="M113" s="32"/>
      <c r="N113" s="17">
        <f t="shared" si="3"/>
        <v>2545000</v>
      </c>
    </row>
    <row r="114" spans="2:14" ht="19.5" customHeight="1">
      <c r="B114" s="15" t="s">
        <v>121</v>
      </c>
      <c r="C114" s="32">
        <v>1188000</v>
      </c>
      <c r="D114" s="32">
        <v>244000</v>
      </c>
      <c r="E114" s="32">
        <v>1766000</v>
      </c>
      <c r="F114" s="32"/>
      <c r="G114" s="32">
        <f t="shared" si="2"/>
        <v>1766000</v>
      </c>
      <c r="H114" s="32"/>
      <c r="I114" s="32">
        <v>158000</v>
      </c>
      <c r="J114" s="32"/>
      <c r="K114" s="32"/>
      <c r="L114" s="32"/>
      <c r="M114" s="32"/>
      <c r="N114" s="17">
        <f t="shared" si="3"/>
        <v>3356000</v>
      </c>
    </row>
    <row r="115" spans="2:14" ht="19.5" customHeight="1">
      <c r="B115" s="15" t="s">
        <v>122</v>
      </c>
      <c r="C115" s="32">
        <v>2864000</v>
      </c>
      <c r="D115" s="32">
        <v>328000</v>
      </c>
      <c r="E115" s="32">
        <v>8603000</v>
      </c>
      <c r="F115" s="32"/>
      <c r="G115" s="32">
        <f t="shared" si="2"/>
        <v>8603000</v>
      </c>
      <c r="H115" s="32"/>
      <c r="I115" s="32">
        <v>629000</v>
      </c>
      <c r="J115" s="32">
        <v>2246000</v>
      </c>
      <c r="K115" s="32"/>
      <c r="L115" s="32"/>
      <c r="M115" s="32"/>
      <c r="N115" s="17">
        <f t="shared" si="3"/>
        <v>14670000</v>
      </c>
    </row>
    <row r="116" spans="2:14" ht="19.5" customHeight="1">
      <c r="B116" s="15" t="s">
        <v>123</v>
      </c>
      <c r="C116" s="32">
        <v>1268000</v>
      </c>
      <c r="D116" s="32">
        <v>228000</v>
      </c>
      <c r="E116" s="32">
        <v>4634000</v>
      </c>
      <c r="F116" s="32"/>
      <c r="G116" s="32">
        <f t="shared" si="2"/>
        <v>4634000</v>
      </c>
      <c r="H116" s="32"/>
      <c r="I116" s="32">
        <v>131000</v>
      </c>
      <c r="J116" s="32">
        <v>954000</v>
      </c>
      <c r="K116" s="32"/>
      <c r="L116" s="32"/>
      <c r="M116" s="32"/>
      <c r="N116" s="17">
        <f t="shared" si="3"/>
        <v>7215000</v>
      </c>
    </row>
    <row r="117" spans="2:14" ht="19.5" customHeight="1">
      <c r="B117" s="15" t="s">
        <v>124</v>
      </c>
      <c r="C117" s="32">
        <v>4884000</v>
      </c>
      <c r="D117" s="32">
        <v>780000</v>
      </c>
      <c r="E117" s="32">
        <v>2805000</v>
      </c>
      <c r="F117" s="32"/>
      <c r="G117" s="32">
        <f t="shared" si="2"/>
        <v>2805000</v>
      </c>
      <c r="H117" s="32"/>
      <c r="I117" s="32">
        <v>612000</v>
      </c>
      <c r="J117" s="32">
        <v>2414000</v>
      </c>
      <c r="K117" s="32"/>
      <c r="L117" s="32"/>
      <c r="M117" s="32"/>
      <c r="N117" s="17">
        <f t="shared" si="3"/>
        <v>11495000</v>
      </c>
    </row>
    <row r="118" spans="2:14" ht="19.5" customHeight="1">
      <c r="B118" s="15" t="s">
        <v>125</v>
      </c>
      <c r="C118" s="32">
        <v>219302000</v>
      </c>
      <c r="D118" s="32">
        <v>38829000</v>
      </c>
      <c r="E118" s="32">
        <v>146237000</v>
      </c>
      <c r="F118" s="32"/>
      <c r="G118" s="32">
        <f t="shared" si="2"/>
        <v>146237000</v>
      </c>
      <c r="H118" s="32"/>
      <c r="I118" s="32">
        <v>165555000</v>
      </c>
      <c r="J118" s="32">
        <v>189526000</v>
      </c>
      <c r="K118" s="32">
        <v>945609000</v>
      </c>
      <c r="L118" s="32"/>
      <c r="M118" s="32"/>
      <c r="N118" s="17">
        <f t="shared" si="3"/>
        <v>1705058000</v>
      </c>
    </row>
    <row r="119" spans="2:14" ht="19.5" customHeight="1">
      <c r="B119" s="15" t="s">
        <v>126</v>
      </c>
      <c r="C119" s="32">
        <v>1070000</v>
      </c>
      <c r="D119" s="32">
        <v>158000</v>
      </c>
      <c r="E119" s="32">
        <v>3792000</v>
      </c>
      <c r="F119" s="32"/>
      <c r="G119" s="32">
        <f t="shared" si="2"/>
        <v>3792000</v>
      </c>
      <c r="H119" s="32"/>
      <c r="I119" s="32">
        <v>3945000</v>
      </c>
      <c r="J119" s="32">
        <v>56000</v>
      </c>
      <c r="K119" s="32"/>
      <c r="L119" s="32"/>
      <c r="M119" s="32"/>
      <c r="N119" s="17">
        <f t="shared" si="3"/>
        <v>9021000</v>
      </c>
    </row>
    <row r="120" spans="2:14" ht="19.5" customHeight="1">
      <c r="B120" s="15" t="s">
        <v>127</v>
      </c>
      <c r="C120" s="32">
        <v>1603000</v>
      </c>
      <c r="D120" s="32">
        <v>217000</v>
      </c>
      <c r="E120" s="32">
        <v>6441000</v>
      </c>
      <c r="F120" s="32"/>
      <c r="G120" s="32">
        <f t="shared" si="2"/>
        <v>6441000</v>
      </c>
      <c r="H120" s="32"/>
      <c r="I120" s="32">
        <v>654000</v>
      </c>
      <c r="J120" s="32">
        <v>3649000</v>
      </c>
      <c r="K120" s="32"/>
      <c r="L120" s="32"/>
      <c r="M120" s="32"/>
      <c r="N120" s="17">
        <f t="shared" si="3"/>
        <v>12564000</v>
      </c>
    </row>
    <row r="121" spans="2:14" ht="19.5" customHeight="1">
      <c r="B121" s="15" t="s">
        <v>128</v>
      </c>
      <c r="C121" s="32">
        <v>206238000</v>
      </c>
      <c r="D121" s="32">
        <v>38069000</v>
      </c>
      <c r="E121" s="32">
        <v>324146000</v>
      </c>
      <c r="F121" s="32"/>
      <c r="G121" s="32">
        <f t="shared" si="2"/>
        <v>324146000</v>
      </c>
      <c r="H121" s="32"/>
      <c r="I121" s="32">
        <v>1454531000</v>
      </c>
      <c r="J121" s="32">
        <v>432683000</v>
      </c>
      <c r="K121" s="32"/>
      <c r="L121" s="32">
        <v>2616000000</v>
      </c>
      <c r="M121" s="32"/>
      <c r="N121" s="17">
        <f t="shared" si="3"/>
        <v>5071667000</v>
      </c>
    </row>
    <row r="122" spans="2:14" ht="19.5" customHeight="1">
      <c r="B122" s="15" t="s">
        <v>202</v>
      </c>
      <c r="C122" s="32">
        <v>33622000</v>
      </c>
      <c r="D122" s="32">
        <v>5736000</v>
      </c>
      <c r="E122" s="32">
        <v>26524000</v>
      </c>
      <c r="F122" s="32"/>
      <c r="G122" s="32">
        <f t="shared" si="2"/>
        <v>26524000</v>
      </c>
      <c r="H122" s="32"/>
      <c r="I122" s="32">
        <v>354024000</v>
      </c>
      <c r="J122" s="32">
        <v>382857000</v>
      </c>
      <c r="K122" s="32">
        <v>1329000</v>
      </c>
      <c r="L122" s="32"/>
      <c r="M122" s="32"/>
      <c r="N122" s="17">
        <f t="shared" si="3"/>
        <v>804092000</v>
      </c>
    </row>
    <row r="123" spans="2:14" ht="19.5" customHeight="1">
      <c r="B123" s="15" t="s">
        <v>129</v>
      </c>
      <c r="C123" s="32">
        <v>88369000</v>
      </c>
      <c r="D123" s="32">
        <v>12402000</v>
      </c>
      <c r="E123" s="32">
        <v>43437000</v>
      </c>
      <c r="F123" s="32"/>
      <c r="G123" s="32">
        <f t="shared" si="2"/>
        <v>43437000</v>
      </c>
      <c r="H123" s="32"/>
      <c r="I123" s="32">
        <v>7602000</v>
      </c>
      <c r="J123" s="32">
        <v>6175000</v>
      </c>
      <c r="K123" s="32"/>
      <c r="L123" s="32"/>
      <c r="M123" s="32"/>
      <c r="N123" s="17">
        <f t="shared" si="3"/>
        <v>157985000</v>
      </c>
    </row>
    <row r="124" spans="2:14" ht="19.5" customHeight="1">
      <c r="B124" s="15" t="s">
        <v>130</v>
      </c>
      <c r="C124" s="32">
        <v>134404000</v>
      </c>
      <c r="D124" s="32">
        <v>16583000</v>
      </c>
      <c r="E124" s="32">
        <v>28628000</v>
      </c>
      <c r="F124" s="32"/>
      <c r="G124" s="32">
        <f t="shared" si="2"/>
        <v>28628000</v>
      </c>
      <c r="H124" s="32"/>
      <c r="I124" s="32">
        <v>5811000</v>
      </c>
      <c r="J124" s="32">
        <v>6175000</v>
      </c>
      <c r="K124" s="32"/>
      <c r="L124" s="32"/>
      <c r="M124" s="32"/>
      <c r="N124" s="17">
        <f t="shared" si="3"/>
        <v>191601000</v>
      </c>
    </row>
    <row r="125" spans="2:14" ht="19.5" customHeight="1">
      <c r="B125" s="15" t="s">
        <v>131</v>
      </c>
      <c r="C125" s="32">
        <v>831974000</v>
      </c>
      <c r="D125" s="32">
        <v>180081000</v>
      </c>
      <c r="E125" s="32">
        <v>127684000</v>
      </c>
      <c r="F125" s="32"/>
      <c r="G125" s="32">
        <f t="shared" si="2"/>
        <v>127684000</v>
      </c>
      <c r="H125" s="32"/>
      <c r="I125" s="32">
        <v>38429000</v>
      </c>
      <c r="J125" s="32">
        <v>369812000</v>
      </c>
      <c r="K125" s="32">
        <v>12520000</v>
      </c>
      <c r="L125" s="32">
        <v>76557000</v>
      </c>
      <c r="M125" s="32"/>
      <c r="N125" s="17">
        <f t="shared" si="3"/>
        <v>1637057000</v>
      </c>
    </row>
    <row r="126" spans="2:14" ht="19.5" customHeight="1">
      <c r="B126" s="15" t="s">
        <v>132</v>
      </c>
      <c r="C126" s="32">
        <v>73972000</v>
      </c>
      <c r="D126" s="32">
        <v>11766000</v>
      </c>
      <c r="E126" s="32">
        <v>84202000</v>
      </c>
      <c r="F126" s="32"/>
      <c r="G126" s="32">
        <f t="shared" si="2"/>
        <v>84202000</v>
      </c>
      <c r="H126" s="32"/>
      <c r="I126" s="32">
        <v>31725000</v>
      </c>
      <c r="J126" s="32">
        <v>229052000</v>
      </c>
      <c r="K126" s="32"/>
      <c r="L126" s="32"/>
      <c r="M126" s="32"/>
      <c r="N126" s="17">
        <f t="shared" si="3"/>
        <v>430717000</v>
      </c>
    </row>
    <row r="127" spans="2:14" ht="19.5" customHeight="1">
      <c r="B127" s="15" t="s">
        <v>133</v>
      </c>
      <c r="C127" s="32">
        <v>21948000</v>
      </c>
      <c r="D127" s="32">
        <v>3497000</v>
      </c>
      <c r="E127" s="32">
        <v>9994000</v>
      </c>
      <c r="F127" s="32"/>
      <c r="G127" s="32">
        <f t="shared" si="2"/>
        <v>9994000</v>
      </c>
      <c r="H127" s="32"/>
      <c r="I127" s="32">
        <v>275000</v>
      </c>
      <c r="J127" s="32">
        <v>98806000</v>
      </c>
      <c r="K127" s="32"/>
      <c r="L127" s="32"/>
      <c r="M127" s="32"/>
      <c r="N127" s="17">
        <f t="shared" si="3"/>
        <v>134520000</v>
      </c>
    </row>
    <row r="128" spans="2:14" ht="19.5" customHeight="1">
      <c r="B128" s="15" t="s">
        <v>134</v>
      </c>
      <c r="C128" s="32">
        <v>3607000</v>
      </c>
      <c r="D128" s="32">
        <v>679000</v>
      </c>
      <c r="E128" s="32">
        <v>2493000</v>
      </c>
      <c r="F128" s="32"/>
      <c r="G128" s="32">
        <f t="shared" si="2"/>
        <v>2493000</v>
      </c>
      <c r="H128" s="32"/>
      <c r="I128" s="32">
        <v>424000</v>
      </c>
      <c r="J128" s="32">
        <v>1011000</v>
      </c>
      <c r="K128" s="32"/>
      <c r="L128" s="32"/>
      <c r="M128" s="32"/>
      <c r="N128" s="17">
        <f t="shared" si="3"/>
        <v>8214000</v>
      </c>
    </row>
    <row r="129" spans="2:14" ht="19.5" customHeight="1">
      <c r="B129" s="15" t="s">
        <v>135</v>
      </c>
      <c r="C129" s="32">
        <v>141213000</v>
      </c>
      <c r="D129" s="32">
        <v>27237000</v>
      </c>
      <c r="E129" s="32">
        <v>45193000</v>
      </c>
      <c r="F129" s="32"/>
      <c r="G129" s="32">
        <f t="shared" si="2"/>
        <v>45193000</v>
      </c>
      <c r="H129" s="32"/>
      <c r="I129" s="32">
        <v>1655000</v>
      </c>
      <c r="J129" s="32">
        <v>22456000</v>
      </c>
      <c r="K129" s="32"/>
      <c r="L129" s="32"/>
      <c r="M129" s="32"/>
      <c r="N129" s="17">
        <f t="shared" si="3"/>
        <v>237754000</v>
      </c>
    </row>
    <row r="130" spans="2:14" ht="19.5" customHeight="1">
      <c r="B130" s="15" t="s">
        <v>136</v>
      </c>
      <c r="C130" s="32">
        <v>14342000</v>
      </c>
      <c r="D130" s="32">
        <v>1829000</v>
      </c>
      <c r="E130" s="32">
        <v>23376000</v>
      </c>
      <c r="F130" s="32"/>
      <c r="G130" s="32">
        <f t="shared" si="2"/>
        <v>23376000</v>
      </c>
      <c r="H130" s="32"/>
      <c r="I130" s="32">
        <v>1048000</v>
      </c>
      <c r="J130" s="32">
        <v>2807000</v>
      </c>
      <c r="K130" s="32"/>
      <c r="L130" s="32"/>
      <c r="M130" s="32"/>
      <c r="N130" s="17">
        <f t="shared" si="3"/>
        <v>43402000</v>
      </c>
    </row>
    <row r="131" spans="2:14" ht="19.5" customHeight="1">
      <c r="B131" s="15" t="s">
        <v>137</v>
      </c>
      <c r="C131" s="32">
        <v>1561000</v>
      </c>
      <c r="D131" s="32">
        <v>140000</v>
      </c>
      <c r="E131" s="32">
        <v>1558000</v>
      </c>
      <c r="F131" s="32"/>
      <c r="G131" s="32">
        <f t="shared" si="2"/>
        <v>1558000</v>
      </c>
      <c r="H131" s="32"/>
      <c r="I131" s="32">
        <v>104000</v>
      </c>
      <c r="J131" s="32">
        <v>7017000</v>
      </c>
      <c r="K131" s="32"/>
      <c r="L131" s="32"/>
      <c r="M131" s="32"/>
      <c r="N131" s="17">
        <f t="shared" si="3"/>
        <v>10380000</v>
      </c>
    </row>
    <row r="132" spans="2:14" ht="19.5" customHeight="1">
      <c r="B132" s="15" t="s">
        <v>138</v>
      </c>
      <c r="C132" s="32">
        <v>41708000</v>
      </c>
      <c r="D132" s="32">
        <v>5296000</v>
      </c>
      <c r="E132" s="32">
        <v>19947000</v>
      </c>
      <c r="F132" s="32"/>
      <c r="G132" s="32">
        <f t="shared" si="2"/>
        <v>19947000</v>
      </c>
      <c r="H132" s="32"/>
      <c r="I132" s="32">
        <v>4956000</v>
      </c>
      <c r="J132" s="32">
        <v>35574000</v>
      </c>
      <c r="K132" s="32">
        <v>3482000</v>
      </c>
      <c r="L132" s="32"/>
      <c r="M132" s="32"/>
      <c r="N132" s="17">
        <f t="shared" si="3"/>
        <v>110963000</v>
      </c>
    </row>
    <row r="133" spans="2:14" ht="19.5" customHeight="1">
      <c r="B133" s="15" t="s">
        <v>139</v>
      </c>
      <c r="C133" s="32">
        <v>20511000</v>
      </c>
      <c r="D133" s="32">
        <v>2069000</v>
      </c>
      <c r="E133" s="32">
        <v>11075000</v>
      </c>
      <c r="F133" s="32"/>
      <c r="G133" s="32">
        <f t="shared" si="2"/>
        <v>11075000</v>
      </c>
      <c r="H133" s="32"/>
      <c r="I133" s="32">
        <v>406000</v>
      </c>
      <c r="J133" s="32">
        <v>2246000</v>
      </c>
      <c r="K133" s="32"/>
      <c r="L133" s="32"/>
      <c r="M133" s="32"/>
      <c r="N133" s="17">
        <f t="shared" si="3"/>
        <v>36307000</v>
      </c>
    </row>
    <row r="134" spans="2:14" ht="19.5" customHeight="1">
      <c r="B134" s="15" t="s">
        <v>203</v>
      </c>
      <c r="C134" s="32">
        <v>67061000</v>
      </c>
      <c r="D134" s="32">
        <v>5634000</v>
      </c>
      <c r="E134" s="32">
        <v>34011000</v>
      </c>
      <c r="F134" s="32"/>
      <c r="G134" s="32">
        <f t="shared" si="2"/>
        <v>34011000</v>
      </c>
      <c r="H134" s="32"/>
      <c r="I134" s="32">
        <v>263778000</v>
      </c>
      <c r="J134" s="32">
        <v>10667000</v>
      </c>
      <c r="K134" s="32"/>
      <c r="L134" s="32">
        <v>64000000</v>
      </c>
      <c r="M134" s="32"/>
      <c r="N134" s="17">
        <f t="shared" si="3"/>
        <v>445151000</v>
      </c>
    </row>
    <row r="135" spans="2:14" ht="19.5" customHeight="1">
      <c r="B135" s="15" t="s">
        <v>140</v>
      </c>
      <c r="C135" s="32">
        <v>8429000</v>
      </c>
      <c r="D135" s="32">
        <v>1237000</v>
      </c>
      <c r="E135" s="32">
        <v>9610000</v>
      </c>
      <c r="F135" s="32"/>
      <c r="G135" s="32">
        <f t="shared" si="2"/>
        <v>9610000</v>
      </c>
      <c r="H135" s="32"/>
      <c r="I135" s="32">
        <v>68467000</v>
      </c>
      <c r="J135" s="32">
        <v>2246000</v>
      </c>
      <c r="K135" s="32">
        <v>855000</v>
      </c>
      <c r="L135" s="32"/>
      <c r="M135" s="32"/>
      <c r="N135" s="17">
        <f t="shared" si="3"/>
        <v>90844000</v>
      </c>
    </row>
    <row r="136" spans="2:14" ht="19.5" customHeight="1">
      <c r="B136" s="15" t="s">
        <v>141</v>
      </c>
      <c r="C136" s="32">
        <v>9532000</v>
      </c>
      <c r="D136" s="32">
        <v>1525000</v>
      </c>
      <c r="E136" s="32">
        <v>12571000</v>
      </c>
      <c r="F136" s="32"/>
      <c r="G136" s="32">
        <f t="shared" si="2"/>
        <v>12571000</v>
      </c>
      <c r="H136" s="32"/>
      <c r="I136" s="32">
        <v>486000</v>
      </c>
      <c r="J136" s="32">
        <v>53978000</v>
      </c>
      <c r="K136" s="32"/>
      <c r="L136" s="32"/>
      <c r="M136" s="32"/>
      <c r="N136" s="17">
        <f t="shared" si="3"/>
        <v>78092000</v>
      </c>
    </row>
    <row r="137" spans="2:14" ht="19.5" customHeight="1">
      <c r="B137" s="15" t="s">
        <v>142</v>
      </c>
      <c r="C137" s="32">
        <v>15257000</v>
      </c>
      <c r="D137" s="32">
        <v>1747000</v>
      </c>
      <c r="E137" s="32">
        <v>4415000</v>
      </c>
      <c r="F137" s="32"/>
      <c r="G137" s="32">
        <f t="shared" si="2"/>
        <v>4415000</v>
      </c>
      <c r="H137" s="32"/>
      <c r="I137" s="32">
        <v>698000</v>
      </c>
      <c r="J137" s="32"/>
      <c r="K137" s="32"/>
      <c r="L137" s="32"/>
      <c r="M137" s="32"/>
      <c r="N137" s="17">
        <f t="shared" si="3"/>
        <v>22117000</v>
      </c>
    </row>
    <row r="138" spans="2:14" ht="19.5" customHeight="1">
      <c r="B138" s="15" t="s">
        <v>143</v>
      </c>
      <c r="C138" s="32">
        <v>28748000</v>
      </c>
      <c r="D138" s="32">
        <v>5291000</v>
      </c>
      <c r="E138" s="32">
        <v>5922000</v>
      </c>
      <c r="F138" s="32"/>
      <c r="G138" s="32">
        <f t="shared" si="2"/>
        <v>5922000</v>
      </c>
      <c r="H138" s="32"/>
      <c r="I138" s="32">
        <v>6828000</v>
      </c>
      <c r="J138" s="32">
        <v>22456000</v>
      </c>
      <c r="K138" s="32"/>
      <c r="L138" s="32"/>
      <c r="M138" s="32"/>
      <c r="N138" s="17">
        <f t="shared" si="3"/>
        <v>69245000</v>
      </c>
    </row>
    <row r="139" spans="2:14" ht="19.5" customHeight="1">
      <c r="B139" s="15" t="s">
        <v>144</v>
      </c>
      <c r="C139" s="32">
        <v>125770000</v>
      </c>
      <c r="D139" s="32">
        <v>22405000</v>
      </c>
      <c r="E139" s="32">
        <v>16103000</v>
      </c>
      <c r="F139" s="32"/>
      <c r="G139" s="32">
        <f t="shared" si="2"/>
        <v>16103000</v>
      </c>
      <c r="H139" s="32"/>
      <c r="I139" s="32">
        <v>6650000</v>
      </c>
      <c r="J139" s="32">
        <v>224560000</v>
      </c>
      <c r="K139" s="32"/>
      <c r="L139" s="32"/>
      <c r="M139" s="32"/>
      <c r="N139" s="17">
        <f t="shared" si="3"/>
        <v>395488000</v>
      </c>
    </row>
    <row r="140" spans="2:14" ht="19.5" customHeight="1">
      <c r="B140" s="15" t="s">
        <v>145</v>
      </c>
      <c r="C140" s="32">
        <v>13983000</v>
      </c>
      <c r="D140" s="32">
        <v>851000</v>
      </c>
      <c r="E140" s="32">
        <v>272199000</v>
      </c>
      <c r="F140" s="32"/>
      <c r="G140" s="32">
        <f t="shared" si="2"/>
        <v>272199000</v>
      </c>
      <c r="H140" s="32"/>
      <c r="I140" s="32">
        <v>1575000</v>
      </c>
      <c r="J140" s="32">
        <v>556061000</v>
      </c>
      <c r="K140" s="32"/>
      <c r="L140" s="32"/>
      <c r="M140" s="32"/>
      <c r="N140" s="17">
        <f t="shared" si="3"/>
        <v>844669000</v>
      </c>
    </row>
    <row r="141" spans="2:14" ht="19.5" customHeight="1">
      <c r="B141" s="15" t="s">
        <v>146</v>
      </c>
      <c r="C141" s="32">
        <v>6481000</v>
      </c>
      <c r="D141" s="32">
        <v>837000</v>
      </c>
      <c r="E141" s="32">
        <v>6337000</v>
      </c>
      <c r="F141" s="32"/>
      <c r="G141" s="32">
        <f t="shared" si="2"/>
        <v>6337000</v>
      </c>
      <c r="H141" s="32"/>
      <c r="I141" s="32">
        <v>1143000</v>
      </c>
      <c r="J141" s="32">
        <v>4154000</v>
      </c>
      <c r="K141" s="32"/>
      <c r="L141" s="32"/>
      <c r="M141" s="32"/>
      <c r="N141" s="17">
        <f t="shared" si="3"/>
        <v>18952000</v>
      </c>
    </row>
    <row r="142" spans="2:14" ht="19.5" customHeight="1">
      <c r="B142" s="15" t="s">
        <v>147</v>
      </c>
      <c r="C142" s="32">
        <v>3034000</v>
      </c>
      <c r="D142" s="32">
        <v>553000</v>
      </c>
      <c r="E142" s="32">
        <v>3742000</v>
      </c>
      <c r="F142" s="32"/>
      <c r="G142" s="32">
        <f t="shared" si="2"/>
        <v>3742000</v>
      </c>
      <c r="H142" s="32"/>
      <c r="I142" s="32"/>
      <c r="J142" s="32">
        <v>1460000</v>
      </c>
      <c r="K142" s="32"/>
      <c r="L142" s="32"/>
      <c r="M142" s="32"/>
      <c r="N142" s="17">
        <f t="shared" si="3"/>
        <v>8789000</v>
      </c>
    </row>
    <row r="143" spans="2:14" ht="19.5" customHeight="1">
      <c r="B143" s="15" t="s">
        <v>148</v>
      </c>
      <c r="C143" s="32">
        <v>5438000</v>
      </c>
      <c r="D143" s="32">
        <v>559000</v>
      </c>
      <c r="E143" s="32">
        <v>11782000</v>
      </c>
      <c r="F143" s="32"/>
      <c r="G143" s="32">
        <f t="shared" si="2"/>
        <v>11782000</v>
      </c>
      <c r="H143" s="32"/>
      <c r="I143" s="32">
        <v>17224000</v>
      </c>
      <c r="J143" s="32"/>
      <c r="K143" s="32"/>
      <c r="L143" s="32"/>
      <c r="M143" s="32"/>
      <c r="N143" s="17">
        <f t="shared" si="3"/>
        <v>35003000</v>
      </c>
    </row>
    <row r="144" spans="2:14" ht="19.5" customHeight="1">
      <c r="B144" s="15" t="s">
        <v>149</v>
      </c>
      <c r="C144" s="32">
        <v>873306000</v>
      </c>
      <c r="D144" s="32">
        <v>176698000</v>
      </c>
      <c r="E144" s="32">
        <v>1650514000</v>
      </c>
      <c r="F144" s="32"/>
      <c r="G144" s="32">
        <f t="shared" si="2"/>
        <v>1650514000</v>
      </c>
      <c r="H144" s="32"/>
      <c r="I144" s="32">
        <v>5304000</v>
      </c>
      <c r="J144" s="32">
        <v>4169870000</v>
      </c>
      <c r="K144" s="32"/>
      <c r="L144" s="32"/>
      <c r="M144" s="32"/>
      <c r="N144" s="17">
        <f t="shared" si="3"/>
        <v>6875692000</v>
      </c>
    </row>
    <row r="145" spans="2:14" ht="19.5" customHeight="1">
      <c r="B145" s="15" t="s">
        <v>204</v>
      </c>
      <c r="C145" s="32">
        <v>10645000</v>
      </c>
      <c r="D145" s="32">
        <v>1200000</v>
      </c>
      <c r="E145" s="32">
        <v>3844000</v>
      </c>
      <c r="F145" s="32"/>
      <c r="G145" s="32">
        <f t="shared" si="2"/>
        <v>3844000</v>
      </c>
      <c r="H145" s="32"/>
      <c r="I145" s="32">
        <v>219000</v>
      </c>
      <c r="J145" s="32">
        <v>11621000</v>
      </c>
      <c r="K145" s="32"/>
      <c r="L145" s="32"/>
      <c r="M145" s="32"/>
      <c r="N145" s="17">
        <f t="shared" si="3"/>
        <v>27529000</v>
      </c>
    </row>
    <row r="146" spans="2:14" ht="19.5" customHeight="1">
      <c r="B146" s="15" t="s">
        <v>205</v>
      </c>
      <c r="C146" s="32">
        <v>1068000</v>
      </c>
      <c r="D146" s="32">
        <v>124000</v>
      </c>
      <c r="E146" s="32">
        <v>3117000</v>
      </c>
      <c r="F146" s="32"/>
      <c r="G146" s="32">
        <f>E146+F146</f>
        <v>3117000</v>
      </c>
      <c r="H146" s="32"/>
      <c r="I146" s="32">
        <v>11000</v>
      </c>
      <c r="J146" s="32"/>
      <c r="K146" s="32"/>
      <c r="L146" s="32"/>
      <c r="M146" s="32"/>
      <c r="N146" s="17">
        <f>SUM(C146,D146,G146,H146,I146,J146,K146,L146,M146)</f>
        <v>4320000</v>
      </c>
    </row>
    <row r="147" spans="2:14" ht="19.5" customHeight="1">
      <c r="B147" s="15" t="s">
        <v>206</v>
      </c>
      <c r="C147" s="32">
        <v>1068000</v>
      </c>
      <c r="D147" s="32">
        <v>124000</v>
      </c>
      <c r="E147" s="32">
        <v>3117000</v>
      </c>
      <c r="F147" s="32"/>
      <c r="G147" s="32">
        <f>E147+F147</f>
        <v>3117000</v>
      </c>
      <c r="H147" s="32"/>
      <c r="I147" s="32">
        <v>11000</v>
      </c>
      <c r="J147" s="32"/>
      <c r="K147" s="32"/>
      <c r="L147" s="32"/>
      <c r="M147" s="32"/>
      <c r="N147" s="17">
        <f>SUM(C147,D147,G147,H147,I147,J147,K147,L147,M147)</f>
        <v>4320000</v>
      </c>
    </row>
    <row r="148" spans="2:14" ht="19.5" customHeight="1" thickBot="1">
      <c r="B148" s="15" t="s">
        <v>207</v>
      </c>
      <c r="C148" s="32">
        <v>1068000</v>
      </c>
      <c r="D148" s="32">
        <v>124000</v>
      </c>
      <c r="E148" s="32">
        <v>3117000</v>
      </c>
      <c r="F148" s="32"/>
      <c r="G148" s="32">
        <f>E148+F148</f>
        <v>3117000</v>
      </c>
      <c r="H148" s="32"/>
      <c r="I148" s="32">
        <v>11000</v>
      </c>
      <c r="J148" s="32"/>
      <c r="K148" s="32"/>
      <c r="L148" s="32"/>
      <c r="M148" s="32"/>
      <c r="N148" s="17">
        <f>SUM(C148,D148,G148,H148,I148,J148,K148,L148,M148)</f>
        <v>4320000</v>
      </c>
    </row>
    <row r="149" spans="2:14" s="18" customFormat="1" ht="21" customHeight="1" thickBot="1">
      <c r="B149" s="33" t="s">
        <v>150</v>
      </c>
      <c r="C149" s="34">
        <f>SUM(C8:C148)</f>
        <v>10366874000</v>
      </c>
      <c r="D149" s="34">
        <f>SUM(D8:D148)</f>
        <v>1818223000</v>
      </c>
      <c r="E149" s="34">
        <f>SUM(E8:E148)</f>
        <v>5054492000</v>
      </c>
      <c r="F149" s="34">
        <f aca="true" t="shared" si="4" ref="F149:N149">SUM(F8:F148)</f>
        <v>0</v>
      </c>
      <c r="G149" s="34">
        <f t="shared" si="4"/>
        <v>5054492000</v>
      </c>
      <c r="H149" s="34">
        <f t="shared" si="4"/>
        <v>0</v>
      </c>
      <c r="I149" s="34">
        <f>SUM(I8:I148)</f>
        <v>2705661000</v>
      </c>
      <c r="J149" s="34">
        <f>SUM(J8:J148)</f>
        <v>9834272000</v>
      </c>
      <c r="K149" s="34">
        <f>SUM(K8:K148)</f>
        <v>963795000</v>
      </c>
      <c r="L149" s="34">
        <f>SUM(L8:L148)</f>
        <v>2756557000</v>
      </c>
      <c r="M149" s="34">
        <f t="shared" si="4"/>
        <v>0</v>
      </c>
      <c r="N149" s="34">
        <f t="shared" si="4"/>
        <v>33499874000</v>
      </c>
    </row>
    <row r="151" spans="3:14" ht="15">
      <c r="C151" s="20"/>
      <c r="D151" s="20"/>
      <c r="N151" s="20"/>
    </row>
    <row r="152" ht="15">
      <c r="C152" s="20"/>
    </row>
    <row r="154" ht="15">
      <c r="C154" s="20"/>
    </row>
  </sheetData>
  <sheetProtection/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2" horizontalDpi="600" verticalDpi="600" orientation="landscape" paperSize="9" scale="34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70" zoomScaleNormal="70" zoomScalePageLayoutView="0" workbookViewId="0" topLeftCell="A28">
      <selection activeCell="F8" sqref="F8"/>
    </sheetView>
  </sheetViews>
  <sheetFormatPr defaultColWidth="9.140625" defaultRowHeight="15"/>
  <cols>
    <col min="1" max="1" width="11.57421875" style="10" bestFit="1" customWidth="1"/>
    <col min="2" max="2" width="75.57421875" style="10" customWidth="1"/>
    <col min="3" max="3" width="19.8515625" style="10" customWidth="1"/>
    <col min="4" max="4" width="19.7109375" style="10" customWidth="1"/>
    <col min="5" max="5" width="19.140625" style="10" customWidth="1"/>
    <col min="6" max="6" width="17.7109375" style="10" customWidth="1"/>
    <col min="7" max="7" width="19.140625" style="10" customWidth="1"/>
    <col min="8" max="8" width="20.28125" style="10" customWidth="1"/>
    <col min="9" max="9" width="21.57421875" style="10" customWidth="1"/>
    <col min="10" max="10" width="19.28125" style="10" customWidth="1"/>
    <col min="11" max="13" width="17.8515625" style="10" bestFit="1" customWidth="1"/>
    <col min="14" max="14" width="21.00390625" style="10" bestFit="1" customWidth="1"/>
    <col min="15" max="16384" width="9.140625" style="10" customWidth="1"/>
  </cols>
  <sheetData>
    <row r="1" spans="1:14" ht="19.5" customHeight="1">
      <c r="A1" s="11"/>
      <c r="B1" s="11" t="s">
        <v>0</v>
      </c>
      <c r="C1" s="11" t="s">
        <v>0</v>
      </c>
      <c r="D1" s="11" t="s">
        <v>0</v>
      </c>
      <c r="E1" s="11" t="s">
        <v>0</v>
      </c>
      <c r="F1" s="11"/>
      <c r="G1" s="11"/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36" t="s">
        <v>0</v>
      </c>
    </row>
    <row r="2" spans="1:14" ht="19.5" customHeight="1">
      <c r="A2" s="37"/>
      <c r="B2" s="78" t="s">
        <v>0</v>
      </c>
      <c r="C2" s="78" t="s">
        <v>0</v>
      </c>
      <c r="D2" s="78" t="s">
        <v>0</v>
      </c>
      <c r="E2" s="78" t="s">
        <v>0</v>
      </c>
      <c r="F2" s="78"/>
      <c r="G2" s="78"/>
      <c r="H2" s="78" t="s">
        <v>0</v>
      </c>
      <c r="I2" s="78" t="s">
        <v>0</v>
      </c>
      <c r="J2" s="78" t="s">
        <v>0</v>
      </c>
      <c r="K2" s="78" t="s">
        <v>0</v>
      </c>
      <c r="L2" s="78" t="s">
        <v>0</v>
      </c>
      <c r="M2" s="78" t="s">
        <v>0</v>
      </c>
      <c r="N2" s="78" t="s">
        <v>0</v>
      </c>
    </row>
    <row r="3" spans="2:14" ht="19.5" customHeight="1">
      <c r="B3" s="78" t="s">
        <v>1</v>
      </c>
      <c r="C3" s="78" t="s">
        <v>0</v>
      </c>
      <c r="D3" s="78" t="s">
        <v>0</v>
      </c>
      <c r="E3" s="78" t="s">
        <v>0</v>
      </c>
      <c r="F3" s="78"/>
      <c r="G3" s="78"/>
      <c r="H3" s="78" t="s">
        <v>0</v>
      </c>
      <c r="I3" s="78" t="s">
        <v>0</v>
      </c>
      <c r="J3" s="78" t="s">
        <v>0</v>
      </c>
      <c r="K3" s="78" t="s">
        <v>0</v>
      </c>
      <c r="L3" s="78" t="s">
        <v>0</v>
      </c>
      <c r="M3" s="78" t="s">
        <v>0</v>
      </c>
      <c r="N3" s="78" t="s">
        <v>0</v>
      </c>
    </row>
    <row r="4" spans="1:14" ht="19.5" customHeight="1">
      <c r="A4" s="37"/>
      <c r="B4" s="79" t="s">
        <v>209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s="41" customFormat="1" ht="19.5" customHeight="1" thickBot="1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40" t="s">
        <v>3</v>
      </c>
    </row>
    <row r="6" spans="1:14" s="56" customFormat="1" ht="24.75" customHeight="1">
      <c r="A6" s="9"/>
      <c r="B6" s="69" t="s">
        <v>4</v>
      </c>
      <c r="C6" s="63" t="s">
        <v>5</v>
      </c>
      <c r="D6" s="63" t="s">
        <v>6</v>
      </c>
      <c r="E6" s="71" t="s">
        <v>7</v>
      </c>
      <c r="F6" s="72"/>
      <c r="G6" s="73"/>
      <c r="H6" s="63" t="s">
        <v>8</v>
      </c>
      <c r="I6" s="63" t="s">
        <v>9</v>
      </c>
      <c r="J6" s="63" t="s">
        <v>10</v>
      </c>
      <c r="K6" s="63" t="s">
        <v>11</v>
      </c>
      <c r="L6" s="63" t="s">
        <v>12</v>
      </c>
      <c r="M6" s="63" t="s">
        <v>13</v>
      </c>
      <c r="N6" s="65" t="s">
        <v>14</v>
      </c>
    </row>
    <row r="7" spans="1:14" s="56" customFormat="1" ht="45" customHeight="1" thickBot="1">
      <c r="A7" s="11"/>
      <c r="B7" s="70" t="s">
        <v>0</v>
      </c>
      <c r="C7" s="64" t="s">
        <v>0</v>
      </c>
      <c r="D7" s="64" t="s">
        <v>0</v>
      </c>
      <c r="E7" s="50" t="s">
        <v>15</v>
      </c>
      <c r="F7" s="50" t="s">
        <v>16</v>
      </c>
      <c r="G7" s="50" t="s">
        <v>14</v>
      </c>
      <c r="H7" s="64" t="s">
        <v>0</v>
      </c>
      <c r="I7" s="64" t="s">
        <v>0</v>
      </c>
      <c r="J7" s="64" t="s">
        <v>0</v>
      </c>
      <c r="K7" s="64" t="s">
        <v>0</v>
      </c>
      <c r="L7" s="64" t="s">
        <v>0</v>
      </c>
      <c r="M7" s="64" t="s">
        <v>0</v>
      </c>
      <c r="N7" s="66" t="s">
        <v>0</v>
      </c>
    </row>
    <row r="8" spans="2:14" s="56" customFormat="1" ht="19.5" customHeight="1">
      <c r="B8" s="42" t="s">
        <v>17</v>
      </c>
      <c r="C8" s="43">
        <v>40245200</v>
      </c>
      <c r="D8" s="43">
        <v>3915000</v>
      </c>
      <c r="E8" s="43">
        <v>50621800</v>
      </c>
      <c r="F8" s="43">
        <v>359000</v>
      </c>
      <c r="G8" s="43">
        <f>SUM(E8:F8)</f>
        <v>50980800</v>
      </c>
      <c r="H8" s="43"/>
      <c r="I8" s="43">
        <v>2139000</v>
      </c>
      <c r="J8" s="43">
        <v>64817000</v>
      </c>
      <c r="K8" s="43"/>
      <c r="L8" s="43"/>
      <c r="M8" s="43"/>
      <c r="N8" s="44">
        <f>SUM(C8,D8,G8,H8,I8,J8,K8,L8,M8)</f>
        <v>162097000</v>
      </c>
    </row>
    <row r="9" spans="2:14" s="56" customFormat="1" ht="19.5" customHeight="1">
      <c r="B9" s="45" t="s">
        <v>18</v>
      </c>
      <c r="C9" s="43">
        <v>362506600</v>
      </c>
      <c r="D9" s="46">
        <v>41391000</v>
      </c>
      <c r="E9" s="43">
        <v>77040000</v>
      </c>
      <c r="F9" s="46">
        <v>11089000</v>
      </c>
      <c r="G9" s="43">
        <f aca="true" t="shared" si="0" ref="G9:G54">SUM(E9:F9)</f>
        <v>88129000</v>
      </c>
      <c r="H9" s="46"/>
      <c r="I9" s="46">
        <v>75474400</v>
      </c>
      <c r="J9" s="43">
        <v>163961000</v>
      </c>
      <c r="K9" s="46"/>
      <c r="L9" s="46"/>
      <c r="M9" s="46"/>
      <c r="N9" s="47">
        <f aca="true" t="shared" si="1" ref="N9:N54">SUM(C9,D9,G9,H9,I9,J9,K9,L9,M9)</f>
        <v>731462000</v>
      </c>
    </row>
    <row r="10" spans="2:14" s="56" customFormat="1" ht="19.5" customHeight="1">
      <c r="B10" s="45" t="s">
        <v>19</v>
      </c>
      <c r="C10" s="43">
        <v>10084000</v>
      </c>
      <c r="D10" s="46">
        <v>1270000</v>
      </c>
      <c r="E10" s="43">
        <v>10143000</v>
      </c>
      <c r="F10" s="46">
        <v>355000</v>
      </c>
      <c r="G10" s="43">
        <f t="shared" si="0"/>
        <v>10498000</v>
      </c>
      <c r="H10" s="46"/>
      <c r="I10" s="46">
        <v>88000</v>
      </c>
      <c r="J10" s="43">
        <v>6561000</v>
      </c>
      <c r="K10" s="46"/>
      <c r="L10" s="46"/>
      <c r="M10" s="46"/>
      <c r="N10" s="47">
        <f t="shared" si="1"/>
        <v>28501000</v>
      </c>
    </row>
    <row r="11" spans="2:14" s="56" customFormat="1" ht="19.5" customHeight="1">
      <c r="B11" s="45" t="s">
        <v>20</v>
      </c>
      <c r="C11" s="43">
        <v>73658000</v>
      </c>
      <c r="D11" s="46">
        <v>10633000</v>
      </c>
      <c r="E11" s="43">
        <v>14724000</v>
      </c>
      <c r="F11" s="46"/>
      <c r="G11" s="43">
        <f t="shared" si="0"/>
        <v>14724000</v>
      </c>
      <c r="H11" s="46"/>
      <c r="I11" s="46">
        <v>847000</v>
      </c>
      <c r="J11" s="43">
        <v>20735000</v>
      </c>
      <c r="K11" s="46"/>
      <c r="L11" s="46"/>
      <c r="M11" s="46"/>
      <c r="N11" s="47">
        <f t="shared" si="1"/>
        <v>120597000</v>
      </c>
    </row>
    <row r="12" spans="2:14" s="56" customFormat="1" ht="19.5" customHeight="1">
      <c r="B12" s="45" t="s">
        <v>21</v>
      </c>
      <c r="C12" s="43">
        <v>58372000</v>
      </c>
      <c r="D12" s="46">
        <v>7587000</v>
      </c>
      <c r="E12" s="43">
        <v>11452000</v>
      </c>
      <c r="F12" s="46"/>
      <c r="G12" s="43">
        <f t="shared" si="0"/>
        <v>11452000</v>
      </c>
      <c r="H12" s="46"/>
      <c r="I12" s="46">
        <v>365000</v>
      </c>
      <c r="J12" s="43">
        <v>4332000</v>
      </c>
      <c r="K12" s="46"/>
      <c r="L12" s="46"/>
      <c r="M12" s="46"/>
      <c r="N12" s="47">
        <f t="shared" si="1"/>
        <v>82108000</v>
      </c>
    </row>
    <row r="13" spans="2:14" s="56" customFormat="1" ht="19.5" customHeight="1">
      <c r="B13" s="45" t="s">
        <v>22</v>
      </c>
      <c r="C13" s="43">
        <v>100711478</v>
      </c>
      <c r="D13" s="46">
        <v>12796169</v>
      </c>
      <c r="E13" s="43">
        <v>32405446</v>
      </c>
      <c r="F13" s="46"/>
      <c r="G13" s="43">
        <f t="shared" si="0"/>
        <v>32405446</v>
      </c>
      <c r="H13" s="46"/>
      <c r="I13" s="46">
        <v>662589</v>
      </c>
      <c r="J13" s="43">
        <v>11209000</v>
      </c>
      <c r="K13" s="46"/>
      <c r="L13" s="46"/>
      <c r="M13" s="46"/>
      <c r="N13" s="47">
        <f t="shared" si="1"/>
        <v>157784682</v>
      </c>
    </row>
    <row r="14" spans="2:14" s="56" customFormat="1" ht="19.5" customHeight="1">
      <c r="B14" s="45" t="s">
        <v>23</v>
      </c>
      <c r="C14" s="43">
        <v>92449000</v>
      </c>
      <c r="D14" s="46">
        <v>12813000</v>
      </c>
      <c r="E14" s="43">
        <v>434179000</v>
      </c>
      <c r="F14" s="46"/>
      <c r="G14" s="43">
        <f t="shared" si="0"/>
        <v>434179000</v>
      </c>
      <c r="H14" s="46"/>
      <c r="I14" s="46">
        <v>99349000</v>
      </c>
      <c r="J14" s="43">
        <v>372843000</v>
      </c>
      <c r="K14" s="46"/>
      <c r="L14" s="46"/>
      <c r="M14" s="46"/>
      <c r="N14" s="47">
        <f t="shared" si="1"/>
        <v>1011633000</v>
      </c>
    </row>
    <row r="15" spans="2:14" s="56" customFormat="1" ht="19.5" customHeight="1">
      <c r="B15" s="45" t="s">
        <v>24</v>
      </c>
      <c r="C15" s="43">
        <v>541927000</v>
      </c>
      <c r="D15" s="46">
        <v>61810000</v>
      </c>
      <c r="E15" s="43">
        <v>124874000</v>
      </c>
      <c r="F15" s="46"/>
      <c r="G15" s="43">
        <f t="shared" si="0"/>
        <v>124874000</v>
      </c>
      <c r="H15" s="46"/>
      <c r="I15" s="46"/>
      <c r="J15" s="43">
        <v>148548000</v>
      </c>
      <c r="K15" s="46"/>
      <c r="L15" s="46"/>
      <c r="M15" s="46"/>
      <c r="N15" s="47">
        <f t="shared" si="1"/>
        <v>877159000</v>
      </c>
    </row>
    <row r="16" spans="2:14" s="56" customFormat="1" ht="19.5" customHeight="1">
      <c r="B16" s="45" t="s">
        <v>25</v>
      </c>
      <c r="C16" s="43">
        <v>12376000</v>
      </c>
      <c r="D16" s="46">
        <v>1667000</v>
      </c>
      <c r="E16" s="43">
        <v>2072000</v>
      </c>
      <c r="F16" s="46"/>
      <c r="G16" s="43">
        <f t="shared" si="0"/>
        <v>2072000</v>
      </c>
      <c r="H16" s="46"/>
      <c r="I16" s="46">
        <v>1000</v>
      </c>
      <c r="J16" s="43">
        <v>582000</v>
      </c>
      <c r="K16" s="46"/>
      <c r="L16" s="46"/>
      <c r="M16" s="46"/>
      <c r="N16" s="47">
        <f t="shared" si="1"/>
        <v>16698000</v>
      </c>
    </row>
    <row r="17" spans="2:14" s="56" customFormat="1" ht="19.5" customHeight="1">
      <c r="B17" s="45" t="s">
        <v>26</v>
      </c>
      <c r="C17" s="43">
        <v>15027000</v>
      </c>
      <c r="D17" s="46">
        <v>2275000</v>
      </c>
      <c r="E17" s="43">
        <v>79085000</v>
      </c>
      <c r="F17" s="46">
        <v>17000</v>
      </c>
      <c r="G17" s="43">
        <f t="shared" si="0"/>
        <v>79102000</v>
      </c>
      <c r="H17" s="46"/>
      <c r="I17" s="46">
        <v>161000</v>
      </c>
      <c r="J17" s="43">
        <v>2476000</v>
      </c>
      <c r="K17" s="46"/>
      <c r="L17" s="46"/>
      <c r="M17" s="46"/>
      <c r="N17" s="47">
        <f t="shared" si="1"/>
        <v>99041000</v>
      </c>
    </row>
    <row r="18" spans="2:14" s="56" customFormat="1" ht="19.5" customHeight="1">
      <c r="B18" s="45" t="s">
        <v>27</v>
      </c>
      <c r="C18" s="43">
        <v>84717000</v>
      </c>
      <c r="D18" s="46">
        <v>11072000</v>
      </c>
      <c r="E18" s="43">
        <v>704585000</v>
      </c>
      <c r="F18" s="46">
        <v>74000</v>
      </c>
      <c r="G18" s="43">
        <f t="shared" si="0"/>
        <v>704659000</v>
      </c>
      <c r="H18" s="46">
        <v>55000000000</v>
      </c>
      <c r="I18" s="46">
        <v>8900709000</v>
      </c>
      <c r="J18" s="43">
        <v>31969000</v>
      </c>
      <c r="K18" s="46">
        <v>444308000</v>
      </c>
      <c r="L18" s="46">
        <v>8010850000</v>
      </c>
      <c r="M18" s="46"/>
      <c r="N18" s="47">
        <f t="shared" si="1"/>
        <v>73188284000</v>
      </c>
    </row>
    <row r="19" spans="2:14" s="56" customFormat="1" ht="19.5" customHeight="1">
      <c r="B19" s="45" t="s">
        <v>28</v>
      </c>
      <c r="C19" s="43">
        <v>3718908000</v>
      </c>
      <c r="D19" s="46">
        <v>621514000</v>
      </c>
      <c r="E19" s="43">
        <v>111905000</v>
      </c>
      <c r="F19" s="46">
        <v>1400000</v>
      </c>
      <c r="G19" s="43">
        <f t="shared" si="0"/>
        <v>113305000</v>
      </c>
      <c r="H19" s="46"/>
      <c r="I19" s="46">
        <v>18104000</v>
      </c>
      <c r="J19" s="43">
        <v>47040000</v>
      </c>
      <c r="K19" s="46"/>
      <c r="L19" s="46"/>
      <c r="M19" s="46"/>
      <c r="N19" s="47">
        <f t="shared" si="1"/>
        <v>4518871000</v>
      </c>
    </row>
    <row r="20" spans="2:14" s="56" customFormat="1" ht="19.5" customHeight="1">
      <c r="B20" s="45" t="s">
        <v>29</v>
      </c>
      <c r="C20" s="43">
        <v>10604000</v>
      </c>
      <c r="D20" s="46">
        <v>1875000</v>
      </c>
      <c r="E20" s="43">
        <v>38172000</v>
      </c>
      <c r="F20" s="46"/>
      <c r="G20" s="43">
        <f t="shared" si="0"/>
        <v>38172000</v>
      </c>
      <c r="H20" s="46"/>
      <c r="I20" s="46">
        <v>265539000</v>
      </c>
      <c r="J20" s="43">
        <v>358831000</v>
      </c>
      <c r="K20" s="46">
        <v>16535000</v>
      </c>
      <c r="L20" s="46">
        <v>119228000</v>
      </c>
      <c r="M20" s="46"/>
      <c r="N20" s="47">
        <f t="shared" si="1"/>
        <v>810784000</v>
      </c>
    </row>
    <row r="21" spans="2:14" s="56" customFormat="1" ht="19.5" customHeight="1">
      <c r="B21" s="45" t="s">
        <v>30</v>
      </c>
      <c r="C21" s="43">
        <v>1580000</v>
      </c>
      <c r="D21" s="46">
        <v>92000</v>
      </c>
      <c r="E21" s="43">
        <v>16574000</v>
      </c>
      <c r="F21" s="46"/>
      <c r="G21" s="43">
        <f t="shared" si="0"/>
        <v>16574000</v>
      </c>
      <c r="H21" s="46"/>
      <c r="I21" s="46"/>
      <c r="J21" s="43">
        <v>3095000</v>
      </c>
      <c r="K21" s="46"/>
      <c r="L21" s="46"/>
      <c r="M21" s="46"/>
      <c r="N21" s="47">
        <f t="shared" si="1"/>
        <v>21341000</v>
      </c>
    </row>
    <row r="22" spans="2:14" s="56" customFormat="1" ht="19.5" customHeight="1">
      <c r="B22" s="45" t="s">
        <v>31</v>
      </c>
      <c r="C22" s="43">
        <v>3716634000</v>
      </c>
      <c r="D22" s="46">
        <v>560468000</v>
      </c>
      <c r="E22" s="43">
        <v>784852000</v>
      </c>
      <c r="F22" s="46">
        <v>39630000</v>
      </c>
      <c r="G22" s="43">
        <f t="shared" si="0"/>
        <v>824482000</v>
      </c>
      <c r="H22" s="46"/>
      <c r="I22" s="46">
        <v>362321000</v>
      </c>
      <c r="J22" s="43">
        <v>238527000</v>
      </c>
      <c r="K22" s="46"/>
      <c r="L22" s="46"/>
      <c r="M22" s="46"/>
      <c r="N22" s="47">
        <f t="shared" si="1"/>
        <v>5702432000</v>
      </c>
    </row>
    <row r="23" spans="2:14" s="56" customFormat="1" ht="19.5" customHeight="1">
      <c r="B23" s="45" t="s">
        <v>32</v>
      </c>
      <c r="C23" s="43">
        <v>10199181000</v>
      </c>
      <c r="D23" s="46">
        <v>1944232000</v>
      </c>
      <c r="E23" s="43">
        <v>8848518000</v>
      </c>
      <c r="F23" s="46">
        <v>71914000</v>
      </c>
      <c r="G23" s="43">
        <f t="shared" si="0"/>
        <v>8920432000</v>
      </c>
      <c r="H23" s="46"/>
      <c r="I23" s="46">
        <v>245659000</v>
      </c>
      <c r="J23" s="43">
        <v>118216000</v>
      </c>
      <c r="K23" s="46"/>
      <c r="L23" s="46"/>
      <c r="M23" s="46"/>
      <c r="N23" s="47">
        <f t="shared" si="1"/>
        <v>21427720000</v>
      </c>
    </row>
    <row r="24" spans="2:14" s="56" customFormat="1" ht="19.5" customHeight="1">
      <c r="B24" s="45" t="s">
        <v>33</v>
      </c>
      <c r="C24" s="43">
        <v>1619560000</v>
      </c>
      <c r="D24" s="46">
        <v>134244000</v>
      </c>
      <c r="E24" s="43">
        <v>177149000</v>
      </c>
      <c r="F24" s="46"/>
      <c r="G24" s="43">
        <f t="shared" si="0"/>
        <v>177149000</v>
      </c>
      <c r="H24" s="46"/>
      <c r="I24" s="46">
        <v>488949000</v>
      </c>
      <c r="J24" s="43">
        <v>474860000</v>
      </c>
      <c r="K24" s="46">
        <v>104673000</v>
      </c>
      <c r="L24" s="46"/>
      <c r="M24" s="46"/>
      <c r="N24" s="47">
        <f t="shared" si="1"/>
        <v>2999435000</v>
      </c>
    </row>
    <row r="25" spans="2:14" s="56" customFormat="1" ht="19.5" customHeight="1">
      <c r="B25" s="45" t="s">
        <v>34</v>
      </c>
      <c r="C25" s="43">
        <v>3187801000</v>
      </c>
      <c r="D25" s="46">
        <v>503639000</v>
      </c>
      <c r="E25" s="43">
        <v>1667811000</v>
      </c>
      <c r="F25" s="46">
        <v>41102000</v>
      </c>
      <c r="G25" s="43">
        <f t="shared" si="0"/>
        <v>1708913000</v>
      </c>
      <c r="H25" s="46"/>
      <c r="I25" s="46">
        <v>6815000</v>
      </c>
      <c r="J25" s="43">
        <v>229457000</v>
      </c>
      <c r="K25" s="46"/>
      <c r="L25" s="46"/>
      <c r="M25" s="46"/>
      <c r="N25" s="47">
        <f t="shared" si="1"/>
        <v>5636625000</v>
      </c>
    </row>
    <row r="26" spans="2:14" s="56" customFormat="1" ht="19.5" customHeight="1">
      <c r="B26" s="45" t="s">
        <v>35</v>
      </c>
      <c r="C26" s="43">
        <v>10234506000</v>
      </c>
      <c r="D26" s="46">
        <v>2055043000</v>
      </c>
      <c r="E26" s="43">
        <v>1045102000</v>
      </c>
      <c r="F26" s="46">
        <v>4785000</v>
      </c>
      <c r="G26" s="43">
        <f t="shared" si="0"/>
        <v>1049887000</v>
      </c>
      <c r="H26" s="46"/>
      <c r="I26" s="46">
        <v>4069000</v>
      </c>
      <c r="J26" s="43">
        <v>677276000</v>
      </c>
      <c r="K26" s="46"/>
      <c r="L26" s="46"/>
      <c r="M26" s="46"/>
      <c r="N26" s="47">
        <f t="shared" si="1"/>
        <v>14020781000</v>
      </c>
    </row>
    <row r="27" spans="2:14" s="56" customFormat="1" ht="19.5" customHeight="1">
      <c r="B27" s="45" t="s">
        <v>36</v>
      </c>
      <c r="C27" s="43">
        <v>157791000</v>
      </c>
      <c r="D27" s="46">
        <v>28121000</v>
      </c>
      <c r="E27" s="43">
        <v>177635000</v>
      </c>
      <c r="F27" s="46">
        <v>597000</v>
      </c>
      <c r="G27" s="43">
        <f t="shared" si="0"/>
        <v>178232000</v>
      </c>
      <c r="H27" s="46"/>
      <c r="I27" s="46">
        <v>2102000</v>
      </c>
      <c r="J27" s="43">
        <v>63751000</v>
      </c>
      <c r="K27" s="46"/>
      <c r="L27" s="46"/>
      <c r="M27" s="46"/>
      <c r="N27" s="47">
        <f t="shared" si="1"/>
        <v>429997000</v>
      </c>
    </row>
    <row r="28" spans="2:14" s="56" customFormat="1" ht="19.5" customHeight="1">
      <c r="B28" s="45" t="s">
        <v>37</v>
      </c>
      <c r="C28" s="43">
        <v>562493000</v>
      </c>
      <c r="D28" s="46">
        <v>50414000</v>
      </c>
      <c r="E28" s="43">
        <v>224684000</v>
      </c>
      <c r="F28" s="46">
        <v>15813000</v>
      </c>
      <c r="G28" s="43">
        <f t="shared" si="0"/>
        <v>240497000</v>
      </c>
      <c r="H28" s="46"/>
      <c r="I28" s="46">
        <v>404734000</v>
      </c>
      <c r="J28" s="43">
        <v>291238000</v>
      </c>
      <c r="K28" s="46"/>
      <c r="L28" s="46">
        <v>476000</v>
      </c>
      <c r="M28" s="46"/>
      <c r="N28" s="47">
        <f t="shared" si="1"/>
        <v>1549852000</v>
      </c>
    </row>
    <row r="29" spans="2:14" s="56" customFormat="1" ht="19.5" customHeight="1">
      <c r="B29" s="45" t="s">
        <v>38</v>
      </c>
      <c r="C29" s="43">
        <v>1096138000</v>
      </c>
      <c r="D29" s="46">
        <v>168539000</v>
      </c>
      <c r="E29" s="43">
        <v>430283343</v>
      </c>
      <c r="F29" s="46">
        <v>14727000</v>
      </c>
      <c r="G29" s="43">
        <f t="shared" si="0"/>
        <v>445010343</v>
      </c>
      <c r="H29" s="46"/>
      <c r="I29" s="46">
        <v>82906405504</v>
      </c>
      <c r="J29" s="43">
        <v>127504000</v>
      </c>
      <c r="K29" s="46">
        <v>1158214000</v>
      </c>
      <c r="L29" s="46"/>
      <c r="M29" s="46">
        <v>4815304000</v>
      </c>
      <c r="N29" s="47">
        <f t="shared" si="1"/>
        <v>90717114847</v>
      </c>
    </row>
    <row r="30" spans="2:14" s="56" customFormat="1" ht="19.5" customHeight="1">
      <c r="B30" s="45" t="s">
        <v>39</v>
      </c>
      <c r="C30" s="43">
        <v>1609522000</v>
      </c>
      <c r="D30" s="46">
        <v>264058000</v>
      </c>
      <c r="E30" s="43">
        <v>200672000</v>
      </c>
      <c r="F30" s="46"/>
      <c r="G30" s="43">
        <f t="shared" si="0"/>
        <v>200672000</v>
      </c>
      <c r="H30" s="46"/>
      <c r="I30" s="46">
        <v>11774000</v>
      </c>
      <c r="J30" s="43">
        <v>114506000</v>
      </c>
      <c r="K30" s="46"/>
      <c r="L30" s="46"/>
      <c r="M30" s="46"/>
      <c r="N30" s="47">
        <f t="shared" si="1"/>
        <v>2200532000</v>
      </c>
    </row>
    <row r="31" spans="2:14" s="56" customFormat="1" ht="19.5" customHeight="1">
      <c r="B31" s="45" t="s">
        <v>40</v>
      </c>
      <c r="C31" s="43">
        <v>32412683265</v>
      </c>
      <c r="D31" s="46">
        <v>5290051000</v>
      </c>
      <c r="E31" s="43">
        <v>3400921000</v>
      </c>
      <c r="F31" s="46">
        <v>501000</v>
      </c>
      <c r="G31" s="43">
        <f t="shared" si="0"/>
        <v>3401422000</v>
      </c>
      <c r="H31" s="46"/>
      <c r="I31" s="46">
        <v>1593868000</v>
      </c>
      <c r="J31" s="43">
        <v>3170642000</v>
      </c>
      <c r="K31" s="46">
        <v>25000000</v>
      </c>
      <c r="L31" s="46"/>
      <c r="M31" s="46"/>
      <c r="N31" s="47">
        <f t="shared" si="1"/>
        <v>45893666265</v>
      </c>
    </row>
    <row r="32" spans="2:14" s="56" customFormat="1" ht="19.5" customHeight="1">
      <c r="B32" s="45" t="s">
        <v>41</v>
      </c>
      <c r="C32" s="43">
        <v>7958835000</v>
      </c>
      <c r="D32" s="46">
        <v>1802467000</v>
      </c>
      <c r="E32" s="43">
        <v>4804234000</v>
      </c>
      <c r="F32" s="46">
        <v>155446000</v>
      </c>
      <c r="G32" s="43">
        <f t="shared" si="0"/>
        <v>4959680000</v>
      </c>
      <c r="H32" s="46"/>
      <c r="I32" s="46">
        <v>21817000</v>
      </c>
      <c r="J32" s="43">
        <v>1431136000</v>
      </c>
      <c r="K32" s="46">
        <v>1100000</v>
      </c>
      <c r="L32" s="46"/>
      <c r="M32" s="46"/>
      <c r="N32" s="47">
        <f t="shared" si="1"/>
        <v>16175035000</v>
      </c>
    </row>
    <row r="33" spans="2:14" s="56" customFormat="1" ht="19.5" customHeight="1">
      <c r="B33" s="45" t="s">
        <v>42</v>
      </c>
      <c r="C33" s="43">
        <v>84148000</v>
      </c>
      <c r="D33" s="46">
        <v>16927000</v>
      </c>
      <c r="E33" s="43">
        <v>23448000</v>
      </c>
      <c r="F33" s="46"/>
      <c r="G33" s="43">
        <f t="shared" si="0"/>
        <v>23448000</v>
      </c>
      <c r="H33" s="46"/>
      <c r="I33" s="46">
        <v>85051000</v>
      </c>
      <c r="J33" s="43">
        <v>4942468000</v>
      </c>
      <c r="K33" s="46"/>
      <c r="L33" s="46"/>
      <c r="M33" s="46"/>
      <c r="N33" s="47">
        <f t="shared" si="1"/>
        <v>5152042000</v>
      </c>
    </row>
    <row r="34" spans="2:14" s="56" customFormat="1" ht="19.5" customHeight="1">
      <c r="B34" s="45" t="s">
        <v>43</v>
      </c>
      <c r="C34" s="43">
        <v>58632000</v>
      </c>
      <c r="D34" s="46">
        <v>8844000</v>
      </c>
      <c r="E34" s="43">
        <v>7089000</v>
      </c>
      <c r="F34" s="46"/>
      <c r="G34" s="43">
        <f t="shared" si="0"/>
        <v>7089000</v>
      </c>
      <c r="H34" s="46"/>
      <c r="I34" s="46">
        <v>1087000</v>
      </c>
      <c r="J34" s="43">
        <v>61895000</v>
      </c>
      <c r="K34" s="46"/>
      <c r="L34" s="46"/>
      <c r="M34" s="46"/>
      <c r="N34" s="47">
        <f t="shared" si="1"/>
        <v>137547000</v>
      </c>
    </row>
    <row r="35" spans="2:14" s="56" customFormat="1" ht="19.5" customHeight="1">
      <c r="B35" s="45" t="s">
        <v>44</v>
      </c>
      <c r="C35" s="43">
        <v>121493000</v>
      </c>
      <c r="D35" s="46">
        <v>19666000</v>
      </c>
      <c r="E35" s="43">
        <v>27964000</v>
      </c>
      <c r="F35" s="46">
        <v>75000</v>
      </c>
      <c r="G35" s="43">
        <f t="shared" si="0"/>
        <v>28039000</v>
      </c>
      <c r="H35" s="46"/>
      <c r="I35" s="46">
        <v>36940830000</v>
      </c>
      <c r="J35" s="43">
        <v>36431000</v>
      </c>
      <c r="K35" s="46">
        <v>97020000</v>
      </c>
      <c r="L35" s="46"/>
      <c r="M35" s="46"/>
      <c r="N35" s="47">
        <f t="shared" si="1"/>
        <v>37243479000</v>
      </c>
    </row>
    <row r="36" spans="2:14" s="56" customFormat="1" ht="19.5" customHeight="1">
      <c r="B36" s="45" t="s">
        <v>45</v>
      </c>
      <c r="C36" s="43">
        <v>12061000</v>
      </c>
      <c r="D36" s="46">
        <v>1564000</v>
      </c>
      <c r="E36" s="43">
        <v>2492000</v>
      </c>
      <c r="F36" s="46"/>
      <c r="G36" s="43">
        <f t="shared" si="0"/>
        <v>2492000</v>
      </c>
      <c r="H36" s="46"/>
      <c r="I36" s="46">
        <v>93000</v>
      </c>
      <c r="J36" s="43">
        <v>1238000</v>
      </c>
      <c r="K36" s="46"/>
      <c r="L36" s="46"/>
      <c r="M36" s="46"/>
      <c r="N36" s="47">
        <f t="shared" si="1"/>
        <v>17448000</v>
      </c>
    </row>
    <row r="37" spans="2:14" s="56" customFormat="1" ht="19.5" customHeight="1">
      <c r="B37" s="45" t="s">
        <v>46</v>
      </c>
      <c r="C37" s="43">
        <v>33422000</v>
      </c>
      <c r="D37" s="46">
        <v>5785000</v>
      </c>
      <c r="E37" s="43">
        <v>23448000</v>
      </c>
      <c r="F37" s="46"/>
      <c r="G37" s="43">
        <f t="shared" si="0"/>
        <v>23448000</v>
      </c>
      <c r="H37" s="46"/>
      <c r="I37" s="46">
        <v>13478000</v>
      </c>
      <c r="J37" s="43">
        <v>17949000</v>
      </c>
      <c r="K37" s="46">
        <v>2949000</v>
      </c>
      <c r="L37" s="46">
        <v>36000000</v>
      </c>
      <c r="M37" s="46"/>
      <c r="N37" s="47">
        <f t="shared" si="1"/>
        <v>133031000</v>
      </c>
    </row>
    <row r="38" spans="2:14" s="56" customFormat="1" ht="19.5" customHeight="1">
      <c r="B38" s="45" t="s">
        <v>47</v>
      </c>
      <c r="C38" s="43">
        <v>4861000</v>
      </c>
      <c r="D38" s="46">
        <v>885000</v>
      </c>
      <c r="E38" s="43">
        <v>1963000</v>
      </c>
      <c r="F38" s="46"/>
      <c r="G38" s="43">
        <f t="shared" si="0"/>
        <v>1963000</v>
      </c>
      <c r="H38" s="46"/>
      <c r="I38" s="46">
        <v>54000</v>
      </c>
      <c r="J38" s="43">
        <v>495000</v>
      </c>
      <c r="K38" s="46"/>
      <c r="L38" s="46"/>
      <c r="M38" s="46"/>
      <c r="N38" s="47">
        <f t="shared" si="1"/>
        <v>8258000</v>
      </c>
    </row>
    <row r="39" spans="2:14" s="56" customFormat="1" ht="19.5" customHeight="1">
      <c r="B39" s="45" t="s">
        <v>48</v>
      </c>
      <c r="C39" s="43">
        <v>466766000</v>
      </c>
      <c r="D39" s="46">
        <v>78407000</v>
      </c>
      <c r="E39" s="43">
        <v>258884000</v>
      </c>
      <c r="F39" s="46">
        <v>149000</v>
      </c>
      <c r="G39" s="43">
        <f t="shared" si="0"/>
        <v>259033000</v>
      </c>
      <c r="H39" s="46"/>
      <c r="I39" s="46">
        <v>280869000</v>
      </c>
      <c r="J39" s="43">
        <v>264988000</v>
      </c>
      <c r="K39" s="46">
        <v>156430000</v>
      </c>
      <c r="L39" s="46">
        <v>12000000</v>
      </c>
      <c r="M39" s="46"/>
      <c r="N39" s="47">
        <f t="shared" si="1"/>
        <v>1518493000</v>
      </c>
    </row>
    <row r="40" spans="2:14" s="56" customFormat="1" ht="19.5" customHeight="1">
      <c r="B40" s="45" t="s">
        <v>210</v>
      </c>
      <c r="C40" s="43">
        <v>13157000</v>
      </c>
      <c r="D40" s="46">
        <v>1595000</v>
      </c>
      <c r="E40" s="43">
        <v>21485000</v>
      </c>
      <c r="F40" s="46"/>
      <c r="G40" s="43">
        <f t="shared" si="0"/>
        <v>21485000</v>
      </c>
      <c r="H40" s="46"/>
      <c r="I40" s="46">
        <v>221000</v>
      </c>
      <c r="J40" s="43">
        <v>3713000</v>
      </c>
      <c r="K40" s="46"/>
      <c r="L40" s="46"/>
      <c r="M40" s="46"/>
      <c r="N40" s="47">
        <f t="shared" si="1"/>
        <v>40171000</v>
      </c>
    </row>
    <row r="41" spans="2:14" s="56" customFormat="1" ht="19.5" customHeight="1">
      <c r="B41" s="45" t="s">
        <v>49</v>
      </c>
      <c r="C41" s="43">
        <v>379689000</v>
      </c>
      <c r="D41" s="46">
        <v>63715000</v>
      </c>
      <c r="E41" s="43">
        <v>750874000</v>
      </c>
      <c r="F41" s="46">
        <v>377000</v>
      </c>
      <c r="G41" s="43">
        <f t="shared" si="0"/>
        <v>751251000</v>
      </c>
      <c r="H41" s="46"/>
      <c r="I41" s="46">
        <v>9257530500</v>
      </c>
      <c r="J41" s="43">
        <v>185685000</v>
      </c>
      <c r="K41" s="46">
        <v>6420000</v>
      </c>
      <c r="L41" s="46"/>
      <c r="M41" s="46"/>
      <c r="N41" s="47">
        <f t="shared" si="1"/>
        <v>10644290500</v>
      </c>
    </row>
    <row r="42" spans="2:14" s="56" customFormat="1" ht="19.5" customHeight="1">
      <c r="B42" s="45" t="s">
        <v>50</v>
      </c>
      <c r="C42" s="43">
        <v>16391000</v>
      </c>
      <c r="D42" s="46">
        <v>1548000</v>
      </c>
      <c r="E42" s="43">
        <v>22043000</v>
      </c>
      <c r="F42" s="46">
        <v>11000</v>
      </c>
      <c r="G42" s="43">
        <f t="shared" si="0"/>
        <v>22054000</v>
      </c>
      <c r="H42" s="46"/>
      <c r="I42" s="46">
        <v>117463000</v>
      </c>
      <c r="J42" s="43">
        <v>4951000</v>
      </c>
      <c r="K42" s="46">
        <v>4000000</v>
      </c>
      <c r="L42" s="46"/>
      <c r="M42" s="46"/>
      <c r="N42" s="47">
        <f t="shared" si="1"/>
        <v>166407000</v>
      </c>
    </row>
    <row r="43" spans="2:14" s="56" customFormat="1" ht="19.5" customHeight="1">
      <c r="B43" s="45" t="s">
        <v>51</v>
      </c>
      <c r="C43" s="43">
        <v>133569000</v>
      </c>
      <c r="D43" s="46">
        <v>24401000</v>
      </c>
      <c r="E43" s="43">
        <v>30225000</v>
      </c>
      <c r="F43" s="46"/>
      <c r="G43" s="43">
        <f t="shared" si="0"/>
        <v>30225000</v>
      </c>
      <c r="H43" s="46"/>
      <c r="I43" s="46">
        <v>14241000</v>
      </c>
      <c r="J43" s="43">
        <v>41940000</v>
      </c>
      <c r="K43" s="46">
        <v>119722000</v>
      </c>
      <c r="L43" s="46">
        <v>196552000</v>
      </c>
      <c r="M43" s="46"/>
      <c r="N43" s="47">
        <f t="shared" si="1"/>
        <v>560650000</v>
      </c>
    </row>
    <row r="44" spans="2:14" s="56" customFormat="1" ht="19.5" customHeight="1">
      <c r="B44" s="45" t="s">
        <v>52</v>
      </c>
      <c r="C44" s="43">
        <v>478879000</v>
      </c>
      <c r="D44" s="46">
        <v>83404000</v>
      </c>
      <c r="E44" s="43">
        <v>67618000</v>
      </c>
      <c r="F44" s="46"/>
      <c r="G44" s="43">
        <f t="shared" si="0"/>
        <v>67618000</v>
      </c>
      <c r="H44" s="46"/>
      <c r="I44" s="46">
        <v>62785000</v>
      </c>
      <c r="J44" s="43">
        <v>205948000</v>
      </c>
      <c r="K44" s="46">
        <v>144731000</v>
      </c>
      <c r="L44" s="46">
        <v>38102000</v>
      </c>
      <c r="M44" s="46"/>
      <c r="N44" s="47">
        <f t="shared" si="1"/>
        <v>1081467000</v>
      </c>
    </row>
    <row r="45" spans="2:14" s="56" customFormat="1" ht="19.5" customHeight="1">
      <c r="B45" s="45" t="s">
        <v>53</v>
      </c>
      <c r="C45" s="43">
        <v>447360000</v>
      </c>
      <c r="D45" s="46">
        <v>91587000</v>
      </c>
      <c r="E45" s="43">
        <v>19631000</v>
      </c>
      <c r="F45" s="46"/>
      <c r="G45" s="43">
        <f t="shared" si="0"/>
        <v>19631000</v>
      </c>
      <c r="H45" s="46"/>
      <c r="I45" s="46">
        <v>3859000</v>
      </c>
      <c r="J45" s="43">
        <v>200539000</v>
      </c>
      <c r="K45" s="46"/>
      <c r="L45" s="46"/>
      <c r="M45" s="46"/>
      <c r="N45" s="47">
        <f t="shared" si="1"/>
        <v>762976000</v>
      </c>
    </row>
    <row r="46" spans="2:14" s="56" customFormat="1" ht="19.5" customHeight="1">
      <c r="B46" s="45" t="s">
        <v>54</v>
      </c>
      <c r="C46" s="43">
        <v>154643000</v>
      </c>
      <c r="D46" s="46">
        <v>17232000</v>
      </c>
      <c r="E46" s="43">
        <v>40326000</v>
      </c>
      <c r="F46" s="46">
        <v>675000</v>
      </c>
      <c r="G46" s="43">
        <f t="shared" si="0"/>
        <v>41001000</v>
      </c>
      <c r="H46" s="46"/>
      <c r="I46" s="46">
        <v>1195508000</v>
      </c>
      <c r="J46" s="43">
        <v>12281000</v>
      </c>
      <c r="K46" s="46"/>
      <c r="L46" s="46">
        <v>1000000</v>
      </c>
      <c r="M46" s="46"/>
      <c r="N46" s="47">
        <f t="shared" si="1"/>
        <v>1421665000</v>
      </c>
    </row>
    <row r="47" spans="2:14" s="56" customFormat="1" ht="19.5" customHeight="1">
      <c r="B47" s="45" t="s">
        <v>55</v>
      </c>
      <c r="C47" s="43">
        <v>19616000</v>
      </c>
      <c r="D47" s="46">
        <v>3394000</v>
      </c>
      <c r="E47" s="43">
        <v>26268000</v>
      </c>
      <c r="F47" s="46"/>
      <c r="G47" s="43">
        <f t="shared" si="0"/>
        <v>26268000</v>
      </c>
      <c r="H47" s="46"/>
      <c r="I47" s="46">
        <v>737000</v>
      </c>
      <c r="J47" s="43">
        <v>11798000</v>
      </c>
      <c r="K47" s="46">
        <v>2295000</v>
      </c>
      <c r="L47" s="46"/>
      <c r="M47" s="46"/>
      <c r="N47" s="47">
        <f t="shared" si="1"/>
        <v>64108000</v>
      </c>
    </row>
    <row r="48" spans="2:14" s="56" customFormat="1" ht="19.5" customHeight="1">
      <c r="B48" s="45" t="s">
        <v>56</v>
      </c>
      <c r="C48" s="43">
        <v>2065593000</v>
      </c>
      <c r="D48" s="46">
        <v>378631000</v>
      </c>
      <c r="E48" s="43">
        <v>164426000</v>
      </c>
      <c r="F48" s="46"/>
      <c r="G48" s="43">
        <f t="shared" si="0"/>
        <v>164426000</v>
      </c>
      <c r="H48" s="46"/>
      <c r="I48" s="46">
        <v>7592563000</v>
      </c>
      <c r="J48" s="43">
        <v>716255000</v>
      </c>
      <c r="K48" s="46">
        <v>194563000</v>
      </c>
      <c r="L48" s="46">
        <v>169170000</v>
      </c>
      <c r="M48" s="46"/>
      <c r="N48" s="47">
        <f t="shared" si="1"/>
        <v>11281201000</v>
      </c>
    </row>
    <row r="49" spans="2:14" s="56" customFormat="1" ht="19.5" customHeight="1">
      <c r="B49" s="45" t="s">
        <v>57</v>
      </c>
      <c r="C49" s="43">
        <v>237088000</v>
      </c>
      <c r="D49" s="46">
        <v>55383000</v>
      </c>
      <c r="E49" s="43">
        <v>59983000</v>
      </c>
      <c r="F49" s="46"/>
      <c r="G49" s="43">
        <f t="shared" si="0"/>
        <v>59983000</v>
      </c>
      <c r="H49" s="46"/>
      <c r="I49" s="46">
        <v>3256000</v>
      </c>
      <c r="J49" s="43">
        <v>92966000</v>
      </c>
      <c r="K49" s="46"/>
      <c r="L49" s="46"/>
      <c r="M49" s="46"/>
      <c r="N49" s="47">
        <f t="shared" si="1"/>
        <v>448676000</v>
      </c>
    </row>
    <row r="50" spans="2:14" s="56" customFormat="1" ht="19.5" customHeight="1">
      <c r="B50" s="45" t="s">
        <v>58</v>
      </c>
      <c r="C50" s="43">
        <v>43457000</v>
      </c>
      <c r="D50" s="46">
        <v>5226000</v>
      </c>
      <c r="E50" s="43">
        <v>16359000</v>
      </c>
      <c r="F50" s="46"/>
      <c r="G50" s="43">
        <f t="shared" si="0"/>
        <v>16359000</v>
      </c>
      <c r="H50" s="46"/>
      <c r="I50" s="46">
        <v>789000</v>
      </c>
      <c r="J50" s="43">
        <v>41970000</v>
      </c>
      <c r="K50" s="46">
        <v>927062000</v>
      </c>
      <c r="L50" s="46"/>
      <c r="M50" s="46"/>
      <c r="N50" s="47">
        <f t="shared" si="1"/>
        <v>1034863000</v>
      </c>
    </row>
    <row r="51" spans="2:14" s="56" customFormat="1" ht="19.5" customHeight="1">
      <c r="B51" s="45" t="s">
        <v>59</v>
      </c>
      <c r="C51" s="43">
        <v>131039000</v>
      </c>
      <c r="D51" s="46">
        <v>20695000</v>
      </c>
      <c r="E51" s="43">
        <v>26283000</v>
      </c>
      <c r="F51" s="46"/>
      <c r="G51" s="43">
        <f t="shared" si="0"/>
        <v>26283000</v>
      </c>
      <c r="H51" s="46"/>
      <c r="I51" s="46">
        <v>882000</v>
      </c>
      <c r="J51" s="43">
        <v>24386000</v>
      </c>
      <c r="K51" s="46"/>
      <c r="L51" s="46"/>
      <c r="M51" s="46"/>
      <c r="N51" s="47">
        <f t="shared" si="1"/>
        <v>203285000</v>
      </c>
    </row>
    <row r="52" spans="2:14" s="56" customFormat="1" ht="19.5" customHeight="1">
      <c r="B52" s="45" t="s">
        <v>60</v>
      </c>
      <c r="C52" s="43">
        <v>429709000</v>
      </c>
      <c r="D52" s="46">
        <v>85651000</v>
      </c>
      <c r="E52" s="43">
        <v>26720000</v>
      </c>
      <c r="F52" s="46"/>
      <c r="G52" s="43">
        <f t="shared" si="0"/>
        <v>26720000</v>
      </c>
      <c r="H52" s="46"/>
      <c r="I52" s="46">
        <v>1923000</v>
      </c>
      <c r="J52" s="43">
        <v>87468000</v>
      </c>
      <c r="K52" s="46">
        <v>3565000</v>
      </c>
      <c r="L52" s="46"/>
      <c r="M52" s="46"/>
      <c r="N52" s="47">
        <f t="shared" si="1"/>
        <v>635036000</v>
      </c>
    </row>
    <row r="53" spans="2:14" s="56" customFormat="1" ht="19.5" customHeight="1">
      <c r="B53" s="45" t="s">
        <v>61</v>
      </c>
      <c r="C53" s="43">
        <v>110581000</v>
      </c>
      <c r="D53" s="46">
        <v>20746000</v>
      </c>
      <c r="E53" s="43">
        <v>15977000</v>
      </c>
      <c r="F53" s="46"/>
      <c r="G53" s="43">
        <f t="shared" si="0"/>
        <v>15977000</v>
      </c>
      <c r="H53" s="46"/>
      <c r="I53" s="46">
        <v>26614000</v>
      </c>
      <c r="J53" s="43">
        <v>23520000</v>
      </c>
      <c r="K53" s="46"/>
      <c r="L53" s="46"/>
      <c r="M53" s="46"/>
      <c r="N53" s="47">
        <f t="shared" si="1"/>
        <v>197438000</v>
      </c>
    </row>
    <row r="54" spans="2:14" s="56" customFormat="1" ht="19.5" customHeight="1" thickBot="1">
      <c r="B54" s="45" t="s">
        <v>62</v>
      </c>
      <c r="C54" s="43">
        <v>1166478000</v>
      </c>
      <c r="D54" s="46">
        <v>215594000</v>
      </c>
      <c r="E54" s="43">
        <v>219213000</v>
      </c>
      <c r="F54" s="46"/>
      <c r="G54" s="43">
        <f t="shared" si="0"/>
        <v>219213000</v>
      </c>
      <c r="H54" s="46"/>
      <c r="I54" s="46">
        <v>1482000</v>
      </c>
      <c r="J54" s="43">
        <v>8018104000</v>
      </c>
      <c r="K54" s="46">
        <v>50000000</v>
      </c>
      <c r="L54" s="46"/>
      <c r="M54" s="46"/>
      <c r="N54" s="47">
        <f t="shared" si="1"/>
        <v>9670871000</v>
      </c>
    </row>
    <row r="55" spans="2:14" s="61" customFormat="1" ht="24.75" customHeight="1" thickBot="1">
      <c r="B55" s="59" t="s">
        <v>63</v>
      </c>
      <c r="C55" s="60">
        <f>SUM(C8:C54)</f>
        <v>84486941543</v>
      </c>
      <c r="D55" s="60">
        <f>SUM(D8:D54)</f>
        <v>14792866169</v>
      </c>
      <c r="E55" s="60">
        <f>SUM(E8:E54)</f>
        <v>25322412589</v>
      </c>
      <c r="F55" s="60">
        <f>SUM(F8:F54)</f>
        <v>359096000</v>
      </c>
      <c r="G55" s="60">
        <f>SUM(G8:G54)</f>
        <v>25681508589</v>
      </c>
      <c r="H55" s="60">
        <f aca="true" t="shared" si="2" ref="H55:N55">SUM(H8:H54)</f>
        <v>55000000000</v>
      </c>
      <c r="I55" s="60">
        <f>SUM(I8:I54)</f>
        <v>151013267993</v>
      </c>
      <c r="J55" s="60">
        <f>SUM(J8:J54)</f>
        <v>23171100000</v>
      </c>
      <c r="K55" s="60">
        <f>SUM(K8:K54)</f>
        <v>3458587000</v>
      </c>
      <c r="L55" s="60">
        <f>SUM(L8:L54)</f>
        <v>8583378000</v>
      </c>
      <c r="M55" s="60">
        <f t="shared" si="2"/>
        <v>4815304000</v>
      </c>
      <c r="N55" s="48">
        <f t="shared" si="2"/>
        <v>371002953294</v>
      </c>
    </row>
    <row r="56" spans="2:14" s="56" customFormat="1" ht="12.75">
      <c r="B56" s="56" t="s">
        <v>64</v>
      </c>
      <c r="N56" s="62"/>
    </row>
    <row r="57" spans="7:14" ht="15">
      <c r="G57" s="49"/>
      <c r="J57" s="49"/>
      <c r="K57" s="49"/>
      <c r="L57" s="49"/>
      <c r="N57" s="49"/>
    </row>
    <row r="58" spans="5:9" ht="15">
      <c r="E58" s="49"/>
      <c r="I58" s="49"/>
    </row>
    <row r="59" spans="3:10" ht="15">
      <c r="C59" s="49"/>
      <c r="E59" s="49"/>
      <c r="G59" s="49"/>
      <c r="I59" s="49"/>
      <c r="J59" s="49"/>
    </row>
    <row r="60" ht="15">
      <c r="C60" s="49"/>
    </row>
    <row r="61" spans="7:9" ht="15">
      <c r="G61" s="49"/>
      <c r="I61" s="49"/>
    </row>
    <row r="62" spans="7:14" ht="15">
      <c r="G62" s="49"/>
      <c r="J62" s="49"/>
      <c r="N62" s="49"/>
    </row>
  </sheetData>
  <sheetProtection/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4"/>
  <sheetViews>
    <sheetView zoomScale="70" zoomScaleNormal="70" zoomScalePageLayoutView="0" workbookViewId="0" topLeftCell="A130">
      <selection activeCell="P135" sqref="P135"/>
    </sheetView>
  </sheetViews>
  <sheetFormatPr defaultColWidth="9.140625" defaultRowHeight="15"/>
  <cols>
    <col min="1" max="1" width="9.140625" style="3" customWidth="1"/>
    <col min="2" max="2" width="79.00390625" style="3" customWidth="1"/>
    <col min="3" max="5" width="17.7109375" style="3" bestFit="1" customWidth="1"/>
    <col min="6" max="7" width="17.7109375" style="3" customWidth="1"/>
    <col min="8" max="13" width="17.7109375" style="3" bestFit="1" customWidth="1"/>
    <col min="14" max="14" width="20.140625" style="3" bestFit="1" customWidth="1"/>
    <col min="15" max="16384" width="9.140625" style="3" customWidth="1"/>
  </cols>
  <sheetData>
    <row r="1" spans="1:14" ht="19.5" customHeight="1">
      <c r="A1" s="21"/>
      <c r="B1" s="1" t="s">
        <v>0</v>
      </c>
      <c r="C1" s="1" t="s">
        <v>0</v>
      </c>
      <c r="D1" s="1" t="s">
        <v>0</v>
      </c>
      <c r="E1" s="1" t="s">
        <v>0</v>
      </c>
      <c r="F1" s="1"/>
      <c r="G1" s="1"/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2" t="s">
        <v>0</v>
      </c>
    </row>
    <row r="2" spans="1:14" ht="19.5" customHeight="1">
      <c r="A2" s="21"/>
      <c r="B2" s="67" t="s">
        <v>0</v>
      </c>
      <c r="C2" s="67" t="s">
        <v>0</v>
      </c>
      <c r="D2" s="67" t="s">
        <v>0</v>
      </c>
      <c r="E2" s="67" t="s">
        <v>0</v>
      </c>
      <c r="F2" s="67"/>
      <c r="G2" s="67"/>
      <c r="H2" s="67" t="s">
        <v>0</v>
      </c>
      <c r="I2" s="67" t="s">
        <v>0</v>
      </c>
      <c r="J2" s="67" t="s">
        <v>0</v>
      </c>
      <c r="K2" s="67" t="s">
        <v>0</v>
      </c>
      <c r="L2" s="67" t="s">
        <v>0</v>
      </c>
      <c r="M2" s="67" t="s">
        <v>0</v>
      </c>
      <c r="N2" s="67" t="s">
        <v>0</v>
      </c>
    </row>
    <row r="3" spans="1:14" ht="19.5" customHeight="1">
      <c r="A3" s="21"/>
      <c r="B3" s="67" t="s">
        <v>65</v>
      </c>
      <c r="C3" s="67" t="s">
        <v>0</v>
      </c>
      <c r="D3" s="67" t="s">
        <v>0</v>
      </c>
      <c r="E3" s="67" t="s">
        <v>0</v>
      </c>
      <c r="F3" s="67"/>
      <c r="G3" s="67"/>
      <c r="H3" s="67" t="s">
        <v>0</v>
      </c>
      <c r="I3" s="67" t="s">
        <v>0</v>
      </c>
      <c r="J3" s="67" t="s">
        <v>0</v>
      </c>
      <c r="K3" s="67" t="s">
        <v>0</v>
      </c>
      <c r="L3" s="67" t="s">
        <v>0</v>
      </c>
      <c r="M3" s="67" t="s">
        <v>0</v>
      </c>
      <c r="N3" s="67" t="s">
        <v>0</v>
      </c>
    </row>
    <row r="4" spans="1:14" ht="19.5" customHeight="1">
      <c r="A4" s="21"/>
      <c r="B4" s="68" t="s">
        <v>209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s="8" customFormat="1" ht="19.5" customHeight="1" thickBot="1">
      <c r="A5" s="2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3</v>
      </c>
    </row>
    <row r="6" spans="1:14" s="10" customFormat="1" ht="23.25" customHeight="1">
      <c r="A6" s="23"/>
      <c r="B6" s="76" t="s">
        <v>4</v>
      </c>
      <c r="C6" s="63" t="s">
        <v>5</v>
      </c>
      <c r="D6" s="63" t="s">
        <v>6</v>
      </c>
      <c r="E6" s="71" t="s">
        <v>7</v>
      </c>
      <c r="F6" s="72"/>
      <c r="G6" s="73"/>
      <c r="H6" s="63" t="s">
        <v>8</v>
      </c>
      <c r="I6" s="63" t="s">
        <v>9</v>
      </c>
      <c r="J6" s="63" t="s">
        <v>10</v>
      </c>
      <c r="K6" s="63" t="s">
        <v>11</v>
      </c>
      <c r="L6" s="63" t="s">
        <v>12</v>
      </c>
      <c r="M6" s="63" t="s">
        <v>13</v>
      </c>
      <c r="N6" s="65" t="s">
        <v>14</v>
      </c>
    </row>
    <row r="7" spans="1:14" s="10" customFormat="1" ht="45" customHeight="1" thickBot="1">
      <c r="A7" s="11"/>
      <c r="B7" s="77"/>
      <c r="C7" s="74" t="s">
        <v>0</v>
      </c>
      <c r="D7" s="74" t="s">
        <v>0</v>
      </c>
      <c r="E7" s="24" t="s">
        <v>15</v>
      </c>
      <c r="F7" s="24" t="s">
        <v>16</v>
      </c>
      <c r="G7" s="24" t="s">
        <v>14</v>
      </c>
      <c r="H7" s="74" t="s">
        <v>0</v>
      </c>
      <c r="I7" s="74" t="s">
        <v>0</v>
      </c>
      <c r="J7" s="74" t="s">
        <v>0</v>
      </c>
      <c r="K7" s="74" t="s">
        <v>0</v>
      </c>
      <c r="L7" s="74" t="s">
        <v>0</v>
      </c>
      <c r="M7" s="74" t="s">
        <v>0</v>
      </c>
      <c r="N7" s="75" t="s">
        <v>0</v>
      </c>
    </row>
    <row r="8" spans="1:14" ht="19.5" customHeight="1">
      <c r="A8" s="25"/>
      <c r="B8" s="26" t="s">
        <v>66</v>
      </c>
      <c r="C8" s="27">
        <v>22499000</v>
      </c>
      <c r="D8" s="27">
        <v>3816000</v>
      </c>
      <c r="E8" s="27">
        <v>2462000</v>
      </c>
      <c r="F8" s="27"/>
      <c r="G8" s="27">
        <f>E8+F8</f>
        <v>2462000</v>
      </c>
      <c r="H8" s="27"/>
      <c r="I8" s="27">
        <v>1336000</v>
      </c>
      <c r="J8" s="27">
        <v>3713000</v>
      </c>
      <c r="K8" s="27"/>
      <c r="L8" s="27"/>
      <c r="M8" s="27"/>
      <c r="N8" s="28">
        <f>SUM(C8,D8,G8,H8,I8,J8,K8,L8,M8)</f>
        <v>33826000</v>
      </c>
    </row>
    <row r="9" spans="2:14" ht="19.5" customHeight="1">
      <c r="B9" s="15" t="s">
        <v>151</v>
      </c>
      <c r="C9" s="16">
        <v>319235000</v>
      </c>
      <c r="D9" s="16">
        <v>59069000</v>
      </c>
      <c r="E9" s="16">
        <v>46691000</v>
      </c>
      <c r="F9" s="16"/>
      <c r="G9" s="16">
        <f aca="true" t="shared" si="0" ref="G9:G72">E9+F9</f>
        <v>46691000</v>
      </c>
      <c r="H9" s="16"/>
      <c r="I9" s="16">
        <v>11995000</v>
      </c>
      <c r="J9" s="16">
        <v>78488000</v>
      </c>
      <c r="K9" s="16"/>
      <c r="L9" s="16"/>
      <c r="M9" s="16"/>
      <c r="N9" s="17">
        <f aca="true" t="shared" si="1" ref="N9:N72">SUM(C9,D9,G9,H9,I9,J9,K9,L9,M9)</f>
        <v>515478000</v>
      </c>
    </row>
    <row r="10" spans="2:14" ht="19.5" customHeight="1">
      <c r="B10" s="15" t="s">
        <v>152</v>
      </c>
      <c r="C10" s="16">
        <v>181809000</v>
      </c>
      <c r="D10" s="16">
        <v>31675000</v>
      </c>
      <c r="E10" s="16">
        <v>62102000</v>
      </c>
      <c r="F10" s="16"/>
      <c r="G10" s="16">
        <f t="shared" si="0"/>
        <v>62102000</v>
      </c>
      <c r="H10" s="16"/>
      <c r="I10" s="16">
        <v>7491000</v>
      </c>
      <c r="J10" s="16">
        <v>35061000</v>
      </c>
      <c r="K10" s="16"/>
      <c r="L10" s="16"/>
      <c r="M10" s="16"/>
      <c r="N10" s="17">
        <f t="shared" si="1"/>
        <v>318138000</v>
      </c>
    </row>
    <row r="11" spans="2:14" ht="19.5" customHeight="1">
      <c r="B11" s="15" t="s">
        <v>67</v>
      </c>
      <c r="C11" s="16">
        <v>291608000</v>
      </c>
      <c r="D11" s="16">
        <v>56824000</v>
      </c>
      <c r="E11" s="16">
        <v>61571000</v>
      </c>
      <c r="F11" s="16"/>
      <c r="G11" s="16">
        <f t="shared" si="0"/>
        <v>61571000</v>
      </c>
      <c r="H11" s="16"/>
      <c r="I11" s="16">
        <v>12735000</v>
      </c>
      <c r="J11" s="16">
        <v>69522000</v>
      </c>
      <c r="K11" s="16"/>
      <c r="L11" s="16"/>
      <c r="M11" s="16"/>
      <c r="N11" s="17">
        <f t="shared" si="1"/>
        <v>492260000</v>
      </c>
    </row>
    <row r="12" spans="2:14" ht="19.5" customHeight="1">
      <c r="B12" s="15" t="s">
        <v>153</v>
      </c>
      <c r="C12" s="16">
        <v>295569000</v>
      </c>
      <c r="D12" s="16">
        <v>52328000</v>
      </c>
      <c r="E12" s="16">
        <v>65365000</v>
      </c>
      <c r="F12" s="16"/>
      <c r="G12" s="16">
        <f t="shared" si="0"/>
        <v>65365000</v>
      </c>
      <c r="H12" s="16"/>
      <c r="I12" s="16">
        <v>8276000</v>
      </c>
      <c r="J12" s="16">
        <v>52863000</v>
      </c>
      <c r="K12" s="16"/>
      <c r="L12" s="16"/>
      <c r="M12" s="16"/>
      <c r="N12" s="17">
        <f t="shared" si="1"/>
        <v>474401000</v>
      </c>
    </row>
    <row r="13" spans="2:14" ht="19.5" customHeight="1">
      <c r="B13" s="15" t="s">
        <v>68</v>
      </c>
      <c r="C13" s="16">
        <v>451157000</v>
      </c>
      <c r="D13" s="16">
        <v>89929000</v>
      </c>
      <c r="E13" s="16">
        <v>122219000</v>
      </c>
      <c r="F13" s="16"/>
      <c r="G13" s="16">
        <f t="shared" si="0"/>
        <v>122219000</v>
      </c>
      <c r="H13" s="16"/>
      <c r="I13" s="16">
        <v>15380000</v>
      </c>
      <c r="J13" s="16">
        <v>60181000</v>
      </c>
      <c r="K13" s="16"/>
      <c r="L13" s="16"/>
      <c r="M13" s="16"/>
      <c r="N13" s="17">
        <f t="shared" si="1"/>
        <v>738866000</v>
      </c>
    </row>
    <row r="14" spans="2:14" ht="19.5" customHeight="1">
      <c r="B14" s="15" t="s">
        <v>69</v>
      </c>
      <c r="C14" s="16">
        <v>170207000</v>
      </c>
      <c r="D14" s="16">
        <v>29328000</v>
      </c>
      <c r="E14" s="16">
        <v>51069000</v>
      </c>
      <c r="F14" s="16"/>
      <c r="G14" s="16">
        <f t="shared" si="0"/>
        <v>51069000</v>
      </c>
      <c r="H14" s="16"/>
      <c r="I14" s="16">
        <v>5917000</v>
      </c>
      <c r="J14" s="16">
        <v>58191000</v>
      </c>
      <c r="K14" s="16"/>
      <c r="L14" s="16"/>
      <c r="M14" s="16"/>
      <c r="N14" s="17">
        <f t="shared" si="1"/>
        <v>314712000</v>
      </c>
    </row>
    <row r="15" spans="2:14" ht="19.5" customHeight="1">
      <c r="B15" s="15" t="s">
        <v>154</v>
      </c>
      <c r="C15" s="16">
        <v>83556000</v>
      </c>
      <c r="D15" s="16">
        <v>14133000</v>
      </c>
      <c r="E15" s="16">
        <v>32339000</v>
      </c>
      <c r="F15" s="16"/>
      <c r="G15" s="16">
        <f t="shared" si="0"/>
        <v>32339000</v>
      </c>
      <c r="H15" s="16"/>
      <c r="I15" s="16">
        <v>3769000</v>
      </c>
      <c r="J15" s="16">
        <v>45970000</v>
      </c>
      <c r="K15" s="16"/>
      <c r="L15" s="16"/>
      <c r="M15" s="16"/>
      <c r="N15" s="17">
        <f t="shared" si="1"/>
        <v>179767000</v>
      </c>
    </row>
    <row r="16" spans="2:14" ht="19.5" customHeight="1">
      <c r="B16" s="15" t="s">
        <v>155</v>
      </c>
      <c r="C16" s="16">
        <v>195291000</v>
      </c>
      <c r="D16" s="16">
        <v>34718000</v>
      </c>
      <c r="E16" s="16">
        <v>50539000</v>
      </c>
      <c r="F16" s="16"/>
      <c r="G16" s="16">
        <f t="shared" si="0"/>
        <v>50539000</v>
      </c>
      <c r="H16" s="16"/>
      <c r="I16" s="16">
        <v>7400000</v>
      </c>
      <c r="J16" s="16">
        <v>43945000</v>
      </c>
      <c r="K16" s="16"/>
      <c r="L16" s="16"/>
      <c r="M16" s="16"/>
      <c r="N16" s="17">
        <f t="shared" si="1"/>
        <v>331893000</v>
      </c>
    </row>
    <row r="17" spans="2:14" ht="19.5" customHeight="1">
      <c r="B17" s="15" t="s">
        <v>156</v>
      </c>
      <c r="C17" s="16">
        <v>103147000</v>
      </c>
      <c r="D17" s="16">
        <v>17466000</v>
      </c>
      <c r="E17" s="16">
        <v>26482000</v>
      </c>
      <c r="F17" s="16"/>
      <c r="G17" s="16">
        <f t="shared" si="0"/>
        <v>26482000</v>
      </c>
      <c r="H17" s="16"/>
      <c r="I17" s="16">
        <v>5472000</v>
      </c>
      <c r="J17" s="16">
        <v>25853000</v>
      </c>
      <c r="K17" s="16"/>
      <c r="L17" s="16"/>
      <c r="M17" s="16"/>
      <c r="N17" s="17">
        <f t="shared" si="1"/>
        <v>178420000</v>
      </c>
    </row>
    <row r="18" spans="2:14" ht="19.5" customHeight="1">
      <c r="B18" s="15" t="s">
        <v>70</v>
      </c>
      <c r="C18" s="16">
        <v>43462000</v>
      </c>
      <c r="D18" s="16">
        <v>7814000</v>
      </c>
      <c r="E18" s="16">
        <v>9098000</v>
      </c>
      <c r="F18" s="16"/>
      <c r="G18" s="16">
        <f t="shared" si="0"/>
        <v>9098000</v>
      </c>
      <c r="H18" s="16"/>
      <c r="I18" s="16">
        <v>2877000</v>
      </c>
      <c r="J18" s="16">
        <v>19755000</v>
      </c>
      <c r="K18" s="16"/>
      <c r="L18" s="16"/>
      <c r="M18" s="16"/>
      <c r="N18" s="17">
        <f t="shared" si="1"/>
        <v>83006000</v>
      </c>
    </row>
    <row r="19" spans="2:14" ht="19.5" customHeight="1">
      <c r="B19" s="15" t="s">
        <v>157</v>
      </c>
      <c r="C19" s="16">
        <v>276831000</v>
      </c>
      <c r="D19" s="16">
        <v>53147000</v>
      </c>
      <c r="E19" s="16">
        <v>50034000</v>
      </c>
      <c r="F19" s="16"/>
      <c r="G19" s="16">
        <f t="shared" si="0"/>
        <v>50034000</v>
      </c>
      <c r="H19" s="16"/>
      <c r="I19" s="16">
        <v>9999000</v>
      </c>
      <c r="J19" s="16">
        <v>67470000</v>
      </c>
      <c r="K19" s="16"/>
      <c r="L19" s="16"/>
      <c r="M19" s="16"/>
      <c r="N19" s="17">
        <f t="shared" si="1"/>
        <v>457481000</v>
      </c>
    </row>
    <row r="20" spans="2:14" ht="19.5" customHeight="1">
      <c r="B20" s="15" t="s">
        <v>158</v>
      </c>
      <c r="C20" s="16">
        <v>237768000</v>
      </c>
      <c r="D20" s="16">
        <v>43962000</v>
      </c>
      <c r="E20" s="16">
        <v>33027000</v>
      </c>
      <c r="F20" s="16"/>
      <c r="G20" s="16">
        <f t="shared" si="0"/>
        <v>33027000</v>
      </c>
      <c r="H20" s="16"/>
      <c r="I20" s="16">
        <v>6700000</v>
      </c>
      <c r="J20" s="16">
        <v>53731000</v>
      </c>
      <c r="K20" s="16"/>
      <c r="L20" s="16"/>
      <c r="M20" s="16"/>
      <c r="N20" s="17">
        <f t="shared" si="1"/>
        <v>375188000</v>
      </c>
    </row>
    <row r="21" spans="2:14" ht="19.5" customHeight="1">
      <c r="B21" s="15" t="s">
        <v>159</v>
      </c>
      <c r="C21" s="16">
        <v>98112000</v>
      </c>
      <c r="D21" s="16">
        <v>17923000</v>
      </c>
      <c r="E21" s="16">
        <v>20664000</v>
      </c>
      <c r="F21" s="16"/>
      <c r="G21" s="16">
        <f t="shared" si="0"/>
        <v>20664000</v>
      </c>
      <c r="H21" s="16"/>
      <c r="I21" s="16">
        <v>3597000</v>
      </c>
      <c r="J21" s="16">
        <v>32649000</v>
      </c>
      <c r="K21" s="16"/>
      <c r="L21" s="16"/>
      <c r="M21" s="16"/>
      <c r="N21" s="17">
        <f t="shared" si="1"/>
        <v>172945000</v>
      </c>
    </row>
    <row r="22" spans="2:14" ht="19.5" customHeight="1">
      <c r="B22" s="15" t="s">
        <v>160</v>
      </c>
      <c r="C22" s="16">
        <v>175935000</v>
      </c>
      <c r="D22" s="16">
        <v>31160000</v>
      </c>
      <c r="E22" s="16">
        <v>48133000</v>
      </c>
      <c r="F22" s="16"/>
      <c r="G22" s="16">
        <f t="shared" si="0"/>
        <v>48133000</v>
      </c>
      <c r="H22" s="16"/>
      <c r="I22" s="16">
        <v>7335000</v>
      </c>
      <c r="J22" s="16">
        <v>36923000</v>
      </c>
      <c r="K22" s="16"/>
      <c r="L22" s="16"/>
      <c r="M22" s="16"/>
      <c r="N22" s="17">
        <f t="shared" si="1"/>
        <v>299486000</v>
      </c>
    </row>
    <row r="23" spans="2:14" ht="19.5" customHeight="1">
      <c r="B23" s="15" t="s">
        <v>71</v>
      </c>
      <c r="C23" s="16">
        <v>160256000</v>
      </c>
      <c r="D23" s="16">
        <v>31625000</v>
      </c>
      <c r="E23" s="16">
        <v>57994000</v>
      </c>
      <c r="F23" s="16"/>
      <c r="G23" s="16">
        <f t="shared" si="0"/>
        <v>57994000</v>
      </c>
      <c r="H23" s="16"/>
      <c r="I23" s="16">
        <v>5241000</v>
      </c>
      <c r="J23" s="16">
        <v>30950000</v>
      </c>
      <c r="K23" s="16"/>
      <c r="L23" s="16"/>
      <c r="M23" s="16"/>
      <c r="N23" s="17">
        <f t="shared" si="1"/>
        <v>286066000</v>
      </c>
    </row>
    <row r="24" spans="2:14" ht="19.5" customHeight="1">
      <c r="B24" s="15" t="s">
        <v>161</v>
      </c>
      <c r="C24" s="16">
        <v>246475000</v>
      </c>
      <c r="D24" s="16">
        <v>40263000</v>
      </c>
      <c r="E24" s="16">
        <v>60573000</v>
      </c>
      <c r="F24" s="16"/>
      <c r="G24" s="16">
        <f t="shared" si="0"/>
        <v>60573000</v>
      </c>
      <c r="H24" s="16"/>
      <c r="I24" s="16">
        <v>6396000</v>
      </c>
      <c r="J24" s="16">
        <v>42170000</v>
      </c>
      <c r="K24" s="16"/>
      <c r="L24" s="16"/>
      <c r="M24" s="16"/>
      <c r="N24" s="17">
        <f t="shared" si="1"/>
        <v>395877000</v>
      </c>
    </row>
    <row r="25" spans="2:14" ht="19.5" customHeight="1">
      <c r="B25" s="15" t="s">
        <v>162</v>
      </c>
      <c r="C25" s="16">
        <v>142729000</v>
      </c>
      <c r="D25" s="16">
        <v>26794000</v>
      </c>
      <c r="E25" s="16">
        <v>32611000</v>
      </c>
      <c r="F25" s="16"/>
      <c r="G25" s="16">
        <f t="shared" si="0"/>
        <v>32611000</v>
      </c>
      <c r="H25" s="16"/>
      <c r="I25" s="16">
        <v>5438000</v>
      </c>
      <c r="J25" s="16">
        <v>72442000</v>
      </c>
      <c r="K25" s="16"/>
      <c r="L25" s="16"/>
      <c r="M25" s="16"/>
      <c r="N25" s="17">
        <f t="shared" si="1"/>
        <v>280014000</v>
      </c>
    </row>
    <row r="26" spans="2:14" ht="19.5" customHeight="1">
      <c r="B26" s="15" t="s">
        <v>72</v>
      </c>
      <c r="C26" s="16">
        <v>146551000</v>
      </c>
      <c r="D26" s="16">
        <v>25934000</v>
      </c>
      <c r="E26" s="16">
        <v>30402000</v>
      </c>
      <c r="F26" s="16"/>
      <c r="G26" s="16">
        <f t="shared" si="0"/>
        <v>30402000</v>
      </c>
      <c r="H26" s="16"/>
      <c r="I26" s="16">
        <v>5900000</v>
      </c>
      <c r="J26" s="16">
        <v>36043000</v>
      </c>
      <c r="K26" s="16"/>
      <c r="L26" s="16"/>
      <c r="M26" s="16"/>
      <c r="N26" s="17">
        <f t="shared" si="1"/>
        <v>244830000</v>
      </c>
    </row>
    <row r="27" spans="2:14" ht="19.5" customHeight="1">
      <c r="B27" s="15" t="s">
        <v>163</v>
      </c>
      <c r="C27" s="16">
        <v>111391000</v>
      </c>
      <c r="D27" s="16">
        <v>18491000</v>
      </c>
      <c r="E27" s="16">
        <v>24522000</v>
      </c>
      <c r="F27" s="16"/>
      <c r="G27" s="16">
        <f t="shared" si="0"/>
        <v>24522000</v>
      </c>
      <c r="H27" s="16"/>
      <c r="I27" s="16">
        <v>3029000</v>
      </c>
      <c r="J27" s="16">
        <v>26997000</v>
      </c>
      <c r="K27" s="16"/>
      <c r="L27" s="16"/>
      <c r="M27" s="16"/>
      <c r="N27" s="17">
        <f t="shared" si="1"/>
        <v>184430000</v>
      </c>
    </row>
    <row r="28" spans="2:14" ht="19.5" customHeight="1">
      <c r="B28" s="15" t="s">
        <v>164</v>
      </c>
      <c r="C28" s="16">
        <v>184699000</v>
      </c>
      <c r="D28" s="16">
        <v>33343000</v>
      </c>
      <c r="E28" s="16">
        <v>38723000</v>
      </c>
      <c r="F28" s="16"/>
      <c r="G28" s="16">
        <f t="shared" si="0"/>
        <v>38723000</v>
      </c>
      <c r="H28" s="16"/>
      <c r="I28" s="16">
        <v>5714000</v>
      </c>
      <c r="J28" s="16">
        <v>27535000</v>
      </c>
      <c r="K28" s="16"/>
      <c r="L28" s="16"/>
      <c r="M28" s="16"/>
      <c r="N28" s="17">
        <f t="shared" si="1"/>
        <v>290014000</v>
      </c>
    </row>
    <row r="29" spans="2:14" ht="19.5" customHeight="1">
      <c r="B29" s="15" t="s">
        <v>165</v>
      </c>
      <c r="C29" s="16">
        <v>154840000</v>
      </c>
      <c r="D29" s="16">
        <v>28171000</v>
      </c>
      <c r="E29" s="16">
        <v>25529000</v>
      </c>
      <c r="F29" s="16"/>
      <c r="G29" s="16">
        <f t="shared" si="0"/>
        <v>25529000</v>
      </c>
      <c r="H29" s="16"/>
      <c r="I29" s="16">
        <v>4093000</v>
      </c>
      <c r="J29" s="16">
        <v>38257000</v>
      </c>
      <c r="K29" s="16"/>
      <c r="L29" s="16"/>
      <c r="M29" s="16"/>
      <c r="N29" s="17">
        <f t="shared" si="1"/>
        <v>250890000</v>
      </c>
    </row>
    <row r="30" spans="2:14" ht="19.5" customHeight="1">
      <c r="B30" s="15" t="s">
        <v>166</v>
      </c>
      <c r="C30" s="16">
        <v>149554000</v>
      </c>
      <c r="D30" s="16">
        <v>26455000</v>
      </c>
      <c r="E30" s="16">
        <v>31456000</v>
      </c>
      <c r="F30" s="16"/>
      <c r="G30" s="16">
        <f t="shared" si="0"/>
        <v>31456000</v>
      </c>
      <c r="H30" s="16"/>
      <c r="I30" s="16">
        <v>4385000</v>
      </c>
      <c r="J30" s="16">
        <v>44707000</v>
      </c>
      <c r="K30" s="16"/>
      <c r="L30" s="16"/>
      <c r="M30" s="16"/>
      <c r="N30" s="17">
        <f t="shared" si="1"/>
        <v>256557000</v>
      </c>
    </row>
    <row r="31" spans="2:14" ht="19.5" customHeight="1">
      <c r="B31" s="15" t="s">
        <v>167</v>
      </c>
      <c r="C31" s="16">
        <v>211450000</v>
      </c>
      <c r="D31" s="16">
        <v>33689000</v>
      </c>
      <c r="E31" s="16">
        <v>53145000</v>
      </c>
      <c r="F31" s="16"/>
      <c r="G31" s="16">
        <f t="shared" si="0"/>
        <v>53145000</v>
      </c>
      <c r="H31" s="16"/>
      <c r="I31" s="16">
        <v>4986000</v>
      </c>
      <c r="J31" s="16">
        <v>48160000</v>
      </c>
      <c r="K31" s="16"/>
      <c r="L31" s="16"/>
      <c r="M31" s="16"/>
      <c r="N31" s="17">
        <f t="shared" si="1"/>
        <v>351430000</v>
      </c>
    </row>
    <row r="32" spans="2:14" ht="19.5" customHeight="1">
      <c r="B32" s="15" t="s">
        <v>168</v>
      </c>
      <c r="C32" s="16">
        <v>118122000</v>
      </c>
      <c r="D32" s="16">
        <v>19093000</v>
      </c>
      <c r="E32" s="16">
        <v>26834000</v>
      </c>
      <c r="F32" s="16"/>
      <c r="G32" s="16">
        <f t="shared" si="0"/>
        <v>26834000</v>
      </c>
      <c r="H32" s="16"/>
      <c r="I32" s="16">
        <v>3026000</v>
      </c>
      <c r="J32" s="16">
        <v>29353000</v>
      </c>
      <c r="K32" s="16"/>
      <c r="L32" s="16"/>
      <c r="M32" s="16"/>
      <c r="N32" s="17">
        <f t="shared" si="1"/>
        <v>196428000</v>
      </c>
    </row>
    <row r="33" spans="2:14" ht="19.5" customHeight="1">
      <c r="B33" s="15" t="s">
        <v>169</v>
      </c>
      <c r="C33" s="16">
        <v>126987000</v>
      </c>
      <c r="D33" s="16">
        <v>20298000</v>
      </c>
      <c r="E33" s="16">
        <v>27446000</v>
      </c>
      <c r="F33" s="16"/>
      <c r="G33" s="16">
        <f t="shared" si="0"/>
        <v>27446000</v>
      </c>
      <c r="H33" s="16"/>
      <c r="I33" s="16">
        <v>3099000</v>
      </c>
      <c r="J33" s="16">
        <v>44328000</v>
      </c>
      <c r="K33" s="16"/>
      <c r="L33" s="16"/>
      <c r="M33" s="16"/>
      <c r="N33" s="17">
        <f t="shared" si="1"/>
        <v>222158000</v>
      </c>
    </row>
    <row r="34" spans="2:14" ht="19.5" customHeight="1">
      <c r="B34" s="15" t="s">
        <v>170</v>
      </c>
      <c r="C34" s="16">
        <v>124586000</v>
      </c>
      <c r="D34" s="16">
        <v>20671000</v>
      </c>
      <c r="E34" s="16">
        <v>30847000</v>
      </c>
      <c r="F34" s="16"/>
      <c r="G34" s="16">
        <f t="shared" si="0"/>
        <v>30847000</v>
      </c>
      <c r="H34" s="16"/>
      <c r="I34" s="16">
        <v>4050000</v>
      </c>
      <c r="J34" s="16">
        <v>53492000</v>
      </c>
      <c r="K34" s="16"/>
      <c r="L34" s="16"/>
      <c r="M34" s="16"/>
      <c r="N34" s="17">
        <f t="shared" si="1"/>
        <v>233646000</v>
      </c>
    </row>
    <row r="35" spans="2:14" ht="19.5" customHeight="1">
      <c r="B35" s="15" t="s">
        <v>73</v>
      </c>
      <c r="C35" s="16">
        <v>108901000</v>
      </c>
      <c r="D35" s="16">
        <v>17584000</v>
      </c>
      <c r="E35" s="16">
        <v>25287000</v>
      </c>
      <c r="F35" s="16"/>
      <c r="G35" s="16">
        <f t="shared" si="0"/>
        <v>25287000</v>
      </c>
      <c r="H35" s="16"/>
      <c r="I35" s="16">
        <v>2565000</v>
      </c>
      <c r="J35" s="16">
        <v>55306000</v>
      </c>
      <c r="K35" s="16"/>
      <c r="L35" s="16"/>
      <c r="M35" s="16"/>
      <c r="N35" s="17">
        <f t="shared" si="1"/>
        <v>209643000</v>
      </c>
    </row>
    <row r="36" spans="2:14" ht="19.5" customHeight="1">
      <c r="B36" s="15" t="s">
        <v>171</v>
      </c>
      <c r="C36" s="16">
        <v>99338000</v>
      </c>
      <c r="D36" s="16">
        <v>16101000</v>
      </c>
      <c r="E36" s="16">
        <v>22273000</v>
      </c>
      <c r="F36" s="16"/>
      <c r="G36" s="16">
        <f t="shared" si="0"/>
        <v>22273000</v>
      </c>
      <c r="H36" s="16"/>
      <c r="I36" s="16">
        <v>2649000</v>
      </c>
      <c r="J36" s="16">
        <v>37436000</v>
      </c>
      <c r="K36" s="16"/>
      <c r="L36" s="16"/>
      <c r="M36" s="16"/>
      <c r="N36" s="17">
        <f t="shared" si="1"/>
        <v>177797000</v>
      </c>
    </row>
    <row r="37" spans="2:14" ht="19.5" customHeight="1">
      <c r="B37" s="15" t="s">
        <v>74</v>
      </c>
      <c r="C37" s="16">
        <v>34474000</v>
      </c>
      <c r="D37" s="16">
        <v>6031000</v>
      </c>
      <c r="E37" s="16">
        <v>7768000</v>
      </c>
      <c r="F37" s="16"/>
      <c r="G37" s="16">
        <f t="shared" si="0"/>
        <v>7768000</v>
      </c>
      <c r="H37" s="16"/>
      <c r="I37" s="16">
        <v>1231000</v>
      </c>
      <c r="J37" s="16">
        <v>20930000</v>
      </c>
      <c r="K37" s="16"/>
      <c r="L37" s="16"/>
      <c r="M37" s="16"/>
      <c r="N37" s="17">
        <f t="shared" si="1"/>
        <v>70434000</v>
      </c>
    </row>
    <row r="38" spans="2:14" ht="19.5" customHeight="1">
      <c r="B38" s="15" t="s">
        <v>172</v>
      </c>
      <c r="C38" s="16">
        <v>30206000</v>
      </c>
      <c r="D38" s="16">
        <v>5410000</v>
      </c>
      <c r="E38" s="16">
        <v>7337000</v>
      </c>
      <c r="F38" s="16"/>
      <c r="G38" s="16">
        <f t="shared" si="0"/>
        <v>7337000</v>
      </c>
      <c r="H38" s="16"/>
      <c r="I38" s="16">
        <v>1190000</v>
      </c>
      <c r="J38" s="16">
        <v>24268000</v>
      </c>
      <c r="K38" s="16"/>
      <c r="L38" s="16"/>
      <c r="M38" s="16"/>
      <c r="N38" s="17">
        <f t="shared" si="1"/>
        <v>68411000</v>
      </c>
    </row>
    <row r="39" spans="2:14" ht="19.5" customHeight="1">
      <c r="B39" s="15" t="s">
        <v>173</v>
      </c>
      <c r="C39" s="16">
        <v>70295000</v>
      </c>
      <c r="D39" s="16">
        <v>11583000</v>
      </c>
      <c r="E39" s="16">
        <v>17280000</v>
      </c>
      <c r="F39" s="16"/>
      <c r="G39" s="16">
        <f t="shared" si="0"/>
        <v>17280000</v>
      </c>
      <c r="H39" s="16"/>
      <c r="I39" s="16">
        <v>1860000</v>
      </c>
      <c r="J39" s="16">
        <v>44117000</v>
      </c>
      <c r="K39" s="16"/>
      <c r="L39" s="16"/>
      <c r="M39" s="16"/>
      <c r="N39" s="17">
        <f t="shared" si="1"/>
        <v>145135000</v>
      </c>
    </row>
    <row r="40" spans="2:14" ht="19.5" customHeight="1">
      <c r="B40" s="15" t="s">
        <v>174</v>
      </c>
      <c r="C40" s="16">
        <v>143049000</v>
      </c>
      <c r="D40" s="16">
        <v>23827000</v>
      </c>
      <c r="E40" s="16">
        <v>28463000</v>
      </c>
      <c r="F40" s="16"/>
      <c r="G40" s="16">
        <f t="shared" si="0"/>
        <v>28463000</v>
      </c>
      <c r="H40" s="16"/>
      <c r="I40" s="16">
        <v>2910000</v>
      </c>
      <c r="J40" s="16">
        <v>35480000</v>
      </c>
      <c r="K40" s="16"/>
      <c r="L40" s="16"/>
      <c r="M40" s="16"/>
      <c r="N40" s="17">
        <f t="shared" si="1"/>
        <v>233729000</v>
      </c>
    </row>
    <row r="41" spans="2:14" ht="19.5" customHeight="1">
      <c r="B41" s="15" t="s">
        <v>175</v>
      </c>
      <c r="C41" s="16">
        <v>90752000</v>
      </c>
      <c r="D41" s="16">
        <v>16114000</v>
      </c>
      <c r="E41" s="16">
        <v>17385000</v>
      </c>
      <c r="F41" s="16"/>
      <c r="G41" s="16">
        <f t="shared" si="0"/>
        <v>17385000</v>
      </c>
      <c r="H41" s="16"/>
      <c r="I41" s="16">
        <v>2292000</v>
      </c>
      <c r="J41" s="16">
        <v>31710000</v>
      </c>
      <c r="K41" s="16"/>
      <c r="L41" s="16"/>
      <c r="M41" s="16"/>
      <c r="N41" s="17">
        <f t="shared" si="1"/>
        <v>158253000</v>
      </c>
    </row>
    <row r="42" spans="2:14" ht="19.5" customHeight="1">
      <c r="B42" s="15" t="s">
        <v>176</v>
      </c>
      <c r="C42" s="16">
        <v>65347000</v>
      </c>
      <c r="D42" s="16">
        <v>11505000</v>
      </c>
      <c r="E42" s="16">
        <v>21928000</v>
      </c>
      <c r="F42" s="16"/>
      <c r="G42" s="16">
        <f t="shared" si="0"/>
        <v>21928000</v>
      </c>
      <c r="H42" s="16"/>
      <c r="I42" s="16">
        <v>2441000</v>
      </c>
      <c r="J42" s="16">
        <v>28854000</v>
      </c>
      <c r="K42" s="16"/>
      <c r="L42" s="16"/>
      <c r="M42" s="16"/>
      <c r="N42" s="17">
        <f t="shared" si="1"/>
        <v>130075000</v>
      </c>
    </row>
    <row r="43" spans="2:14" ht="19.5" customHeight="1">
      <c r="B43" s="15" t="s">
        <v>177</v>
      </c>
      <c r="C43" s="16">
        <v>94995000</v>
      </c>
      <c r="D43" s="16">
        <v>16783000</v>
      </c>
      <c r="E43" s="16">
        <v>19538000</v>
      </c>
      <c r="F43" s="16"/>
      <c r="G43" s="16">
        <f t="shared" si="0"/>
        <v>19538000</v>
      </c>
      <c r="H43" s="16"/>
      <c r="I43" s="16">
        <v>2530000</v>
      </c>
      <c r="J43" s="16">
        <v>58582000</v>
      </c>
      <c r="K43" s="16"/>
      <c r="L43" s="16"/>
      <c r="M43" s="16"/>
      <c r="N43" s="17">
        <f t="shared" si="1"/>
        <v>192428000</v>
      </c>
    </row>
    <row r="44" spans="2:14" ht="19.5" customHeight="1">
      <c r="B44" s="15" t="s">
        <v>178</v>
      </c>
      <c r="C44" s="16">
        <v>110331000</v>
      </c>
      <c r="D44" s="16">
        <v>19851000</v>
      </c>
      <c r="E44" s="16">
        <v>17641000</v>
      </c>
      <c r="F44" s="16"/>
      <c r="G44" s="16">
        <f t="shared" si="0"/>
        <v>17641000</v>
      </c>
      <c r="H44" s="16"/>
      <c r="I44" s="16">
        <v>1843000</v>
      </c>
      <c r="J44" s="16">
        <v>38256000</v>
      </c>
      <c r="K44" s="16"/>
      <c r="L44" s="16"/>
      <c r="M44" s="16"/>
      <c r="N44" s="17">
        <f t="shared" si="1"/>
        <v>187922000</v>
      </c>
    </row>
    <row r="45" spans="2:14" ht="19.5" customHeight="1">
      <c r="B45" s="15" t="s">
        <v>75</v>
      </c>
      <c r="C45" s="16">
        <v>67188000</v>
      </c>
      <c r="D45" s="16">
        <v>10418000</v>
      </c>
      <c r="E45" s="16">
        <v>18098000</v>
      </c>
      <c r="F45" s="16"/>
      <c r="G45" s="16">
        <f t="shared" si="0"/>
        <v>18098000</v>
      </c>
      <c r="H45" s="16"/>
      <c r="I45" s="16">
        <v>2054000</v>
      </c>
      <c r="J45" s="16">
        <v>55039000</v>
      </c>
      <c r="K45" s="16"/>
      <c r="L45" s="16"/>
      <c r="M45" s="16"/>
      <c r="N45" s="17">
        <f t="shared" si="1"/>
        <v>152797000</v>
      </c>
    </row>
    <row r="46" spans="2:14" ht="19.5" customHeight="1">
      <c r="B46" s="15" t="s">
        <v>76</v>
      </c>
      <c r="C46" s="16">
        <v>134632000</v>
      </c>
      <c r="D46" s="16">
        <v>23051000</v>
      </c>
      <c r="E46" s="16">
        <v>35570000</v>
      </c>
      <c r="F46" s="16"/>
      <c r="G46" s="16">
        <f t="shared" si="0"/>
        <v>35570000</v>
      </c>
      <c r="H46" s="16"/>
      <c r="I46" s="16">
        <v>3072000</v>
      </c>
      <c r="J46" s="16">
        <v>26397000</v>
      </c>
      <c r="K46" s="16"/>
      <c r="L46" s="16"/>
      <c r="M46" s="16"/>
      <c r="N46" s="17">
        <f t="shared" si="1"/>
        <v>222722000</v>
      </c>
    </row>
    <row r="47" spans="2:14" ht="19.5" customHeight="1">
      <c r="B47" s="15" t="s">
        <v>179</v>
      </c>
      <c r="C47" s="16">
        <v>108582000</v>
      </c>
      <c r="D47" s="16">
        <v>16356000</v>
      </c>
      <c r="E47" s="16">
        <v>30985000</v>
      </c>
      <c r="F47" s="16"/>
      <c r="G47" s="16">
        <f t="shared" si="0"/>
        <v>30985000</v>
      </c>
      <c r="H47" s="16"/>
      <c r="I47" s="16">
        <v>2883000</v>
      </c>
      <c r="J47" s="16">
        <v>26496000</v>
      </c>
      <c r="K47" s="16"/>
      <c r="L47" s="16"/>
      <c r="M47" s="16"/>
      <c r="N47" s="17">
        <f t="shared" si="1"/>
        <v>185302000</v>
      </c>
    </row>
    <row r="48" spans="2:14" ht="19.5" customHeight="1">
      <c r="B48" s="15" t="s">
        <v>180</v>
      </c>
      <c r="C48" s="16">
        <v>95378000</v>
      </c>
      <c r="D48" s="16">
        <v>16252000</v>
      </c>
      <c r="E48" s="16">
        <v>24832000</v>
      </c>
      <c r="F48" s="16"/>
      <c r="G48" s="16">
        <f t="shared" si="0"/>
        <v>24832000</v>
      </c>
      <c r="H48" s="16"/>
      <c r="I48" s="16">
        <v>2511000</v>
      </c>
      <c r="J48" s="16">
        <v>30354000</v>
      </c>
      <c r="K48" s="16"/>
      <c r="L48" s="16"/>
      <c r="M48" s="16"/>
      <c r="N48" s="17">
        <f t="shared" si="1"/>
        <v>169327000</v>
      </c>
    </row>
    <row r="49" spans="2:14" ht="19.5" customHeight="1">
      <c r="B49" s="15" t="s">
        <v>181</v>
      </c>
      <c r="C49" s="16">
        <v>64880000</v>
      </c>
      <c r="D49" s="16">
        <v>11108000</v>
      </c>
      <c r="E49" s="16">
        <v>17281000</v>
      </c>
      <c r="F49" s="16"/>
      <c r="G49" s="16">
        <f t="shared" si="0"/>
        <v>17281000</v>
      </c>
      <c r="H49" s="16"/>
      <c r="I49" s="16">
        <v>1928000</v>
      </c>
      <c r="J49" s="16">
        <v>33005000</v>
      </c>
      <c r="K49" s="16"/>
      <c r="L49" s="16"/>
      <c r="M49" s="16"/>
      <c r="N49" s="17">
        <f t="shared" si="1"/>
        <v>128202000</v>
      </c>
    </row>
    <row r="50" spans="2:14" ht="19.5" customHeight="1">
      <c r="B50" s="15" t="s">
        <v>182</v>
      </c>
      <c r="C50" s="16">
        <v>70557000</v>
      </c>
      <c r="D50" s="16">
        <v>12069000</v>
      </c>
      <c r="E50" s="16">
        <v>17924000</v>
      </c>
      <c r="F50" s="16"/>
      <c r="G50" s="16">
        <f t="shared" si="0"/>
        <v>17924000</v>
      </c>
      <c r="H50" s="16"/>
      <c r="I50" s="16">
        <v>2016000</v>
      </c>
      <c r="J50" s="16">
        <v>33820000</v>
      </c>
      <c r="K50" s="16"/>
      <c r="L50" s="16"/>
      <c r="M50" s="16"/>
      <c r="N50" s="17">
        <f t="shared" si="1"/>
        <v>136386000</v>
      </c>
    </row>
    <row r="51" spans="2:14" ht="19.5" customHeight="1">
      <c r="B51" s="15" t="s">
        <v>183</v>
      </c>
      <c r="C51" s="16">
        <v>81511000</v>
      </c>
      <c r="D51" s="16">
        <v>13240000</v>
      </c>
      <c r="E51" s="16">
        <v>19449000</v>
      </c>
      <c r="F51" s="16"/>
      <c r="G51" s="16">
        <f t="shared" si="0"/>
        <v>19449000</v>
      </c>
      <c r="H51" s="16"/>
      <c r="I51" s="16">
        <v>2026000</v>
      </c>
      <c r="J51" s="16">
        <v>53872000</v>
      </c>
      <c r="K51" s="16"/>
      <c r="L51" s="16"/>
      <c r="M51" s="16"/>
      <c r="N51" s="17">
        <f t="shared" si="1"/>
        <v>170098000</v>
      </c>
    </row>
    <row r="52" spans="2:14" ht="19.5" customHeight="1">
      <c r="B52" s="15" t="s">
        <v>184</v>
      </c>
      <c r="C52" s="16">
        <v>41538000</v>
      </c>
      <c r="D52" s="16">
        <v>6291000</v>
      </c>
      <c r="E52" s="16">
        <v>16108000</v>
      </c>
      <c r="F52" s="16"/>
      <c r="G52" s="16">
        <f t="shared" si="0"/>
        <v>16108000</v>
      </c>
      <c r="H52" s="16"/>
      <c r="I52" s="16">
        <v>1835000</v>
      </c>
      <c r="J52" s="16">
        <v>37590000</v>
      </c>
      <c r="K52" s="16"/>
      <c r="L52" s="16"/>
      <c r="M52" s="16"/>
      <c r="N52" s="17">
        <f t="shared" si="1"/>
        <v>103362000</v>
      </c>
    </row>
    <row r="53" spans="2:14" ht="19.5" customHeight="1">
      <c r="B53" s="15" t="s">
        <v>77</v>
      </c>
      <c r="C53" s="16">
        <v>79498000</v>
      </c>
      <c r="D53" s="16">
        <v>13733000</v>
      </c>
      <c r="E53" s="16">
        <v>21289000</v>
      </c>
      <c r="F53" s="16"/>
      <c r="G53" s="16">
        <f t="shared" si="0"/>
        <v>21289000</v>
      </c>
      <c r="H53" s="16"/>
      <c r="I53" s="16">
        <v>2433000</v>
      </c>
      <c r="J53" s="16">
        <v>29434000</v>
      </c>
      <c r="K53" s="16"/>
      <c r="L53" s="16"/>
      <c r="M53" s="16"/>
      <c r="N53" s="17">
        <f t="shared" si="1"/>
        <v>146387000</v>
      </c>
    </row>
    <row r="54" spans="2:14" ht="19.5" customHeight="1">
      <c r="B54" s="15" t="s">
        <v>78</v>
      </c>
      <c r="C54" s="16">
        <v>43325000</v>
      </c>
      <c r="D54" s="16">
        <v>7277000</v>
      </c>
      <c r="E54" s="16">
        <v>11428000</v>
      </c>
      <c r="F54" s="16"/>
      <c r="G54" s="16">
        <f t="shared" si="0"/>
        <v>11428000</v>
      </c>
      <c r="H54" s="16"/>
      <c r="I54" s="16">
        <v>1449000</v>
      </c>
      <c r="J54" s="16">
        <v>24392000</v>
      </c>
      <c r="K54" s="16"/>
      <c r="L54" s="16"/>
      <c r="M54" s="16"/>
      <c r="N54" s="17">
        <f t="shared" si="1"/>
        <v>87871000</v>
      </c>
    </row>
    <row r="55" spans="2:14" ht="19.5" customHeight="1">
      <c r="B55" s="15" t="s">
        <v>185</v>
      </c>
      <c r="C55" s="16">
        <v>64845000</v>
      </c>
      <c r="D55" s="16">
        <v>9838000</v>
      </c>
      <c r="E55" s="16">
        <v>17215000</v>
      </c>
      <c r="F55" s="16"/>
      <c r="G55" s="16">
        <f t="shared" si="0"/>
        <v>17215000</v>
      </c>
      <c r="H55" s="16"/>
      <c r="I55" s="16">
        <v>2226000</v>
      </c>
      <c r="J55" s="16">
        <v>29073000</v>
      </c>
      <c r="K55" s="16"/>
      <c r="L55" s="16"/>
      <c r="M55" s="16"/>
      <c r="N55" s="17">
        <f t="shared" si="1"/>
        <v>123197000</v>
      </c>
    </row>
    <row r="56" spans="2:14" ht="19.5" customHeight="1">
      <c r="B56" s="15" t="s">
        <v>79</v>
      </c>
      <c r="C56" s="16">
        <v>69320000</v>
      </c>
      <c r="D56" s="16">
        <v>11447000</v>
      </c>
      <c r="E56" s="16">
        <v>16510000</v>
      </c>
      <c r="F56" s="16"/>
      <c r="G56" s="16">
        <f t="shared" si="0"/>
        <v>16510000</v>
      </c>
      <c r="H56" s="16"/>
      <c r="I56" s="16">
        <v>2054000</v>
      </c>
      <c r="J56" s="16">
        <v>32081000</v>
      </c>
      <c r="K56" s="16"/>
      <c r="L56" s="16"/>
      <c r="M56" s="16"/>
      <c r="N56" s="17">
        <f t="shared" si="1"/>
        <v>131412000</v>
      </c>
    </row>
    <row r="57" spans="2:14" ht="19.5" customHeight="1">
      <c r="B57" s="15" t="s">
        <v>80</v>
      </c>
      <c r="C57" s="16">
        <v>72605000</v>
      </c>
      <c r="D57" s="16">
        <v>11903000</v>
      </c>
      <c r="E57" s="16">
        <v>19645000</v>
      </c>
      <c r="F57" s="16"/>
      <c r="G57" s="16">
        <f t="shared" si="0"/>
        <v>19645000</v>
      </c>
      <c r="H57" s="16"/>
      <c r="I57" s="16">
        <v>2026000</v>
      </c>
      <c r="J57" s="16">
        <v>19749000</v>
      </c>
      <c r="K57" s="16"/>
      <c r="L57" s="16"/>
      <c r="M57" s="16"/>
      <c r="N57" s="17">
        <f t="shared" si="1"/>
        <v>125928000</v>
      </c>
    </row>
    <row r="58" spans="2:14" ht="19.5" customHeight="1">
      <c r="B58" s="15" t="s">
        <v>186</v>
      </c>
      <c r="C58" s="16">
        <v>67465000</v>
      </c>
      <c r="D58" s="16">
        <v>10857000</v>
      </c>
      <c r="E58" s="16">
        <v>16658000</v>
      </c>
      <c r="F58" s="16"/>
      <c r="G58" s="16">
        <f t="shared" si="0"/>
        <v>16658000</v>
      </c>
      <c r="H58" s="16"/>
      <c r="I58" s="16">
        <v>2153000</v>
      </c>
      <c r="J58" s="16">
        <v>56702000</v>
      </c>
      <c r="K58" s="16"/>
      <c r="L58" s="16"/>
      <c r="M58" s="16"/>
      <c r="N58" s="17">
        <f t="shared" si="1"/>
        <v>153835000</v>
      </c>
    </row>
    <row r="59" spans="2:14" ht="19.5" customHeight="1">
      <c r="B59" s="15" t="s">
        <v>187</v>
      </c>
      <c r="C59" s="16">
        <v>64743000</v>
      </c>
      <c r="D59" s="16">
        <v>10711000</v>
      </c>
      <c r="E59" s="16">
        <v>12861000</v>
      </c>
      <c r="F59" s="16"/>
      <c r="G59" s="16">
        <f t="shared" si="0"/>
        <v>12861000</v>
      </c>
      <c r="H59" s="16"/>
      <c r="I59" s="16">
        <v>2062000</v>
      </c>
      <c r="J59" s="16">
        <v>51563000</v>
      </c>
      <c r="K59" s="16"/>
      <c r="L59" s="16"/>
      <c r="M59" s="16"/>
      <c r="N59" s="17">
        <f t="shared" si="1"/>
        <v>141940000</v>
      </c>
    </row>
    <row r="60" spans="2:14" ht="19.5" customHeight="1">
      <c r="B60" s="15" t="s">
        <v>188</v>
      </c>
      <c r="C60" s="16">
        <v>105173000</v>
      </c>
      <c r="D60" s="16">
        <v>18631000</v>
      </c>
      <c r="E60" s="16">
        <v>21416000</v>
      </c>
      <c r="F60" s="16"/>
      <c r="G60" s="16">
        <f t="shared" si="0"/>
        <v>21416000</v>
      </c>
      <c r="H60" s="16"/>
      <c r="I60" s="16">
        <v>3299000</v>
      </c>
      <c r="J60" s="16">
        <v>27355000</v>
      </c>
      <c r="K60" s="16"/>
      <c r="L60" s="16"/>
      <c r="M60" s="16"/>
      <c r="N60" s="17">
        <f t="shared" si="1"/>
        <v>175874000</v>
      </c>
    </row>
    <row r="61" spans="1:14" s="18" customFormat="1" ht="19.5" customHeight="1">
      <c r="A61" s="29"/>
      <c r="B61" s="15" t="s">
        <v>189</v>
      </c>
      <c r="C61" s="30">
        <v>26690000</v>
      </c>
      <c r="D61" s="30">
        <v>4131000</v>
      </c>
      <c r="E61" s="30">
        <v>12557000</v>
      </c>
      <c r="F61" s="30"/>
      <c r="G61" s="30">
        <f t="shared" si="0"/>
        <v>12557000</v>
      </c>
      <c r="H61" s="30"/>
      <c r="I61" s="30">
        <v>1797000</v>
      </c>
      <c r="J61" s="30">
        <v>9903000</v>
      </c>
      <c r="K61" s="30"/>
      <c r="L61" s="30"/>
      <c r="M61" s="31"/>
      <c r="N61" s="17">
        <f t="shared" si="1"/>
        <v>55078000</v>
      </c>
    </row>
    <row r="62" spans="2:14" ht="19.5" customHeight="1">
      <c r="B62" s="15" t="s">
        <v>81</v>
      </c>
      <c r="C62" s="32">
        <v>31317000</v>
      </c>
      <c r="D62" s="32">
        <v>4776000</v>
      </c>
      <c r="E62" s="32">
        <v>10696000</v>
      </c>
      <c r="F62" s="32"/>
      <c r="G62" s="32">
        <f t="shared" si="0"/>
        <v>10696000</v>
      </c>
      <c r="H62" s="32"/>
      <c r="I62" s="32">
        <v>1452000</v>
      </c>
      <c r="J62" s="32">
        <v>24282000</v>
      </c>
      <c r="K62" s="32"/>
      <c r="L62" s="32"/>
      <c r="M62" s="32"/>
      <c r="N62" s="17">
        <f t="shared" si="1"/>
        <v>72523000</v>
      </c>
    </row>
    <row r="63" spans="2:14" ht="19.5" customHeight="1">
      <c r="B63" s="15" t="s">
        <v>82</v>
      </c>
      <c r="C63" s="32">
        <v>21844000</v>
      </c>
      <c r="D63" s="32">
        <v>3409000</v>
      </c>
      <c r="E63" s="32">
        <v>10751000</v>
      </c>
      <c r="F63" s="32"/>
      <c r="G63" s="32">
        <f t="shared" si="0"/>
        <v>10751000</v>
      </c>
      <c r="H63" s="32"/>
      <c r="I63" s="32">
        <v>1380000</v>
      </c>
      <c r="J63" s="32">
        <v>22055000</v>
      </c>
      <c r="K63" s="32"/>
      <c r="L63" s="32"/>
      <c r="M63" s="32"/>
      <c r="N63" s="17">
        <f t="shared" si="1"/>
        <v>59439000</v>
      </c>
    </row>
    <row r="64" spans="2:14" ht="19.5" customHeight="1">
      <c r="B64" s="15" t="s">
        <v>83</v>
      </c>
      <c r="C64" s="32">
        <v>44873000</v>
      </c>
      <c r="D64" s="32">
        <v>7778000</v>
      </c>
      <c r="E64" s="32">
        <v>11715000</v>
      </c>
      <c r="F64" s="32"/>
      <c r="G64" s="32">
        <f t="shared" si="0"/>
        <v>11715000</v>
      </c>
      <c r="H64" s="32"/>
      <c r="I64" s="32">
        <v>1788000</v>
      </c>
      <c r="J64" s="32">
        <v>32367000</v>
      </c>
      <c r="K64" s="32"/>
      <c r="L64" s="32"/>
      <c r="M64" s="32"/>
      <c r="N64" s="17">
        <f t="shared" si="1"/>
        <v>98521000</v>
      </c>
    </row>
    <row r="65" spans="2:14" ht="19.5" customHeight="1">
      <c r="B65" s="15" t="s">
        <v>84</v>
      </c>
      <c r="C65" s="32">
        <v>30768000</v>
      </c>
      <c r="D65" s="32">
        <v>4726000</v>
      </c>
      <c r="E65" s="32">
        <v>13494000</v>
      </c>
      <c r="F65" s="32"/>
      <c r="G65" s="32">
        <f t="shared" si="0"/>
        <v>13494000</v>
      </c>
      <c r="H65" s="32"/>
      <c r="I65" s="32">
        <v>1751000</v>
      </c>
      <c r="J65" s="32">
        <v>26948000</v>
      </c>
      <c r="K65" s="32"/>
      <c r="L65" s="32"/>
      <c r="M65" s="32"/>
      <c r="N65" s="17">
        <f t="shared" si="1"/>
        <v>77687000</v>
      </c>
    </row>
    <row r="66" spans="2:14" ht="19.5" customHeight="1">
      <c r="B66" s="15" t="s">
        <v>85</v>
      </c>
      <c r="C66" s="32">
        <v>24178000</v>
      </c>
      <c r="D66" s="32">
        <v>3674000</v>
      </c>
      <c r="E66" s="32">
        <v>12038000</v>
      </c>
      <c r="F66" s="32"/>
      <c r="G66" s="32">
        <f t="shared" si="0"/>
        <v>12038000</v>
      </c>
      <c r="H66" s="32"/>
      <c r="I66" s="32">
        <v>1100000</v>
      </c>
      <c r="J66" s="32">
        <v>24216000</v>
      </c>
      <c r="K66" s="32"/>
      <c r="L66" s="32"/>
      <c r="M66" s="32"/>
      <c r="N66" s="17">
        <f t="shared" si="1"/>
        <v>65206000</v>
      </c>
    </row>
    <row r="67" spans="2:14" ht="19.5" customHeight="1">
      <c r="B67" s="15" t="s">
        <v>86</v>
      </c>
      <c r="C67" s="32">
        <v>34575000</v>
      </c>
      <c r="D67" s="32">
        <v>5355000</v>
      </c>
      <c r="E67" s="32">
        <v>12754000</v>
      </c>
      <c r="F67" s="32"/>
      <c r="G67" s="32">
        <f t="shared" si="0"/>
        <v>12754000</v>
      </c>
      <c r="H67" s="32"/>
      <c r="I67" s="32">
        <v>1273000</v>
      </c>
      <c r="J67" s="32">
        <v>23473000</v>
      </c>
      <c r="K67" s="32"/>
      <c r="L67" s="32"/>
      <c r="M67" s="32"/>
      <c r="N67" s="17">
        <f t="shared" si="1"/>
        <v>77430000</v>
      </c>
    </row>
    <row r="68" spans="2:14" ht="19.5" customHeight="1">
      <c r="B68" s="15" t="s">
        <v>87</v>
      </c>
      <c r="C68" s="32">
        <v>42751000</v>
      </c>
      <c r="D68" s="32">
        <v>6982000</v>
      </c>
      <c r="E68" s="32">
        <v>12801000</v>
      </c>
      <c r="F68" s="32"/>
      <c r="G68" s="32">
        <f t="shared" si="0"/>
        <v>12801000</v>
      </c>
      <c r="H68" s="32"/>
      <c r="I68" s="32">
        <v>1786000</v>
      </c>
      <c r="J68" s="32">
        <v>39327000</v>
      </c>
      <c r="K68" s="32"/>
      <c r="L68" s="32"/>
      <c r="M68" s="32"/>
      <c r="N68" s="17">
        <f t="shared" si="1"/>
        <v>103647000</v>
      </c>
    </row>
    <row r="69" spans="2:14" ht="19.5" customHeight="1">
      <c r="B69" s="15" t="s">
        <v>88</v>
      </c>
      <c r="C69" s="32">
        <v>36021000</v>
      </c>
      <c r="D69" s="32">
        <v>4892000</v>
      </c>
      <c r="E69" s="32">
        <v>9582000</v>
      </c>
      <c r="F69" s="32"/>
      <c r="G69" s="32">
        <f t="shared" si="0"/>
        <v>9582000</v>
      </c>
      <c r="H69" s="32"/>
      <c r="I69" s="32">
        <v>1236000</v>
      </c>
      <c r="J69" s="32">
        <v>23045000</v>
      </c>
      <c r="K69" s="32"/>
      <c r="L69" s="32"/>
      <c r="M69" s="32"/>
      <c r="N69" s="17">
        <f t="shared" si="1"/>
        <v>74776000</v>
      </c>
    </row>
    <row r="70" spans="2:14" ht="19.5" customHeight="1">
      <c r="B70" s="15" t="s">
        <v>89</v>
      </c>
      <c r="C70" s="32">
        <v>28247000</v>
      </c>
      <c r="D70" s="32">
        <v>4270000</v>
      </c>
      <c r="E70" s="32">
        <v>8087000</v>
      </c>
      <c r="F70" s="32"/>
      <c r="G70" s="32">
        <f t="shared" si="0"/>
        <v>8087000</v>
      </c>
      <c r="H70" s="32"/>
      <c r="I70" s="32">
        <v>1261000</v>
      </c>
      <c r="J70" s="32">
        <v>24163000</v>
      </c>
      <c r="K70" s="32"/>
      <c r="L70" s="32"/>
      <c r="M70" s="32"/>
      <c r="N70" s="17">
        <f t="shared" si="1"/>
        <v>66028000</v>
      </c>
    </row>
    <row r="71" spans="2:14" ht="19.5" customHeight="1">
      <c r="B71" s="15" t="s">
        <v>90</v>
      </c>
      <c r="C71" s="32">
        <v>28178000</v>
      </c>
      <c r="D71" s="32">
        <v>4017000</v>
      </c>
      <c r="E71" s="32">
        <v>11652000</v>
      </c>
      <c r="F71" s="32"/>
      <c r="G71" s="32">
        <f t="shared" si="0"/>
        <v>11652000</v>
      </c>
      <c r="H71" s="32"/>
      <c r="I71" s="32">
        <v>1426000</v>
      </c>
      <c r="J71" s="32">
        <v>24164000</v>
      </c>
      <c r="K71" s="32"/>
      <c r="L71" s="32"/>
      <c r="M71" s="32"/>
      <c r="N71" s="17">
        <f t="shared" si="1"/>
        <v>69437000</v>
      </c>
    </row>
    <row r="72" spans="2:14" ht="19.5" customHeight="1">
      <c r="B72" s="15" t="s">
        <v>91</v>
      </c>
      <c r="C72" s="32">
        <v>23980000</v>
      </c>
      <c r="D72" s="32">
        <v>3649000</v>
      </c>
      <c r="E72" s="32">
        <v>8763000</v>
      </c>
      <c r="F72" s="32"/>
      <c r="G72" s="32">
        <f t="shared" si="0"/>
        <v>8763000</v>
      </c>
      <c r="H72" s="32"/>
      <c r="I72" s="32">
        <v>1191000</v>
      </c>
      <c r="J72" s="32">
        <v>24354000</v>
      </c>
      <c r="K72" s="32"/>
      <c r="L72" s="32"/>
      <c r="M72" s="32"/>
      <c r="N72" s="17">
        <f t="shared" si="1"/>
        <v>61937000</v>
      </c>
    </row>
    <row r="73" spans="2:14" ht="19.5" customHeight="1">
      <c r="B73" s="15" t="s">
        <v>92</v>
      </c>
      <c r="C73" s="32">
        <v>26678000</v>
      </c>
      <c r="D73" s="32">
        <v>3970000</v>
      </c>
      <c r="E73" s="32">
        <v>10153000</v>
      </c>
      <c r="F73" s="32"/>
      <c r="G73" s="32">
        <f aca="true" t="shared" si="2" ref="G73:G145">E73+F73</f>
        <v>10153000</v>
      </c>
      <c r="H73" s="32"/>
      <c r="I73" s="32">
        <v>1137000</v>
      </c>
      <c r="J73" s="32">
        <v>23055000</v>
      </c>
      <c r="K73" s="32"/>
      <c r="L73" s="32"/>
      <c r="M73" s="32"/>
      <c r="N73" s="17">
        <f aca="true" t="shared" si="3" ref="N73:N145">SUM(C73,D73,G73,H73,I73,J73,K73,L73,M73)</f>
        <v>64993000</v>
      </c>
    </row>
    <row r="74" spans="2:14" ht="19.5" customHeight="1">
      <c r="B74" s="15" t="s">
        <v>93</v>
      </c>
      <c r="C74" s="32">
        <v>32462000</v>
      </c>
      <c r="D74" s="32">
        <v>4462000</v>
      </c>
      <c r="E74" s="32">
        <v>10319000</v>
      </c>
      <c r="F74" s="32"/>
      <c r="G74" s="32">
        <f t="shared" si="2"/>
        <v>10319000</v>
      </c>
      <c r="H74" s="32"/>
      <c r="I74" s="32">
        <v>1115000</v>
      </c>
      <c r="J74" s="32">
        <v>47317000</v>
      </c>
      <c r="K74" s="32"/>
      <c r="L74" s="32"/>
      <c r="M74" s="32"/>
      <c r="N74" s="17">
        <f t="shared" si="3"/>
        <v>95675000</v>
      </c>
    </row>
    <row r="75" spans="2:14" ht="19.5" customHeight="1">
      <c r="B75" s="15" t="s">
        <v>94</v>
      </c>
      <c r="C75" s="32">
        <v>22939000</v>
      </c>
      <c r="D75" s="32">
        <v>3464000</v>
      </c>
      <c r="E75" s="32">
        <v>9688000</v>
      </c>
      <c r="F75" s="32"/>
      <c r="G75" s="32">
        <f t="shared" si="2"/>
        <v>9688000</v>
      </c>
      <c r="H75" s="32"/>
      <c r="I75" s="32">
        <v>1285000</v>
      </c>
      <c r="J75" s="32">
        <v>25402000</v>
      </c>
      <c r="K75" s="32"/>
      <c r="L75" s="32"/>
      <c r="M75" s="32"/>
      <c r="N75" s="17">
        <f t="shared" si="3"/>
        <v>62778000</v>
      </c>
    </row>
    <row r="76" spans="2:14" ht="19.5" customHeight="1">
      <c r="B76" s="15" t="s">
        <v>95</v>
      </c>
      <c r="C76" s="32">
        <v>18186000</v>
      </c>
      <c r="D76" s="32">
        <v>2849000</v>
      </c>
      <c r="E76" s="32">
        <v>8658000</v>
      </c>
      <c r="F76" s="32"/>
      <c r="G76" s="32">
        <f t="shared" si="2"/>
        <v>8658000</v>
      </c>
      <c r="H76" s="32"/>
      <c r="I76" s="32">
        <v>1285000</v>
      </c>
      <c r="J76" s="32">
        <v>22506000</v>
      </c>
      <c r="K76" s="32"/>
      <c r="L76" s="32"/>
      <c r="M76" s="32"/>
      <c r="N76" s="17">
        <f t="shared" si="3"/>
        <v>53484000</v>
      </c>
    </row>
    <row r="77" spans="2:14" ht="19.5" customHeight="1">
      <c r="B77" s="15" t="s">
        <v>96</v>
      </c>
      <c r="C77" s="32">
        <v>16397000</v>
      </c>
      <c r="D77" s="32">
        <v>2369000</v>
      </c>
      <c r="E77" s="32">
        <v>7518000</v>
      </c>
      <c r="F77" s="32"/>
      <c r="G77" s="32">
        <f t="shared" si="2"/>
        <v>7518000</v>
      </c>
      <c r="H77" s="32"/>
      <c r="I77" s="32">
        <v>1238000</v>
      </c>
      <c r="J77" s="32">
        <v>25011000</v>
      </c>
      <c r="K77" s="32"/>
      <c r="L77" s="32"/>
      <c r="M77" s="32"/>
      <c r="N77" s="17">
        <f t="shared" si="3"/>
        <v>52533000</v>
      </c>
    </row>
    <row r="78" spans="2:14" ht="19.5" customHeight="1">
      <c r="B78" s="15" t="s">
        <v>190</v>
      </c>
      <c r="C78" s="32">
        <v>16849000</v>
      </c>
      <c r="D78" s="32">
        <v>2085000</v>
      </c>
      <c r="E78" s="32">
        <v>8618000</v>
      </c>
      <c r="F78" s="32"/>
      <c r="G78" s="32">
        <f t="shared" si="2"/>
        <v>8618000</v>
      </c>
      <c r="H78" s="32"/>
      <c r="I78" s="32">
        <v>1156000</v>
      </c>
      <c r="J78" s="32">
        <v>23883000</v>
      </c>
      <c r="K78" s="32"/>
      <c r="L78" s="32"/>
      <c r="M78" s="32"/>
      <c r="N78" s="17">
        <f t="shared" si="3"/>
        <v>52591000</v>
      </c>
    </row>
    <row r="79" spans="2:14" ht="19.5" customHeight="1">
      <c r="B79" s="15" t="s">
        <v>97</v>
      </c>
      <c r="C79" s="32">
        <v>17844000</v>
      </c>
      <c r="D79" s="32">
        <v>2743000</v>
      </c>
      <c r="E79" s="32">
        <v>6706000</v>
      </c>
      <c r="F79" s="32"/>
      <c r="G79" s="32">
        <f t="shared" si="2"/>
        <v>6706000</v>
      </c>
      <c r="H79" s="32"/>
      <c r="I79" s="32">
        <v>1215000</v>
      </c>
      <c r="J79" s="32">
        <v>23415000</v>
      </c>
      <c r="K79" s="32"/>
      <c r="L79" s="32"/>
      <c r="M79" s="32"/>
      <c r="N79" s="17">
        <f t="shared" si="3"/>
        <v>51923000</v>
      </c>
    </row>
    <row r="80" spans="2:14" ht="19.5" customHeight="1">
      <c r="B80" s="15" t="s">
        <v>98</v>
      </c>
      <c r="C80" s="32">
        <v>13653000</v>
      </c>
      <c r="D80" s="32">
        <v>1726000</v>
      </c>
      <c r="E80" s="32">
        <v>8590000</v>
      </c>
      <c r="F80" s="32"/>
      <c r="G80" s="32">
        <f t="shared" si="2"/>
        <v>8590000</v>
      </c>
      <c r="H80" s="32"/>
      <c r="I80" s="32">
        <v>1156000</v>
      </c>
      <c r="J80" s="32">
        <v>23782000</v>
      </c>
      <c r="K80" s="32"/>
      <c r="L80" s="32"/>
      <c r="M80" s="32"/>
      <c r="N80" s="17">
        <f t="shared" si="3"/>
        <v>48907000</v>
      </c>
    </row>
    <row r="81" spans="2:14" ht="19.5" customHeight="1">
      <c r="B81" s="15" t="s">
        <v>99</v>
      </c>
      <c r="C81" s="32">
        <v>22185000</v>
      </c>
      <c r="D81" s="32">
        <v>3186000</v>
      </c>
      <c r="E81" s="32">
        <v>7764000</v>
      </c>
      <c r="F81" s="32"/>
      <c r="G81" s="32">
        <f t="shared" si="2"/>
        <v>7764000</v>
      </c>
      <c r="H81" s="32"/>
      <c r="I81" s="32">
        <v>1182000</v>
      </c>
      <c r="J81" s="32">
        <v>23973000</v>
      </c>
      <c r="K81" s="32"/>
      <c r="L81" s="32"/>
      <c r="M81" s="32"/>
      <c r="N81" s="17">
        <f t="shared" si="3"/>
        <v>58290000</v>
      </c>
    </row>
    <row r="82" spans="2:14" ht="19.5" customHeight="1">
      <c r="B82" s="15" t="s">
        <v>100</v>
      </c>
      <c r="C82" s="32">
        <v>34068000</v>
      </c>
      <c r="D82" s="32">
        <v>4819000</v>
      </c>
      <c r="E82" s="32">
        <v>12796000</v>
      </c>
      <c r="F82" s="32"/>
      <c r="G82" s="32">
        <f t="shared" si="2"/>
        <v>12796000</v>
      </c>
      <c r="H82" s="32"/>
      <c r="I82" s="32">
        <v>1459000</v>
      </c>
      <c r="J82" s="32">
        <v>23196000</v>
      </c>
      <c r="K82" s="32"/>
      <c r="L82" s="32"/>
      <c r="M82" s="32"/>
      <c r="N82" s="17">
        <f t="shared" si="3"/>
        <v>76338000</v>
      </c>
    </row>
    <row r="83" spans="2:14" ht="19.5" customHeight="1">
      <c r="B83" s="15" t="s">
        <v>191</v>
      </c>
      <c r="C83" s="32">
        <v>15995000</v>
      </c>
      <c r="D83" s="32">
        <v>2128000</v>
      </c>
      <c r="E83" s="32">
        <v>7280000</v>
      </c>
      <c r="F83" s="32"/>
      <c r="G83" s="32">
        <f t="shared" si="2"/>
        <v>7280000</v>
      </c>
      <c r="H83" s="32"/>
      <c r="I83" s="32">
        <v>1053000</v>
      </c>
      <c r="J83" s="32">
        <v>23264000</v>
      </c>
      <c r="K83" s="32"/>
      <c r="L83" s="32"/>
      <c r="M83" s="32"/>
      <c r="N83" s="17">
        <f t="shared" si="3"/>
        <v>49720000</v>
      </c>
    </row>
    <row r="84" spans="2:14" ht="19.5" customHeight="1">
      <c r="B84" s="15" t="s">
        <v>101</v>
      </c>
      <c r="C84" s="32">
        <v>23848000</v>
      </c>
      <c r="D84" s="32">
        <v>3563000</v>
      </c>
      <c r="E84" s="32">
        <v>10353000</v>
      </c>
      <c r="F84" s="32"/>
      <c r="G84" s="32">
        <f t="shared" si="2"/>
        <v>10353000</v>
      </c>
      <c r="H84" s="32"/>
      <c r="I84" s="32">
        <v>1142000</v>
      </c>
      <c r="J84" s="32">
        <v>22735000</v>
      </c>
      <c r="K84" s="32"/>
      <c r="L84" s="32"/>
      <c r="M84" s="32"/>
      <c r="N84" s="17">
        <f t="shared" si="3"/>
        <v>61641000</v>
      </c>
    </row>
    <row r="85" spans="2:14" ht="19.5" customHeight="1">
      <c r="B85" s="15" t="s">
        <v>102</v>
      </c>
      <c r="C85" s="32">
        <v>16707000</v>
      </c>
      <c r="D85" s="32">
        <v>2287000</v>
      </c>
      <c r="E85" s="32">
        <v>7155000</v>
      </c>
      <c r="F85" s="32"/>
      <c r="G85" s="32">
        <f t="shared" si="2"/>
        <v>7155000</v>
      </c>
      <c r="H85" s="32"/>
      <c r="I85" s="32">
        <v>955000</v>
      </c>
      <c r="J85" s="32">
        <v>23353000</v>
      </c>
      <c r="K85" s="32"/>
      <c r="L85" s="32"/>
      <c r="M85" s="32"/>
      <c r="N85" s="17">
        <f t="shared" si="3"/>
        <v>50457000</v>
      </c>
    </row>
    <row r="86" spans="2:14" ht="19.5" customHeight="1">
      <c r="B86" s="15" t="s">
        <v>103</v>
      </c>
      <c r="C86" s="32">
        <v>20764000</v>
      </c>
      <c r="D86" s="32">
        <v>3080000</v>
      </c>
      <c r="E86" s="32">
        <v>8977000</v>
      </c>
      <c r="F86" s="32"/>
      <c r="G86" s="32">
        <f t="shared" si="2"/>
        <v>8977000</v>
      </c>
      <c r="H86" s="32"/>
      <c r="I86" s="32">
        <v>946000</v>
      </c>
      <c r="J86" s="32">
        <v>22935000</v>
      </c>
      <c r="K86" s="32"/>
      <c r="L86" s="32"/>
      <c r="M86" s="32"/>
      <c r="N86" s="17">
        <f t="shared" si="3"/>
        <v>56702000</v>
      </c>
    </row>
    <row r="87" spans="2:14" ht="19.5" customHeight="1">
      <c r="B87" s="15" t="s">
        <v>104</v>
      </c>
      <c r="C87" s="32">
        <v>14013000</v>
      </c>
      <c r="D87" s="32">
        <v>1900000</v>
      </c>
      <c r="E87" s="32">
        <v>7794000</v>
      </c>
      <c r="F87" s="32"/>
      <c r="G87" s="32">
        <f t="shared" si="2"/>
        <v>7794000</v>
      </c>
      <c r="H87" s="32"/>
      <c r="I87" s="32">
        <v>1046000</v>
      </c>
      <c r="J87" s="32">
        <v>24978000</v>
      </c>
      <c r="K87" s="32"/>
      <c r="L87" s="32"/>
      <c r="M87" s="32"/>
      <c r="N87" s="17">
        <f t="shared" si="3"/>
        <v>49731000</v>
      </c>
    </row>
    <row r="88" spans="2:14" ht="19.5" customHeight="1">
      <c r="B88" s="15" t="s">
        <v>105</v>
      </c>
      <c r="C88" s="32">
        <v>23401000</v>
      </c>
      <c r="D88" s="32">
        <v>3312000</v>
      </c>
      <c r="E88" s="32">
        <v>8428000</v>
      </c>
      <c r="F88" s="32"/>
      <c r="G88" s="32">
        <f t="shared" si="2"/>
        <v>8428000</v>
      </c>
      <c r="H88" s="32"/>
      <c r="I88" s="32">
        <v>1148000</v>
      </c>
      <c r="J88" s="32">
        <v>23353000</v>
      </c>
      <c r="K88" s="32"/>
      <c r="L88" s="32"/>
      <c r="M88" s="32"/>
      <c r="N88" s="17">
        <f t="shared" si="3"/>
        <v>59642000</v>
      </c>
    </row>
    <row r="89" spans="2:14" ht="19.5" customHeight="1">
      <c r="B89" s="15" t="s">
        <v>106</v>
      </c>
      <c r="C89" s="32">
        <v>17071000</v>
      </c>
      <c r="D89" s="32">
        <v>2628000</v>
      </c>
      <c r="E89" s="32">
        <v>7978000</v>
      </c>
      <c r="F89" s="32"/>
      <c r="G89" s="32">
        <f t="shared" si="2"/>
        <v>7978000</v>
      </c>
      <c r="H89" s="32"/>
      <c r="I89" s="32">
        <v>1214000</v>
      </c>
      <c r="J89" s="32">
        <v>24283000</v>
      </c>
      <c r="K89" s="32"/>
      <c r="L89" s="32"/>
      <c r="M89" s="32"/>
      <c r="N89" s="17">
        <f t="shared" si="3"/>
        <v>53174000</v>
      </c>
    </row>
    <row r="90" spans="2:14" ht="19.5" customHeight="1">
      <c r="B90" s="15" t="s">
        <v>107</v>
      </c>
      <c r="C90" s="32">
        <v>21399000</v>
      </c>
      <c r="D90" s="32">
        <v>2684000</v>
      </c>
      <c r="E90" s="32">
        <v>6220000</v>
      </c>
      <c r="F90" s="32"/>
      <c r="G90" s="32">
        <f t="shared" si="2"/>
        <v>6220000</v>
      </c>
      <c r="H90" s="32"/>
      <c r="I90" s="32">
        <v>949000</v>
      </c>
      <c r="J90" s="32">
        <v>22835000</v>
      </c>
      <c r="K90" s="32"/>
      <c r="L90" s="32"/>
      <c r="M90" s="32"/>
      <c r="N90" s="17">
        <f t="shared" si="3"/>
        <v>54087000</v>
      </c>
    </row>
    <row r="91" spans="2:14" ht="19.5" customHeight="1">
      <c r="B91" s="15" t="s">
        <v>108</v>
      </c>
      <c r="C91" s="32">
        <v>18483000</v>
      </c>
      <c r="D91" s="32">
        <v>2309000</v>
      </c>
      <c r="E91" s="32">
        <v>7613000</v>
      </c>
      <c r="F91" s="32"/>
      <c r="G91" s="32">
        <f t="shared" si="2"/>
        <v>7613000</v>
      </c>
      <c r="H91" s="32"/>
      <c r="I91" s="32">
        <v>991000</v>
      </c>
      <c r="J91" s="32">
        <v>24973000</v>
      </c>
      <c r="K91" s="32"/>
      <c r="L91" s="32"/>
      <c r="M91" s="32"/>
      <c r="N91" s="17">
        <f t="shared" si="3"/>
        <v>54369000</v>
      </c>
    </row>
    <row r="92" spans="2:14" ht="19.5" customHeight="1">
      <c r="B92" s="15" t="s">
        <v>109</v>
      </c>
      <c r="C92" s="32">
        <v>15891000</v>
      </c>
      <c r="D92" s="32">
        <v>2089000</v>
      </c>
      <c r="E92" s="32">
        <v>7943000</v>
      </c>
      <c r="F92" s="32"/>
      <c r="G92" s="32">
        <f t="shared" si="2"/>
        <v>7943000</v>
      </c>
      <c r="H92" s="32"/>
      <c r="I92" s="32">
        <v>1131000</v>
      </c>
      <c r="J92" s="32">
        <v>25102000</v>
      </c>
      <c r="K92" s="32"/>
      <c r="L92" s="32"/>
      <c r="M92" s="32"/>
      <c r="N92" s="17">
        <f t="shared" si="3"/>
        <v>52156000</v>
      </c>
    </row>
    <row r="93" spans="2:14" ht="19.5" customHeight="1">
      <c r="B93" s="15" t="s">
        <v>110</v>
      </c>
      <c r="C93" s="32">
        <v>14560000</v>
      </c>
      <c r="D93" s="32">
        <v>1889000</v>
      </c>
      <c r="E93" s="32">
        <v>7515000</v>
      </c>
      <c r="F93" s="32"/>
      <c r="G93" s="32">
        <f t="shared" si="2"/>
        <v>7515000</v>
      </c>
      <c r="H93" s="32"/>
      <c r="I93" s="32">
        <v>971000</v>
      </c>
      <c r="J93" s="32">
        <v>24473000</v>
      </c>
      <c r="K93" s="32"/>
      <c r="L93" s="32"/>
      <c r="M93" s="32"/>
      <c r="N93" s="17">
        <f t="shared" si="3"/>
        <v>49408000</v>
      </c>
    </row>
    <row r="94" spans="2:14" ht="19.5" customHeight="1">
      <c r="B94" s="15" t="s">
        <v>111</v>
      </c>
      <c r="C94" s="32">
        <v>10917000</v>
      </c>
      <c r="D94" s="32">
        <v>1339000</v>
      </c>
      <c r="E94" s="32">
        <v>5557000</v>
      </c>
      <c r="F94" s="32"/>
      <c r="G94" s="32">
        <f t="shared" si="2"/>
        <v>5557000</v>
      </c>
      <c r="H94" s="32"/>
      <c r="I94" s="32">
        <v>625000</v>
      </c>
      <c r="J94" s="32">
        <v>22426000</v>
      </c>
      <c r="K94" s="32"/>
      <c r="L94" s="32"/>
      <c r="M94" s="32"/>
      <c r="N94" s="17">
        <f t="shared" si="3"/>
        <v>40864000</v>
      </c>
    </row>
    <row r="95" spans="2:14" ht="19.5" customHeight="1">
      <c r="B95" s="15" t="s">
        <v>112</v>
      </c>
      <c r="C95" s="32">
        <v>17553000</v>
      </c>
      <c r="D95" s="32">
        <v>2602000</v>
      </c>
      <c r="E95" s="32">
        <v>5691000</v>
      </c>
      <c r="F95" s="32"/>
      <c r="G95" s="32">
        <f t="shared" si="2"/>
        <v>5691000</v>
      </c>
      <c r="H95" s="32"/>
      <c r="I95" s="32">
        <v>632000</v>
      </c>
      <c r="J95" s="32">
        <v>19949000</v>
      </c>
      <c r="K95" s="32"/>
      <c r="L95" s="32"/>
      <c r="M95" s="32"/>
      <c r="N95" s="17">
        <f t="shared" si="3"/>
        <v>46427000</v>
      </c>
    </row>
    <row r="96" spans="2:14" ht="19.5" customHeight="1">
      <c r="B96" s="15" t="s">
        <v>113</v>
      </c>
      <c r="C96" s="32">
        <v>13090000</v>
      </c>
      <c r="D96" s="32">
        <v>1558000</v>
      </c>
      <c r="E96" s="32">
        <v>5746000</v>
      </c>
      <c r="F96" s="32"/>
      <c r="G96" s="32">
        <f t="shared" si="2"/>
        <v>5746000</v>
      </c>
      <c r="H96" s="32"/>
      <c r="I96" s="32">
        <v>625000</v>
      </c>
      <c r="J96" s="32">
        <v>19949000</v>
      </c>
      <c r="K96" s="32"/>
      <c r="L96" s="32"/>
      <c r="M96" s="32"/>
      <c r="N96" s="17">
        <f t="shared" si="3"/>
        <v>40968000</v>
      </c>
    </row>
    <row r="97" spans="2:14" ht="19.5" customHeight="1">
      <c r="B97" s="15" t="s">
        <v>114</v>
      </c>
      <c r="C97" s="32">
        <v>24471000</v>
      </c>
      <c r="D97" s="32">
        <v>3429000</v>
      </c>
      <c r="E97" s="32">
        <v>9324000</v>
      </c>
      <c r="F97" s="32"/>
      <c r="G97" s="32">
        <f t="shared" si="2"/>
        <v>9324000</v>
      </c>
      <c r="H97" s="32"/>
      <c r="I97" s="32">
        <v>681000</v>
      </c>
      <c r="J97" s="32">
        <v>22173000</v>
      </c>
      <c r="K97" s="32"/>
      <c r="L97" s="32"/>
      <c r="M97" s="32"/>
      <c r="N97" s="17">
        <f t="shared" si="3"/>
        <v>60078000</v>
      </c>
    </row>
    <row r="98" spans="2:14" ht="19.5" customHeight="1">
      <c r="B98" s="15" t="s">
        <v>115</v>
      </c>
      <c r="C98" s="32">
        <v>12412000</v>
      </c>
      <c r="D98" s="32">
        <v>1611000</v>
      </c>
      <c r="E98" s="32">
        <v>6342000</v>
      </c>
      <c r="F98" s="32"/>
      <c r="G98" s="32">
        <f t="shared" si="2"/>
        <v>6342000</v>
      </c>
      <c r="H98" s="32"/>
      <c r="I98" s="32">
        <v>625000</v>
      </c>
      <c r="J98" s="32">
        <v>31909000</v>
      </c>
      <c r="K98" s="32"/>
      <c r="L98" s="32"/>
      <c r="M98" s="32"/>
      <c r="N98" s="17">
        <f t="shared" si="3"/>
        <v>52899000</v>
      </c>
    </row>
    <row r="99" spans="2:14" ht="19.5" customHeight="1">
      <c r="B99" s="15" t="s">
        <v>116</v>
      </c>
      <c r="C99" s="32">
        <v>11890000</v>
      </c>
      <c r="D99" s="32">
        <v>1555000</v>
      </c>
      <c r="E99" s="32">
        <v>6382000</v>
      </c>
      <c r="F99" s="32"/>
      <c r="G99" s="32">
        <f t="shared" si="2"/>
        <v>6382000</v>
      </c>
      <c r="H99" s="32"/>
      <c r="I99" s="32">
        <v>625000</v>
      </c>
      <c r="J99" s="32">
        <v>22726000</v>
      </c>
      <c r="K99" s="32"/>
      <c r="L99" s="32"/>
      <c r="M99" s="32"/>
      <c r="N99" s="17">
        <f t="shared" si="3"/>
        <v>43178000</v>
      </c>
    </row>
    <row r="100" spans="2:14" ht="19.5" customHeight="1">
      <c r="B100" s="15" t="s">
        <v>117</v>
      </c>
      <c r="C100" s="32">
        <v>11502000</v>
      </c>
      <c r="D100" s="32">
        <v>1459000</v>
      </c>
      <c r="E100" s="32">
        <v>4626000</v>
      </c>
      <c r="F100" s="32"/>
      <c r="G100" s="32">
        <f t="shared" si="2"/>
        <v>4626000</v>
      </c>
      <c r="H100" s="32"/>
      <c r="I100" s="32">
        <v>625000</v>
      </c>
      <c r="J100" s="32">
        <v>25720000</v>
      </c>
      <c r="K100" s="32"/>
      <c r="L100" s="32"/>
      <c r="M100" s="32"/>
      <c r="N100" s="17">
        <f t="shared" si="3"/>
        <v>43932000</v>
      </c>
    </row>
    <row r="101" spans="2:14" ht="19.5" customHeight="1">
      <c r="B101" s="15" t="s">
        <v>118</v>
      </c>
      <c r="C101" s="32">
        <v>18140000</v>
      </c>
      <c r="D101" s="32">
        <v>2132000</v>
      </c>
      <c r="E101" s="32">
        <v>4963000</v>
      </c>
      <c r="F101" s="32"/>
      <c r="G101" s="32">
        <f t="shared" si="2"/>
        <v>4963000</v>
      </c>
      <c r="H101" s="32"/>
      <c r="I101" s="32">
        <v>647000</v>
      </c>
      <c r="J101" s="32">
        <v>26029000</v>
      </c>
      <c r="K101" s="32"/>
      <c r="L101" s="32"/>
      <c r="M101" s="32"/>
      <c r="N101" s="17">
        <f t="shared" si="3"/>
        <v>51911000</v>
      </c>
    </row>
    <row r="102" spans="2:14" ht="19.5" customHeight="1">
      <c r="B102" s="15" t="s">
        <v>119</v>
      </c>
      <c r="C102" s="32">
        <v>17224000</v>
      </c>
      <c r="D102" s="32">
        <v>2369000</v>
      </c>
      <c r="E102" s="32">
        <v>4985000</v>
      </c>
      <c r="F102" s="32"/>
      <c r="G102" s="32">
        <f t="shared" si="2"/>
        <v>4985000</v>
      </c>
      <c r="H102" s="32"/>
      <c r="I102" s="32">
        <v>669000</v>
      </c>
      <c r="J102" s="32">
        <v>21996000</v>
      </c>
      <c r="K102" s="32"/>
      <c r="L102" s="32"/>
      <c r="M102" s="32"/>
      <c r="N102" s="17">
        <f t="shared" si="3"/>
        <v>47243000</v>
      </c>
    </row>
    <row r="103" spans="2:14" ht="19.5" customHeight="1">
      <c r="B103" s="15" t="s">
        <v>192</v>
      </c>
      <c r="C103" s="32">
        <v>493000</v>
      </c>
      <c r="D103" s="32">
        <v>65000</v>
      </c>
      <c r="E103" s="32">
        <v>4908000</v>
      </c>
      <c r="F103" s="32"/>
      <c r="G103" s="32">
        <f t="shared" si="2"/>
        <v>4908000</v>
      </c>
      <c r="H103" s="32"/>
      <c r="I103" s="32">
        <v>331000</v>
      </c>
      <c r="J103" s="32">
        <v>15117000</v>
      </c>
      <c r="K103" s="32"/>
      <c r="L103" s="32"/>
      <c r="M103" s="32"/>
      <c r="N103" s="17">
        <f t="shared" si="3"/>
        <v>20914000</v>
      </c>
    </row>
    <row r="104" spans="2:14" ht="19.5" customHeight="1">
      <c r="B104" s="15" t="s">
        <v>193</v>
      </c>
      <c r="C104" s="32">
        <v>5003000</v>
      </c>
      <c r="D104" s="32">
        <v>790000</v>
      </c>
      <c r="E104" s="32">
        <v>4908000</v>
      </c>
      <c r="F104" s="32"/>
      <c r="G104" s="32">
        <f t="shared" si="2"/>
        <v>4908000</v>
      </c>
      <c r="H104" s="32"/>
      <c r="I104" s="32">
        <v>331000</v>
      </c>
      <c r="J104" s="32">
        <v>17592000</v>
      </c>
      <c r="K104" s="32"/>
      <c r="L104" s="32"/>
      <c r="M104" s="32"/>
      <c r="N104" s="17">
        <f t="shared" si="3"/>
        <v>28624000</v>
      </c>
    </row>
    <row r="105" spans="2:14" ht="19.5" customHeight="1">
      <c r="B105" s="15" t="s">
        <v>194</v>
      </c>
      <c r="C105" s="32">
        <v>875000</v>
      </c>
      <c r="D105" s="32">
        <v>129000</v>
      </c>
      <c r="E105" s="32">
        <v>4908000</v>
      </c>
      <c r="F105" s="32"/>
      <c r="G105" s="32">
        <f t="shared" si="2"/>
        <v>4908000</v>
      </c>
      <c r="H105" s="32"/>
      <c r="I105" s="32">
        <v>331000</v>
      </c>
      <c r="J105" s="32">
        <v>13879000</v>
      </c>
      <c r="K105" s="32"/>
      <c r="L105" s="32"/>
      <c r="M105" s="32"/>
      <c r="N105" s="17">
        <f t="shared" si="3"/>
        <v>20122000</v>
      </c>
    </row>
    <row r="106" spans="2:14" ht="19.5" customHeight="1">
      <c r="B106" s="15" t="s">
        <v>195</v>
      </c>
      <c r="C106" s="32">
        <v>592000</v>
      </c>
      <c r="D106" s="32">
        <v>88000</v>
      </c>
      <c r="E106" s="32">
        <v>4908000</v>
      </c>
      <c r="F106" s="32"/>
      <c r="G106" s="32">
        <f t="shared" si="2"/>
        <v>4908000</v>
      </c>
      <c r="H106" s="32"/>
      <c r="I106" s="32">
        <v>331000</v>
      </c>
      <c r="J106" s="32">
        <v>13879000</v>
      </c>
      <c r="K106" s="32"/>
      <c r="L106" s="32"/>
      <c r="M106" s="32"/>
      <c r="N106" s="17">
        <f t="shared" si="3"/>
        <v>19798000</v>
      </c>
    </row>
    <row r="107" spans="2:14" ht="19.5" customHeight="1">
      <c r="B107" s="15" t="s">
        <v>196</v>
      </c>
      <c r="C107" s="32">
        <v>2382000</v>
      </c>
      <c r="D107" s="32">
        <v>370000</v>
      </c>
      <c r="E107" s="32">
        <v>4908000</v>
      </c>
      <c r="F107" s="32"/>
      <c r="G107" s="32">
        <f t="shared" si="2"/>
        <v>4908000</v>
      </c>
      <c r="H107" s="32"/>
      <c r="I107" s="32">
        <v>331000</v>
      </c>
      <c r="J107" s="32">
        <v>16855000</v>
      </c>
      <c r="K107" s="32"/>
      <c r="L107" s="32"/>
      <c r="M107" s="32"/>
      <c r="N107" s="17">
        <f t="shared" si="3"/>
        <v>24846000</v>
      </c>
    </row>
    <row r="108" spans="2:14" ht="19.5" customHeight="1">
      <c r="B108" s="15" t="s">
        <v>197</v>
      </c>
      <c r="C108" s="32">
        <v>721000</v>
      </c>
      <c r="D108" s="32">
        <v>102000</v>
      </c>
      <c r="E108" s="32">
        <v>4908000</v>
      </c>
      <c r="F108" s="32"/>
      <c r="G108" s="32">
        <f t="shared" si="2"/>
        <v>4908000</v>
      </c>
      <c r="H108" s="32"/>
      <c r="I108" s="32">
        <v>331000</v>
      </c>
      <c r="J108" s="32">
        <v>13879000</v>
      </c>
      <c r="K108" s="32"/>
      <c r="L108" s="32"/>
      <c r="M108" s="32"/>
      <c r="N108" s="17">
        <f t="shared" si="3"/>
        <v>19941000</v>
      </c>
    </row>
    <row r="109" spans="2:14" ht="19.5" customHeight="1">
      <c r="B109" s="15" t="s">
        <v>198</v>
      </c>
      <c r="C109" s="32">
        <v>684000</v>
      </c>
      <c r="D109" s="32">
        <v>94000</v>
      </c>
      <c r="E109" s="32">
        <v>4908000</v>
      </c>
      <c r="F109" s="32"/>
      <c r="G109" s="32">
        <f t="shared" si="2"/>
        <v>4908000</v>
      </c>
      <c r="H109" s="32"/>
      <c r="I109" s="32">
        <v>331000</v>
      </c>
      <c r="J109" s="32">
        <v>17592000</v>
      </c>
      <c r="K109" s="32"/>
      <c r="L109" s="32"/>
      <c r="M109" s="32"/>
      <c r="N109" s="17">
        <f t="shared" si="3"/>
        <v>23609000</v>
      </c>
    </row>
    <row r="110" spans="2:14" ht="19.5" customHeight="1">
      <c r="B110" s="15" t="s">
        <v>199</v>
      </c>
      <c r="C110" s="32">
        <v>642000</v>
      </c>
      <c r="D110" s="32">
        <v>81000</v>
      </c>
      <c r="E110" s="32">
        <v>4908000</v>
      </c>
      <c r="F110" s="32"/>
      <c r="G110" s="32">
        <f t="shared" si="2"/>
        <v>4908000</v>
      </c>
      <c r="H110" s="32"/>
      <c r="I110" s="32">
        <v>331000</v>
      </c>
      <c r="J110" s="32">
        <v>15117000</v>
      </c>
      <c r="K110" s="32"/>
      <c r="L110" s="32"/>
      <c r="M110" s="32"/>
      <c r="N110" s="17">
        <f t="shared" si="3"/>
        <v>21079000</v>
      </c>
    </row>
    <row r="111" spans="2:14" ht="19.5" customHeight="1">
      <c r="B111" s="35" t="s">
        <v>200</v>
      </c>
      <c r="C111" s="32">
        <v>91850000</v>
      </c>
      <c r="D111" s="32">
        <v>644000</v>
      </c>
      <c r="E111" s="32">
        <v>161519000</v>
      </c>
      <c r="F111" s="32"/>
      <c r="G111" s="32">
        <f t="shared" si="2"/>
        <v>161519000</v>
      </c>
      <c r="H111" s="32"/>
      <c r="I111" s="32">
        <v>385000</v>
      </c>
      <c r="J111" s="32">
        <v>6190000</v>
      </c>
      <c r="K111" s="32"/>
      <c r="L111" s="32"/>
      <c r="M111" s="32"/>
      <c r="N111" s="17">
        <f t="shared" si="3"/>
        <v>260588000</v>
      </c>
    </row>
    <row r="112" spans="2:14" ht="19.5" customHeight="1">
      <c r="B112" s="15" t="s">
        <v>201</v>
      </c>
      <c r="C112" s="32">
        <v>3919000</v>
      </c>
      <c r="D112" s="32">
        <v>705000</v>
      </c>
      <c r="E112" s="32">
        <v>3054000</v>
      </c>
      <c r="F112" s="32"/>
      <c r="G112" s="32">
        <f t="shared" si="2"/>
        <v>3054000</v>
      </c>
      <c r="H112" s="32"/>
      <c r="I112" s="32">
        <v>282000</v>
      </c>
      <c r="J112" s="32">
        <v>1238000</v>
      </c>
      <c r="K112" s="32"/>
      <c r="L112" s="32"/>
      <c r="M112" s="32"/>
      <c r="N112" s="17">
        <f t="shared" si="3"/>
        <v>9198000</v>
      </c>
    </row>
    <row r="113" spans="2:14" ht="19.5" customHeight="1">
      <c r="B113" s="15" t="s">
        <v>120</v>
      </c>
      <c r="C113" s="32">
        <v>1234000</v>
      </c>
      <c r="D113" s="32">
        <v>210000</v>
      </c>
      <c r="E113" s="32">
        <v>1145000</v>
      </c>
      <c r="F113" s="32"/>
      <c r="G113" s="32">
        <f t="shared" si="2"/>
        <v>1145000</v>
      </c>
      <c r="H113" s="32"/>
      <c r="I113" s="32">
        <v>129000</v>
      </c>
      <c r="J113" s="32"/>
      <c r="K113" s="32"/>
      <c r="L113" s="32"/>
      <c r="M113" s="32"/>
      <c r="N113" s="17">
        <f t="shared" si="3"/>
        <v>2718000</v>
      </c>
    </row>
    <row r="114" spans="2:14" ht="19.5" customHeight="1">
      <c r="B114" s="15" t="s">
        <v>121</v>
      </c>
      <c r="C114" s="32">
        <v>1288000</v>
      </c>
      <c r="D114" s="32">
        <v>265000</v>
      </c>
      <c r="E114" s="32">
        <v>1854000</v>
      </c>
      <c r="F114" s="32"/>
      <c r="G114" s="32">
        <f t="shared" si="2"/>
        <v>1854000</v>
      </c>
      <c r="H114" s="32"/>
      <c r="I114" s="32">
        <v>165000</v>
      </c>
      <c r="J114" s="32"/>
      <c r="K114" s="32"/>
      <c r="L114" s="32"/>
      <c r="M114" s="32"/>
      <c r="N114" s="17">
        <f t="shared" si="3"/>
        <v>3572000</v>
      </c>
    </row>
    <row r="115" spans="2:14" ht="19.5" customHeight="1">
      <c r="B115" s="15" t="s">
        <v>122</v>
      </c>
      <c r="C115" s="32">
        <v>3099000</v>
      </c>
      <c r="D115" s="32">
        <v>356000</v>
      </c>
      <c r="E115" s="32">
        <v>9031000</v>
      </c>
      <c r="F115" s="32"/>
      <c r="G115" s="32">
        <f t="shared" si="2"/>
        <v>9031000</v>
      </c>
      <c r="H115" s="32"/>
      <c r="I115" s="32">
        <v>660000</v>
      </c>
      <c r="J115" s="32">
        <v>2476000</v>
      </c>
      <c r="K115" s="32"/>
      <c r="L115" s="32"/>
      <c r="M115" s="32"/>
      <c r="N115" s="17">
        <f t="shared" si="3"/>
        <v>15622000</v>
      </c>
    </row>
    <row r="116" spans="2:14" ht="19.5" customHeight="1">
      <c r="B116" s="15" t="s">
        <v>123</v>
      </c>
      <c r="C116" s="32">
        <v>1375000</v>
      </c>
      <c r="D116" s="32">
        <v>247000</v>
      </c>
      <c r="E116" s="32">
        <v>4865000</v>
      </c>
      <c r="F116" s="32"/>
      <c r="G116" s="32">
        <f t="shared" si="2"/>
        <v>4865000</v>
      </c>
      <c r="H116" s="32"/>
      <c r="I116" s="32">
        <v>138000</v>
      </c>
      <c r="J116" s="32">
        <v>1052000</v>
      </c>
      <c r="K116" s="32"/>
      <c r="L116" s="32"/>
      <c r="M116" s="32"/>
      <c r="N116" s="17">
        <f t="shared" si="3"/>
        <v>7677000</v>
      </c>
    </row>
    <row r="117" spans="2:14" ht="19.5" customHeight="1">
      <c r="B117" s="15" t="s">
        <v>124</v>
      </c>
      <c r="C117" s="32">
        <v>5282000</v>
      </c>
      <c r="D117" s="32">
        <v>845000</v>
      </c>
      <c r="E117" s="32">
        <v>2945000</v>
      </c>
      <c r="F117" s="32"/>
      <c r="G117" s="32">
        <f t="shared" si="2"/>
        <v>2945000</v>
      </c>
      <c r="H117" s="32"/>
      <c r="I117" s="32">
        <v>642000</v>
      </c>
      <c r="J117" s="32">
        <v>2662000</v>
      </c>
      <c r="K117" s="32"/>
      <c r="L117" s="32"/>
      <c r="M117" s="32"/>
      <c r="N117" s="17">
        <f t="shared" si="3"/>
        <v>12376000</v>
      </c>
    </row>
    <row r="118" spans="2:14" ht="19.5" customHeight="1">
      <c r="B118" s="15" t="s">
        <v>125</v>
      </c>
      <c r="C118" s="32">
        <v>237035000</v>
      </c>
      <c r="D118" s="32">
        <v>41969000</v>
      </c>
      <c r="E118" s="32">
        <v>153511000</v>
      </c>
      <c r="F118" s="32"/>
      <c r="G118" s="32">
        <f t="shared" si="2"/>
        <v>153511000</v>
      </c>
      <c r="H118" s="32"/>
      <c r="I118" s="32">
        <v>171587000</v>
      </c>
      <c r="J118" s="32">
        <v>208955000</v>
      </c>
      <c r="K118" s="32">
        <v>992889000</v>
      </c>
      <c r="L118" s="32"/>
      <c r="M118" s="32"/>
      <c r="N118" s="17">
        <f t="shared" si="3"/>
        <v>1805946000</v>
      </c>
    </row>
    <row r="119" spans="2:14" ht="19.5" customHeight="1">
      <c r="B119" s="15" t="s">
        <v>126</v>
      </c>
      <c r="C119" s="32">
        <v>1159000</v>
      </c>
      <c r="D119" s="32">
        <v>171000</v>
      </c>
      <c r="E119" s="32">
        <v>3981000</v>
      </c>
      <c r="F119" s="32"/>
      <c r="G119" s="32">
        <f t="shared" si="2"/>
        <v>3981000</v>
      </c>
      <c r="H119" s="32"/>
      <c r="I119" s="32">
        <v>4143000</v>
      </c>
      <c r="J119" s="32">
        <v>62000</v>
      </c>
      <c r="K119" s="32"/>
      <c r="L119" s="32"/>
      <c r="M119" s="32"/>
      <c r="N119" s="17">
        <f t="shared" si="3"/>
        <v>9516000</v>
      </c>
    </row>
    <row r="120" spans="2:14" ht="19.5" customHeight="1">
      <c r="B120" s="15" t="s">
        <v>127</v>
      </c>
      <c r="C120" s="32">
        <v>1734000</v>
      </c>
      <c r="D120" s="32">
        <v>235000</v>
      </c>
      <c r="E120" s="32">
        <v>6761000</v>
      </c>
      <c r="F120" s="32"/>
      <c r="G120" s="32">
        <f t="shared" si="2"/>
        <v>6761000</v>
      </c>
      <c r="H120" s="32"/>
      <c r="I120" s="32">
        <v>677000</v>
      </c>
      <c r="J120" s="32">
        <v>4023000</v>
      </c>
      <c r="K120" s="32"/>
      <c r="L120" s="32"/>
      <c r="M120" s="32"/>
      <c r="N120" s="17">
        <f t="shared" si="3"/>
        <v>13430000</v>
      </c>
    </row>
    <row r="121" spans="2:14" ht="19.5" customHeight="1">
      <c r="B121" s="15" t="s">
        <v>128</v>
      </c>
      <c r="C121" s="32">
        <v>222918000</v>
      </c>
      <c r="D121" s="32">
        <v>41148000</v>
      </c>
      <c r="E121" s="32">
        <v>340270000</v>
      </c>
      <c r="F121" s="32"/>
      <c r="G121" s="32">
        <f t="shared" si="2"/>
        <v>340270000</v>
      </c>
      <c r="H121" s="32"/>
      <c r="I121" s="32">
        <v>1720132000</v>
      </c>
      <c r="J121" s="32">
        <v>464590000</v>
      </c>
      <c r="K121" s="32"/>
      <c r="L121" s="32">
        <v>3153800000</v>
      </c>
      <c r="M121" s="32"/>
      <c r="N121" s="17">
        <f t="shared" si="3"/>
        <v>5942858000</v>
      </c>
    </row>
    <row r="122" spans="2:14" ht="19.5" customHeight="1">
      <c r="B122" s="15" t="s">
        <v>202</v>
      </c>
      <c r="C122" s="32">
        <v>36348000</v>
      </c>
      <c r="D122" s="32">
        <v>6202000</v>
      </c>
      <c r="E122" s="32">
        <v>27843000</v>
      </c>
      <c r="F122" s="32"/>
      <c r="G122" s="32">
        <f t="shared" si="2"/>
        <v>27843000</v>
      </c>
      <c r="H122" s="32"/>
      <c r="I122" s="32">
        <v>371725000</v>
      </c>
      <c r="J122" s="32">
        <v>421467000</v>
      </c>
      <c r="K122" s="32">
        <v>1395000</v>
      </c>
      <c r="L122" s="32"/>
      <c r="M122" s="32"/>
      <c r="N122" s="17">
        <f t="shared" si="3"/>
        <v>864980000</v>
      </c>
    </row>
    <row r="123" spans="2:14" ht="19.5" customHeight="1">
      <c r="B123" s="15" t="s">
        <v>129</v>
      </c>
      <c r="C123" s="32">
        <v>95517000</v>
      </c>
      <c r="D123" s="32">
        <v>13405000</v>
      </c>
      <c r="E123" s="32">
        <v>45598000</v>
      </c>
      <c r="F123" s="32"/>
      <c r="G123" s="32">
        <f t="shared" si="2"/>
        <v>45598000</v>
      </c>
      <c r="H123" s="32"/>
      <c r="I123" s="32">
        <v>7983000</v>
      </c>
      <c r="J123" s="32">
        <v>6808000</v>
      </c>
      <c r="K123" s="32"/>
      <c r="L123" s="32"/>
      <c r="M123" s="32"/>
      <c r="N123" s="17">
        <f t="shared" si="3"/>
        <v>169311000</v>
      </c>
    </row>
    <row r="124" spans="2:14" ht="19.5" customHeight="1">
      <c r="B124" s="15" t="s">
        <v>130</v>
      </c>
      <c r="C124" s="32">
        <v>145274000</v>
      </c>
      <c r="D124" s="32">
        <v>17924000</v>
      </c>
      <c r="E124" s="32">
        <v>30052000</v>
      </c>
      <c r="F124" s="32"/>
      <c r="G124" s="32">
        <f t="shared" si="2"/>
        <v>30052000</v>
      </c>
      <c r="H124" s="32"/>
      <c r="I124" s="32">
        <v>6101000</v>
      </c>
      <c r="J124" s="32">
        <v>6808000</v>
      </c>
      <c r="K124" s="32"/>
      <c r="L124" s="32"/>
      <c r="M124" s="32"/>
      <c r="N124" s="17">
        <f t="shared" si="3"/>
        <v>206159000</v>
      </c>
    </row>
    <row r="125" spans="2:14" ht="19.5" customHeight="1">
      <c r="B125" s="15" t="s">
        <v>131</v>
      </c>
      <c r="C125" s="32">
        <v>899243000</v>
      </c>
      <c r="D125" s="32">
        <v>194641000</v>
      </c>
      <c r="E125" s="32">
        <v>134036000</v>
      </c>
      <c r="F125" s="32"/>
      <c r="G125" s="32">
        <f t="shared" si="2"/>
        <v>134036000</v>
      </c>
      <c r="H125" s="32"/>
      <c r="I125" s="32">
        <v>40350000</v>
      </c>
      <c r="J125" s="32">
        <v>408384000</v>
      </c>
      <c r="K125" s="32">
        <v>12945000</v>
      </c>
      <c r="L125" s="32">
        <v>80382000</v>
      </c>
      <c r="M125" s="32"/>
      <c r="N125" s="17">
        <f t="shared" si="3"/>
        <v>1769981000</v>
      </c>
    </row>
    <row r="126" spans="2:14" ht="19.5" customHeight="1">
      <c r="B126" s="15" t="s">
        <v>132</v>
      </c>
      <c r="C126" s="32">
        <v>79961000</v>
      </c>
      <c r="D126" s="32">
        <v>12719000</v>
      </c>
      <c r="E126" s="32">
        <v>88391000</v>
      </c>
      <c r="F126" s="32"/>
      <c r="G126" s="32">
        <f t="shared" si="2"/>
        <v>88391000</v>
      </c>
      <c r="H126" s="32"/>
      <c r="I126" s="32">
        <v>33312000</v>
      </c>
      <c r="J126" s="32">
        <v>252532000</v>
      </c>
      <c r="K126" s="32"/>
      <c r="L126" s="32"/>
      <c r="M126" s="32"/>
      <c r="N126" s="17">
        <f t="shared" si="3"/>
        <v>466915000</v>
      </c>
    </row>
    <row r="127" spans="2:14" ht="19.5" customHeight="1">
      <c r="B127" s="15" t="s">
        <v>133</v>
      </c>
      <c r="C127" s="32">
        <v>23725000</v>
      </c>
      <c r="D127" s="32">
        <v>3781000</v>
      </c>
      <c r="E127" s="32">
        <v>10491000</v>
      </c>
      <c r="F127" s="32"/>
      <c r="G127" s="32">
        <f t="shared" si="2"/>
        <v>10491000</v>
      </c>
      <c r="H127" s="32"/>
      <c r="I127" s="32">
        <v>289000</v>
      </c>
      <c r="J127" s="32">
        <v>108935000</v>
      </c>
      <c r="K127" s="32"/>
      <c r="L127" s="32"/>
      <c r="M127" s="32"/>
      <c r="N127" s="17">
        <f t="shared" si="3"/>
        <v>147221000</v>
      </c>
    </row>
    <row r="128" spans="2:14" ht="19.5" customHeight="1">
      <c r="B128" s="15" t="s">
        <v>134</v>
      </c>
      <c r="C128" s="32">
        <v>3900000</v>
      </c>
      <c r="D128" s="32">
        <v>734000</v>
      </c>
      <c r="E128" s="32">
        <v>2617000</v>
      </c>
      <c r="F128" s="32"/>
      <c r="G128" s="32">
        <f t="shared" si="2"/>
        <v>2617000</v>
      </c>
      <c r="H128" s="32"/>
      <c r="I128" s="32">
        <v>445000</v>
      </c>
      <c r="J128" s="32">
        <v>1115000</v>
      </c>
      <c r="K128" s="32"/>
      <c r="L128" s="32"/>
      <c r="M128" s="32"/>
      <c r="N128" s="17">
        <f t="shared" si="3"/>
        <v>8811000</v>
      </c>
    </row>
    <row r="129" spans="2:14" ht="19.5" customHeight="1">
      <c r="B129" s="15" t="s">
        <v>135</v>
      </c>
      <c r="C129" s="32">
        <v>152633000</v>
      </c>
      <c r="D129" s="32">
        <v>29439000</v>
      </c>
      <c r="E129" s="32">
        <v>47441000</v>
      </c>
      <c r="F129" s="32"/>
      <c r="G129" s="32">
        <f t="shared" si="2"/>
        <v>47441000</v>
      </c>
      <c r="H129" s="32"/>
      <c r="I129" s="32">
        <v>1721000</v>
      </c>
      <c r="J129" s="32">
        <v>24758000</v>
      </c>
      <c r="K129" s="32"/>
      <c r="L129" s="32"/>
      <c r="M129" s="32"/>
      <c r="N129" s="17">
        <f t="shared" si="3"/>
        <v>255992000</v>
      </c>
    </row>
    <row r="130" spans="2:14" ht="19.5" customHeight="1">
      <c r="B130" s="15" t="s">
        <v>136</v>
      </c>
      <c r="C130" s="32">
        <v>15506000</v>
      </c>
      <c r="D130" s="32">
        <v>1978000</v>
      </c>
      <c r="E130" s="32">
        <v>24539000</v>
      </c>
      <c r="F130" s="32"/>
      <c r="G130" s="32">
        <f t="shared" si="2"/>
        <v>24539000</v>
      </c>
      <c r="H130" s="32"/>
      <c r="I130" s="32">
        <v>1091000</v>
      </c>
      <c r="J130" s="32">
        <v>3095000</v>
      </c>
      <c r="K130" s="32"/>
      <c r="L130" s="32"/>
      <c r="M130" s="32"/>
      <c r="N130" s="17">
        <f t="shared" si="3"/>
        <v>46209000</v>
      </c>
    </row>
    <row r="131" spans="2:14" ht="19.5" customHeight="1">
      <c r="B131" s="15" t="s">
        <v>137</v>
      </c>
      <c r="C131" s="32">
        <v>1689000</v>
      </c>
      <c r="D131" s="32">
        <v>152000</v>
      </c>
      <c r="E131" s="32">
        <v>1636000</v>
      </c>
      <c r="F131" s="32"/>
      <c r="G131" s="32">
        <f t="shared" si="2"/>
        <v>1636000</v>
      </c>
      <c r="H131" s="32"/>
      <c r="I131" s="32">
        <v>109000</v>
      </c>
      <c r="J131" s="32">
        <v>7736000</v>
      </c>
      <c r="K131" s="32"/>
      <c r="L131" s="32"/>
      <c r="M131" s="32"/>
      <c r="N131" s="17">
        <f t="shared" si="3"/>
        <v>11322000</v>
      </c>
    </row>
    <row r="132" spans="2:14" ht="19.5" customHeight="1">
      <c r="B132" s="15" t="s">
        <v>138</v>
      </c>
      <c r="C132" s="32">
        <v>45084000</v>
      </c>
      <c r="D132" s="32">
        <v>5725000</v>
      </c>
      <c r="E132" s="32">
        <v>20939000</v>
      </c>
      <c r="F132" s="32"/>
      <c r="G132" s="32">
        <f t="shared" si="2"/>
        <v>20939000</v>
      </c>
      <c r="H132" s="32"/>
      <c r="I132" s="32">
        <v>5154000</v>
      </c>
      <c r="J132" s="32">
        <v>39221000</v>
      </c>
      <c r="K132" s="32">
        <v>3656000</v>
      </c>
      <c r="L132" s="32"/>
      <c r="M132" s="32"/>
      <c r="N132" s="17">
        <f t="shared" si="3"/>
        <v>119779000</v>
      </c>
    </row>
    <row r="133" spans="2:14" ht="19.5" customHeight="1">
      <c r="B133" s="15" t="s">
        <v>139</v>
      </c>
      <c r="C133" s="32">
        <v>22174000</v>
      </c>
      <c r="D133" s="32">
        <v>2237000</v>
      </c>
      <c r="E133" s="32">
        <v>11626000</v>
      </c>
      <c r="F133" s="32"/>
      <c r="G133" s="32">
        <f t="shared" si="2"/>
        <v>11626000</v>
      </c>
      <c r="H133" s="32"/>
      <c r="I133" s="32">
        <v>426000</v>
      </c>
      <c r="J133" s="32">
        <v>2476000</v>
      </c>
      <c r="K133" s="32"/>
      <c r="L133" s="32"/>
      <c r="M133" s="32"/>
      <c r="N133" s="17">
        <f t="shared" si="3"/>
        <v>38939000</v>
      </c>
    </row>
    <row r="134" spans="2:14" ht="19.5" customHeight="1">
      <c r="B134" s="15" t="s">
        <v>203</v>
      </c>
      <c r="C134" s="32">
        <v>72486000</v>
      </c>
      <c r="D134" s="32">
        <v>6090000</v>
      </c>
      <c r="E134" s="32">
        <v>35703000</v>
      </c>
      <c r="F134" s="32"/>
      <c r="G134" s="32">
        <f t="shared" si="2"/>
        <v>35703000</v>
      </c>
      <c r="H134" s="32"/>
      <c r="I134" s="32">
        <v>276678000</v>
      </c>
      <c r="J134" s="32">
        <v>11761000</v>
      </c>
      <c r="K134" s="32"/>
      <c r="L134" s="32">
        <v>67000000</v>
      </c>
      <c r="M134" s="32"/>
      <c r="N134" s="17">
        <f t="shared" si="3"/>
        <v>469718000</v>
      </c>
    </row>
    <row r="135" spans="2:14" ht="19.5" customHeight="1">
      <c r="B135" s="15" t="s">
        <v>140</v>
      </c>
      <c r="C135" s="32">
        <v>9114000</v>
      </c>
      <c r="D135" s="32">
        <v>1339000</v>
      </c>
      <c r="E135" s="32">
        <v>10088000</v>
      </c>
      <c r="F135" s="32"/>
      <c r="G135" s="32">
        <f t="shared" si="2"/>
        <v>10088000</v>
      </c>
      <c r="H135" s="32"/>
      <c r="I135" s="32">
        <v>71890000</v>
      </c>
      <c r="J135" s="32">
        <v>2476000</v>
      </c>
      <c r="K135" s="32">
        <v>855000</v>
      </c>
      <c r="L135" s="32"/>
      <c r="M135" s="32"/>
      <c r="N135" s="17">
        <f t="shared" si="3"/>
        <v>95762000</v>
      </c>
    </row>
    <row r="136" spans="2:14" ht="19.5" customHeight="1">
      <c r="B136" s="15" t="s">
        <v>141</v>
      </c>
      <c r="C136" s="32">
        <v>10308000</v>
      </c>
      <c r="D136" s="32">
        <v>1650000</v>
      </c>
      <c r="E136" s="32">
        <v>13196000</v>
      </c>
      <c r="F136" s="32"/>
      <c r="G136" s="32">
        <f t="shared" si="2"/>
        <v>13196000</v>
      </c>
      <c r="H136" s="32"/>
      <c r="I136" s="32">
        <v>510000</v>
      </c>
      <c r="J136" s="32">
        <v>59511000</v>
      </c>
      <c r="K136" s="32"/>
      <c r="L136" s="32"/>
      <c r="M136" s="32"/>
      <c r="N136" s="17">
        <f t="shared" si="3"/>
        <v>85175000</v>
      </c>
    </row>
    <row r="137" spans="2:14" ht="19.5" customHeight="1">
      <c r="B137" s="15" t="s">
        <v>142</v>
      </c>
      <c r="C137" s="32">
        <v>16497000</v>
      </c>
      <c r="D137" s="32">
        <v>1890000</v>
      </c>
      <c r="E137" s="32">
        <v>4635000</v>
      </c>
      <c r="F137" s="32"/>
      <c r="G137" s="32">
        <f t="shared" si="2"/>
        <v>4635000</v>
      </c>
      <c r="H137" s="32"/>
      <c r="I137" s="32">
        <v>733000</v>
      </c>
      <c r="J137" s="32"/>
      <c r="K137" s="32"/>
      <c r="L137" s="32"/>
      <c r="M137" s="32"/>
      <c r="N137" s="17">
        <f t="shared" si="3"/>
        <v>23755000</v>
      </c>
    </row>
    <row r="138" spans="2:14" ht="19.5" customHeight="1">
      <c r="B138" s="15" t="s">
        <v>143</v>
      </c>
      <c r="C138" s="32">
        <v>31078000</v>
      </c>
      <c r="D138" s="32">
        <v>5721000</v>
      </c>
      <c r="E138" s="32">
        <v>6217000</v>
      </c>
      <c r="F138" s="32"/>
      <c r="G138" s="32">
        <f t="shared" si="2"/>
        <v>6217000</v>
      </c>
      <c r="H138" s="32"/>
      <c r="I138" s="32">
        <v>7170000</v>
      </c>
      <c r="J138" s="32">
        <v>24758000</v>
      </c>
      <c r="K138" s="32"/>
      <c r="L138" s="32"/>
      <c r="M138" s="32"/>
      <c r="N138" s="17">
        <f t="shared" si="3"/>
        <v>74944000</v>
      </c>
    </row>
    <row r="139" spans="2:14" ht="19.5" customHeight="1">
      <c r="B139" s="15" t="s">
        <v>144</v>
      </c>
      <c r="C139" s="32">
        <v>135945000</v>
      </c>
      <c r="D139" s="32">
        <v>24218000</v>
      </c>
      <c r="E139" s="32">
        <v>16904000</v>
      </c>
      <c r="F139" s="32"/>
      <c r="G139" s="32">
        <f t="shared" si="2"/>
        <v>16904000</v>
      </c>
      <c r="H139" s="32"/>
      <c r="I139" s="32">
        <v>6982000</v>
      </c>
      <c r="J139" s="32">
        <v>247580000</v>
      </c>
      <c r="K139" s="32"/>
      <c r="L139" s="32"/>
      <c r="M139" s="32"/>
      <c r="N139" s="17">
        <f t="shared" si="3"/>
        <v>431629000</v>
      </c>
    </row>
    <row r="140" spans="2:14" ht="19.5" customHeight="1">
      <c r="B140" s="15" t="s">
        <v>145</v>
      </c>
      <c r="C140" s="32">
        <v>15116000</v>
      </c>
      <c r="D140" s="32">
        <v>921000</v>
      </c>
      <c r="E140" s="32">
        <v>285739000</v>
      </c>
      <c r="F140" s="32"/>
      <c r="G140" s="32">
        <f t="shared" si="2"/>
        <v>285739000</v>
      </c>
      <c r="H140" s="32"/>
      <c r="I140" s="32">
        <v>1654000</v>
      </c>
      <c r="J140" s="32">
        <v>613065000</v>
      </c>
      <c r="K140" s="32"/>
      <c r="L140" s="32"/>
      <c r="M140" s="32"/>
      <c r="N140" s="17">
        <f t="shared" si="3"/>
        <v>916495000</v>
      </c>
    </row>
    <row r="141" spans="2:14" ht="19.5" customHeight="1">
      <c r="B141" s="15" t="s">
        <v>146</v>
      </c>
      <c r="C141" s="32">
        <v>7008000</v>
      </c>
      <c r="D141" s="32">
        <v>905000</v>
      </c>
      <c r="E141" s="32">
        <v>6652000</v>
      </c>
      <c r="F141" s="32"/>
      <c r="G141" s="32">
        <f t="shared" si="2"/>
        <v>6652000</v>
      </c>
      <c r="H141" s="32"/>
      <c r="I141" s="32">
        <v>1181000</v>
      </c>
      <c r="J141" s="32">
        <v>4580000</v>
      </c>
      <c r="K141" s="32"/>
      <c r="L141" s="32"/>
      <c r="M141" s="32"/>
      <c r="N141" s="17">
        <f t="shared" si="3"/>
        <v>20326000</v>
      </c>
    </row>
    <row r="142" spans="2:14" ht="19.5" customHeight="1">
      <c r="B142" s="15" t="s">
        <v>147</v>
      </c>
      <c r="C142" s="32">
        <v>3282000</v>
      </c>
      <c r="D142" s="32">
        <v>598000</v>
      </c>
      <c r="E142" s="32">
        <v>3928000</v>
      </c>
      <c r="F142" s="32"/>
      <c r="G142" s="32">
        <f t="shared" si="2"/>
        <v>3928000</v>
      </c>
      <c r="H142" s="32"/>
      <c r="I142" s="32"/>
      <c r="J142" s="32">
        <v>1610000</v>
      </c>
      <c r="K142" s="32"/>
      <c r="L142" s="32"/>
      <c r="M142" s="32"/>
      <c r="N142" s="17">
        <f t="shared" si="3"/>
        <v>9418000</v>
      </c>
    </row>
    <row r="143" spans="2:14" ht="19.5" customHeight="1">
      <c r="B143" s="15" t="s">
        <v>148</v>
      </c>
      <c r="C143" s="32">
        <v>5883000</v>
      </c>
      <c r="D143" s="32">
        <v>605000</v>
      </c>
      <c r="E143" s="32">
        <v>12368000</v>
      </c>
      <c r="F143" s="32"/>
      <c r="G143" s="32">
        <f t="shared" si="2"/>
        <v>12368000</v>
      </c>
      <c r="H143" s="32"/>
      <c r="I143" s="32">
        <v>18086000</v>
      </c>
      <c r="J143" s="32"/>
      <c r="K143" s="32"/>
      <c r="L143" s="32"/>
      <c r="M143" s="32"/>
      <c r="N143" s="17">
        <f t="shared" si="3"/>
        <v>36942000</v>
      </c>
    </row>
    <row r="144" spans="2:14" ht="19.5" customHeight="1">
      <c r="B144" s="15" t="s">
        <v>149</v>
      </c>
      <c r="C144" s="32">
        <v>943914000</v>
      </c>
      <c r="D144" s="32">
        <v>190985000</v>
      </c>
      <c r="E144" s="32">
        <v>1732886000</v>
      </c>
      <c r="F144" s="32"/>
      <c r="G144" s="32">
        <f t="shared" si="2"/>
        <v>1732886000</v>
      </c>
      <c r="H144" s="32"/>
      <c r="I144" s="32">
        <v>5567000</v>
      </c>
      <c r="J144" s="32">
        <v>4744269000</v>
      </c>
      <c r="K144" s="32"/>
      <c r="L144" s="32"/>
      <c r="M144" s="32"/>
      <c r="N144" s="17">
        <f t="shared" si="3"/>
        <v>7617621000</v>
      </c>
    </row>
    <row r="145" spans="2:14" ht="19.5" customHeight="1">
      <c r="B145" s="15" t="s">
        <v>204</v>
      </c>
      <c r="C145" s="32">
        <v>11512000</v>
      </c>
      <c r="D145" s="32">
        <v>1298000</v>
      </c>
      <c r="E145" s="32">
        <v>4035000</v>
      </c>
      <c r="F145" s="32"/>
      <c r="G145" s="32">
        <f t="shared" si="2"/>
        <v>4035000</v>
      </c>
      <c r="H145" s="32"/>
      <c r="I145" s="32">
        <v>230000</v>
      </c>
      <c r="J145" s="32">
        <v>12812000</v>
      </c>
      <c r="K145" s="32"/>
      <c r="L145" s="32"/>
      <c r="M145" s="32"/>
      <c r="N145" s="17">
        <f t="shared" si="3"/>
        <v>29887000</v>
      </c>
    </row>
    <row r="146" spans="2:14" ht="19.5" customHeight="1">
      <c r="B146" s="15" t="s">
        <v>205</v>
      </c>
      <c r="C146" s="32">
        <v>1158000</v>
      </c>
      <c r="D146" s="32">
        <v>135000</v>
      </c>
      <c r="E146" s="32">
        <v>3272000</v>
      </c>
      <c r="F146" s="32"/>
      <c r="G146" s="32">
        <f>E146+F146</f>
        <v>3272000</v>
      </c>
      <c r="H146" s="32"/>
      <c r="I146" s="32">
        <v>11000</v>
      </c>
      <c r="J146" s="32"/>
      <c r="K146" s="32"/>
      <c r="L146" s="32"/>
      <c r="M146" s="32"/>
      <c r="N146" s="17">
        <f>SUM(C146,D146,G146,H146,I146,J146,K146,L146,M146)</f>
        <v>4576000</v>
      </c>
    </row>
    <row r="147" spans="2:14" ht="19.5" customHeight="1">
      <c r="B147" s="15" t="s">
        <v>206</v>
      </c>
      <c r="C147" s="32">
        <v>1158000</v>
      </c>
      <c r="D147" s="32">
        <v>135000</v>
      </c>
      <c r="E147" s="32">
        <v>3272000</v>
      </c>
      <c r="F147" s="32"/>
      <c r="G147" s="32">
        <f>E147+F147</f>
        <v>3272000</v>
      </c>
      <c r="H147" s="32"/>
      <c r="I147" s="32">
        <v>11000</v>
      </c>
      <c r="J147" s="32"/>
      <c r="K147" s="32"/>
      <c r="L147" s="32"/>
      <c r="M147" s="32"/>
      <c r="N147" s="17">
        <f>SUM(C147,D147,G147,H147,I147,J147,K147,L147,M147)</f>
        <v>4576000</v>
      </c>
    </row>
    <row r="148" spans="2:14" ht="19.5" customHeight="1" thickBot="1">
      <c r="B148" s="15" t="s">
        <v>207</v>
      </c>
      <c r="C148" s="32">
        <v>1158000</v>
      </c>
      <c r="D148" s="32">
        <v>135000</v>
      </c>
      <c r="E148" s="32">
        <v>3272000</v>
      </c>
      <c r="F148" s="32"/>
      <c r="G148" s="32">
        <f>E148+F148</f>
        <v>3272000</v>
      </c>
      <c r="H148" s="32"/>
      <c r="I148" s="32">
        <v>11000</v>
      </c>
      <c r="J148" s="32"/>
      <c r="K148" s="32"/>
      <c r="L148" s="32"/>
      <c r="M148" s="32"/>
      <c r="N148" s="17">
        <f>SUM(C148,D148,G148,H148,I148,J148,K148,L148,M148)</f>
        <v>4576000</v>
      </c>
    </row>
    <row r="149" spans="2:14" s="18" customFormat="1" ht="21" customHeight="1" thickBot="1">
      <c r="B149" s="33" t="s">
        <v>150</v>
      </c>
      <c r="C149" s="34">
        <f>SUM(C8:C148)</f>
        <v>11205724000</v>
      </c>
      <c r="D149" s="34">
        <f aca="true" t="shared" si="4" ref="D149:N149">SUM(D8:D148)</f>
        <v>1965421000</v>
      </c>
      <c r="E149" s="34">
        <f>SUM(E8:E148)</f>
        <v>5306194000</v>
      </c>
      <c r="F149" s="34">
        <f>SUM(F8:F148)</f>
        <v>0</v>
      </c>
      <c r="G149" s="34">
        <f t="shared" si="4"/>
        <v>5306194000</v>
      </c>
      <c r="H149" s="34">
        <f t="shared" si="4"/>
        <v>0</v>
      </c>
      <c r="I149" s="34">
        <f>SUM(I8:I148)</f>
        <v>3031151000</v>
      </c>
      <c r="J149" s="34">
        <f>SUM(J8:J148)</f>
        <v>10976523000</v>
      </c>
      <c r="K149" s="34">
        <f>SUM(K8:K148)</f>
        <v>1011740000</v>
      </c>
      <c r="L149" s="34">
        <f>SUM(L8:L148)</f>
        <v>3301182000</v>
      </c>
      <c r="M149" s="34">
        <f t="shared" si="4"/>
        <v>0</v>
      </c>
      <c r="N149" s="34">
        <f t="shared" si="4"/>
        <v>36797935000</v>
      </c>
    </row>
    <row r="151" spans="3:14" ht="15">
      <c r="C151" s="20"/>
      <c r="D151" s="20"/>
      <c r="N151" s="20"/>
    </row>
    <row r="152" ht="15">
      <c r="C152" s="20"/>
    </row>
    <row r="154" ht="15">
      <c r="C154" s="20"/>
    </row>
  </sheetData>
  <sheetProtection/>
  <mergeCells count="14">
    <mergeCell ref="K6:K7"/>
    <mergeCell ref="L6:L7"/>
    <mergeCell ref="M6:M7"/>
    <mergeCell ref="N6:N7"/>
    <mergeCell ref="B2:N2"/>
    <mergeCell ref="B3:N3"/>
    <mergeCell ref="B4:N4"/>
    <mergeCell ref="B6:B7"/>
    <mergeCell ref="C6:C7"/>
    <mergeCell ref="D6:D7"/>
    <mergeCell ref="E6:G6"/>
    <mergeCell ref="H6:H7"/>
    <mergeCell ref="I6:I7"/>
    <mergeCell ref="J6:J7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2" horizontalDpi="600" verticalDpi="600" orientation="landscape" paperSize="9" scale="34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RENÇBER</dc:creator>
  <cp:keywords/>
  <dc:description/>
  <cp:lastModifiedBy>Işıl IŞIK</cp:lastModifiedBy>
  <cp:lastPrinted>2011-10-13T00:16:30Z</cp:lastPrinted>
  <dcterms:created xsi:type="dcterms:W3CDTF">2011-10-07T09:06:36Z</dcterms:created>
  <dcterms:modified xsi:type="dcterms:W3CDTF">2013-11-15T09:14:46Z</dcterms:modified>
  <cp:category/>
  <cp:version/>
  <cp:contentType/>
  <cp:contentStatus/>
</cp:coreProperties>
</file>