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GENEL 2010" sheetId="1" r:id="rId1"/>
    <sheet name="ÖZEL 2010" sheetId="2" r:id="rId2"/>
    <sheet name="GENEL 2011" sheetId="3" r:id="rId3"/>
    <sheet name="ÖZEL 2011" sheetId="4" r:id="rId4"/>
    <sheet name="GENEL 2012" sheetId="5" r:id="rId5"/>
    <sheet name="ÖZEL 201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'[6]İSTH'!#REF!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'[9]34'!#REF!</definedName>
    <definedName name="_1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Key1" hidden="1">#REF!</definedName>
    <definedName name="_Order1" hidden="1">0</definedName>
    <definedName name="_Sort" hidden="1">#REF!</definedName>
    <definedName name="a" localSheetId="2" hidden="1">{#N/A,#N/A,FALSE,"Prog"}</definedName>
    <definedName name="a" localSheetId="4" hidden="1">{#N/A,#N/A,FALSE,"Prog"}</definedName>
    <definedName name="a" localSheetId="1" hidden="1">{#N/A,#N/A,FALSE,"Prog"}</definedName>
    <definedName name="a" localSheetId="3" hidden="1">{#N/A,#N/A,FALSE,"Prog"}</definedName>
    <definedName name="a" localSheetId="5" hidden="1">{#N/A,#N/A,FALSE,"Prog"}</definedName>
    <definedName name="a" hidden="1">{#N/A,#N/A,FALSE,"Prog"}</definedName>
    <definedName name="aaaaaaaaaaaaaaaaaaaaaaaaaaaaaaa" localSheetId="2" hidden="1">{#N/A,#N/A,FALSE,"Prog"}</definedName>
    <definedName name="aaaaaaaaaaaaaaaaaaaaaaaaaaaaaaa" localSheetId="4" hidden="1">{#N/A,#N/A,FALSE,"Prog"}</definedName>
    <definedName name="aaaaaaaaaaaaaaaaaaaaaaaaaaaaaaa" localSheetId="1" hidden="1">{#N/A,#N/A,FALSE,"Prog"}</definedName>
    <definedName name="aaaaaaaaaaaaaaaaaaaaaaaaaaaaaaa" localSheetId="3" hidden="1">{#N/A,#N/A,FALSE,"Prog"}</definedName>
    <definedName name="aaaaaaaaaaaaaaaaaaaaaaaaaaaaaaa" localSheetId="5" hidden="1">{#N/A,#N/A,FALSE,"Prog"}</definedName>
    <definedName name="aaaaaaaaaaaaaaaaaaaaaaaaaaaaaaa" hidden="1">{#N/A,#N/A,FALSE,"Prog"}</definedName>
    <definedName name="ACİK">#REF!</definedName>
    <definedName name="adasdasda" localSheetId="2" hidden="1">{#N/A,#N/A,FALSE,"Prog"}</definedName>
    <definedName name="adasdasda" localSheetId="4" hidden="1">{#N/A,#N/A,FALSE,"Prog"}</definedName>
    <definedName name="adasdasda" localSheetId="3" hidden="1">{#N/A,#N/A,FALSE,"Prog"}</definedName>
    <definedName name="adasdasda" localSheetId="5" hidden="1">{#N/A,#N/A,FALSE,"Prog"}</definedName>
    <definedName name="adasdasda" hidden="1">{#N/A,#N/A,FALSE,"Prog"}</definedName>
    <definedName name="ALACAK">#REF!</definedName>
    <definedName name="ALTI">#REF!</definedName>
    <definedName name="as" localSheetId="2" hidden="1">{#N/A,#N/A,FALSE,"Prog"}</definedName>
    <definedName name="as" localSheetId="4" hidden="1">{#N/A,#N/A,FALSE,"Prog"}</definedName>
    <definedName name="as" localSheetId="1" hidden="1">{#N/A,#N/A,FALSE,"Prog"}</definedName>
    <definedName name="as" localSheetId="3" hidden="1">{#N/A,#N/A,FALSE,"Prog"}</definedName>
    <definedName name="as" localSheetId="5" hidden="1">{#N/A,#N/A,FALSE,"Prog"}</definedName>
    <definedName name="as" hidden="1">{#N/A,#N/A,FALSE,"Prog"}</definedName>
    <definedName name="Asama" localSheetId="2">'GENEL 2011'!#REF!</definedName>
    <definedName name="Asama" localSheetId="4">'GENEL 2012'!#REF!</definedName>
    <definedName name="Asama" localSheetId="1">'ÖZEL 2010'!#REF!</definedName>
    <definedName name="Asama" localSheetId="3">'ÖZEL 2011'!#REF!</definedName>
    <definedName name="Asama" localSheetId="5">'ÖZEL 2012'!#REF!</definedName>
    <definedName name="Asama">'GENEL 2010'!#REF!</definedName>
    <definedName name="AsamaAd" localSheetId="2">'GENEL 2011'!#REF!</definedName>
    <definedName name="AsamaAd" localSheetId="4">'GENEL 2012'!#REF!</definedName>
    <definedName name="AsamaAd" localSheetId="1">'ÖZEL 2010'!#REF!</definedName>
    <definedName name="AsamaAd" localSheetId="3">'ÖZEL 2011'!#REF!</definedName>
    <definedName name="AsamaAd" localSheetId="5">'ÖZEL 2012'!#REF!</definedName>
    <definedName name="AsamaAd">'GENEL 2010'!#REF!</definedName>
    <definedName name="AyAd" localSheetId="2">'GENEL 2011'!#REF!</definedName>
    <definedName name="AyAd" localSheetId="4">'GENEL 2012'!#REF!</definedName>
    <definedName name="AyAd" localSheetId="1">'ÖZEL 2010'!#REF!</definedName>
    <definedName name="AyAd" localSheetId="3">'ÖZEL 2011'!#REF!</definedName>
    <definedName name="AyAd" localSheetId="5">'ÖZEL 2012'!#REF!</definedName>
    <definedName name="AyAd">'GENEL 2010'!#REF!</definedName>
    <definedName name="AYLIK_ADJUSTED">'[4]gelir (vergi cihan 11 kasim 00)'!#REF!</definedName>
    <definedName name="AyNo" localSheetId="2">'GENEL 2011'!#REF!</definedName>
    <definedName name="AyNo" localSheetId="4">'GENEL 2012'!#REF!</definedName>
    <definedName name="AyNo" localSheetId="1">'ÖZEL 2010'!#REF!</definedName>
    <definedName name="AyNo" localSheetId="3">'ÖZEL 2011'!#REF!</definedName>
    <definedName name="AyNo" localSheetId="5">'ÖZEL 2012'!#REF!</definedName>
    <definedName name="AyNo">'GENEL 2010'!#REF!</definedName>
    <definedName name="B">#REF!</definedName>
    <definedName name="BaslikSatir" localSheetId="2">'GENEL 2011'!$A$7</definedName>
    <definedName name="BaslikSatir" localSheetId="4">'GENEL 2012'!$A$7</definedName>
    <definedName name="BaslikSatir" localSheetId="1">'ÖZEL 2010'!$A$7</definedName>
    <definedName name="BaslikSatir" localSheetId="3">'ÖZEL 2011'!$A$7</definedName>
    <definedName name="BaslikSatir" localSheetId="5">'ÖZEL 2012'!$A$7</definedName>
    <definedName name="BaslikSatir">'GENEL 2010'!$A$7</definedName>
    <definedName name="BaslikSutun" localSheetId="2">'GENEL 2011'!#REF!</definedName>
    <definedName name="BaslikSutun" localSheetId="4">'GENEL 2012'!#REF!</definedName>
    <definedName name="BaslikSutun" localSheetId="1">'ÖZEL 2010'!#REF!</definedName>
    <definedName name="BaslikSutun" localSheetId="3">'ÖZEL 2011'!#REF!</definedName>
    <definedName name="BaslikSutun" localSheetId="5">'ÖZEL 2012'!#REF!</definedName>
    <definedName name="BaslikSutun">'GENEL 2010'!#REF!</definedName>
    <definedName name="BEŞ">#REF!</definedName>
    <definedName name="BİR">#REF!</definedName>
    <definedName name="BUS1_1" localSheetId="2" hidden="1">{"'fokod1&amp;eko1'!$C$5:$L$14"}</definedName>
    <definedName name="BUS1_1" localSheetId="4" hidden="1">{"'fokod1&amp;eko1'!$C$5:$L$14"}</definedName>
    <definedName name="BUS1_1" localSheetId="1" hidden="1">{"'fokod1&amp;eko1'!$C$5:$L$14"}</definedName>
    <definedName name="BUS1_1" localSheetId="3" hidden="1">{"'fokod1&amp;eko1'!$C$5:$L$14"}</definedName>
    <definedName name="BUS1_1" localSheetId="5" hidden="1">{"'fokod1&amp;eko1'!$C$5:$L$14"}</definedName>
    <definedName name="BUS1_1" hidden="1">{"'fokod1&amp;eko1'!$C$5:$L$14"}</definedName>
    <definedName name="ButceYil" localSheetId="2">'GENEL 2011'!#REF!</definedName>
    <definedName name="ButceYil" localSheetId="4">'GENEL 2012'!#REF!</definedName>
    <definedName name="ButceYil" localSheetId="1">'ÖZEL 2010'!#REF!</definedName>
    <definedName name="ButceYil" localSheetId="3">'ÖZEL 2011'!#REF!</definedName>
    <definedName name="ButceYil" localSheetId="5">'ÖZEL 2012'!#REF!</definedName>
    <definedName name="ButceYil">'GENEL 2010'!#REF!</definedName>
    <definedName name="C_">#REF!</definedName>
    <definedName name="Ç" localSheetId="2" hidden="1">{#N/A,#N/A,FALSE,"Prog"}</definedName>
    <definedName name="Ç" localSheetId="4" hidden="1">{#N/A,#N/A,FALSE,"Prog"}</definedName>
    <definedName name="Ç" localSheetId="1" hidden="1">{#N/A,#N/A,FALSE,"Prog"}</definedName>
    <definedName name="Ç" localSheetId="3" hidden="1">{#N/A,#N/A,FALSE,"Prog"}</definedName>
    <definedName name="Ç" localSheetId="5" hidden="1">{#N/A,#N/A,FALSE,"Prog"}</definedName>
    <definedName name="Ç" hidden="1">{#N/A,#N/A,FALSE,"Prog"}</definedName>
    <definedName name="D">#REF!</definedName>
    <definedName name="DISBORC">'[6]İSTH'!#REF!</definedName>
    <definedName name="DOKUZ">#REF!</definedName>
    <definedName name="DÖRT">#REF!</definedName>
    <definedName name="dsddddddddddd" localSheetId="2" hidden="1">{#N/A,#N/A,FALSE,"Prog"}</definedName>
    <definedName name="dsddddddddddd" localSheetId="4" hidden="1">{#N/A,#N/A,FALSE,"Prog"}</definedName>
    <definedName name="dsddddddddddd" localSheetId="1" hidden="1">{#N/A,#N/A,FALSE,"Prog"}</definedName>
    <definedName name="dsddddddddddd" localSheetId="3" hidden="1">{#N/A,#N/A,FALSE,"Prog"}</definedName>
    <definedName name="dsddddddddddd" localSheetId="5" hidden="1">{#N/A,#N/A,FALSE,"Prog"}</definedName>
    <definedName name="dsddddddddddd" hidden="1">{#N/A,#N/A,FALSE,"Prog"}</definedName>
    <definedName name="E">#REF!</definedName>
    <definedName name="Expenditure" localSheetId="2" hidden="1">{#N/A,#N/A,FALSE,"Prog"}</definedName>
    <definedName name="Expenditure" localSheetId="4" hidden="1">{#N/A,#N/A,FALSE,"Prog"}</definedName>
    <definedName name="Expenditure" localSheetId="1" hidden="1">{#N/A,#N/A,FALSE,"Prog"}</definedName>
    <definedName name="Expenditure" localSheetId="3" hidden="1">{#N/A,#N/A,FALSE,"Prog"}</definedName>
    <definedName name="Expenditure" localSheetId="5" hidden="1">{#N/A,#N/A,FALSE,"Prog"}</definedName>
    <definedName name="Expenditure" hidden="1">{#N/A,#N/A,FALSE,"Prog"}</definedName>
    <definedName name="FAZLA">#REF!</definedName>
    <definedName name="gf" localSheetId="2" hidden="1">{"'yps17a'!$B$2:$R$64"}</definedName>
    <definedName name="gf" localSheetId="4" hidden="1">{"'yps17a'!$B$2:$R$64"}</definedName>
    <definedName name="gf" localSheetId="1" hidden="1">{"'yps17a'!$B$2:$R$64"}</definedName>
    <definedName name="gf" localSheetId="3" hidden="1">{"'yps17a'!$B$2:$R$64"}</definedName>
    <definedName name="gf" localSheetId="5" hidden="1">{"'yps17a'!$B$2:$R$64"}</definedName>
    <definedName name="gf" hidden="1">{"'yps17a'!$B$2:$R$64"}</definedName>
    <definedName name="GSMHPAY" localSheetId="2" hidden="1">{"'T2-3-11'!$B$8:$O$25"}</definedName>
    <definedName name="GSMHPAY" localSheetId="4" hidden="1">{"'T2-3-11'!$B$8:$O$25"}</definedName>
    <definedName name="GSMHPAY" localSheetId="1" hidden="1">{"'T2-3-11'!$B$8:$O$25"}</definedName>
    <definedName name="GSMHPAY" localSheetId="3" hidden="1">{"'T2-3-11'!$B$8:$O$25"}</definedName>
    <definedName name="GSMHPAY" localSheetId="5" hidden="1">{"'T2-3-11'!$B$8:$O$25"}</definedName>
    <definedName name="GSMHPAY" hidden="1">{"'T2-3-11'!$B$8:$O$25"}</definedName>
    <definedName name="HTML_CodePage" hidden="1">1254</definedName>
    <definedName name="HTML_Control" localSheetId="2" hidden="1">{"'t1-1-10'!$B$4:$O$70"}</definedName>
    <definedName name="HTML_Control" localSheetId="4" hidden="1">{"'t1-1-10'!$B$4:$O$70"}</definedName>
    <definedName name="HTML_Control" localSheetId="1" hidden="1">{"'t1-1-10'!$B$4:$O$70"}</definedName>
    <definedName name="HTML_Control" localSheetId="3" hidden="1">{"'t1-1-10'!$B$4:$O$70"}</definedName>
    <definedName name="HTML_Control" localSheetId="5" hidden="1">{"'t1-1-10'!$B$4:$O$70"}</definedName>
    <definedName name="HTML_Control" hidden="1">{"'t1-1-10'!$B$4:$O$70"}</definedName>
    <definedName name="HTML_Description" hidden="1">""</definedName>
    <definedName name="HTML_Email" hidden="1">""</definedName>
    <definedName name="HTML_Header" hidden="1">"dengeeko1aylik"</definedName>
    <definedName name="HTML_LastUpdate" hidden="1">"08.12.2005"</definedName>
    <definedName name="HTML_LineAfter" hidden="1">FALSE</definedName>
    <definedName name="HTML_LineBefore" hidden="1">FALSE</definedName>
    <definedName name="HTML_Name" hidden="1">"Havva Ersan"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"E:\profiller\sonkullanici\desktop\htm\1-1-10.htm"</definedName>
    <definedName name="HTML_PathTemplate" hidden="1">"C:\muh_cal\bulten\T1-3-15.htm"</definedName>
    <definedName name="HTML_Title" hidden="1">"dengeeko1"</definedName>
    <definedName name="IST97REV">#REF!</definedName>
    <definedName name="IST98PRG">#REF!</definedName>
    <definedName name="İKİ">#REF!</definedName>
    <definedName name="isimlendirme">#REF!</definedName>
    <definedName name="karsilastirma" localSheetId="2" hidden="1">{#N/A,#N/A,FALSE,"Prog"}</definedName>
    <definedName name="karsilastirma" localSheetId="4" hidden="1">{#N/A,#N/A,FALSE,"Prog"}</definedName>
    <definedName name="karsilastirma" localSheetId="1" hidden="1">{#N/A,#N/A,FALSE,"Prog"}</definedName>
    <definedName name="karsilastirma" localSheetId="3" hidden="1">{#N/A,#N/A,FALSE,"Prog"}</definedName>
    <definedName name="karsilastirma" localSheetId="5" hidden="1">{#N/A,#N/A,FALSE,"Prog"}</definedName>
    <definedName name="karsilastirma" hidden="1">{#N/A,#N/A,FALSE,"Prog"}</definedName>
    <definedName name="KK" localSheetId="2" hidden="1">{#N/A,#N/A,FALSE,"Prog"}</definedName>
    <definedName name="KK" localSheetId="4" hidden="1">{#N/A,#N/A,FALSE,"Prog"}</definedName>
    <definedName name="KK" localSheetId="1" hidden="1">{#N/A,#N/A,FALSE,"Prog"}</definedName>
    <definedName name="KK" localSheetId="3" hidden="1">{#N/A,#N/A,FALSE,"Prog"}</definedName>
    <definedName name="KK" localSheetId="5" hidden="1">{#N/A,#N/A,FALSE,"Prog"}</definedName>
    <definedName name="KK" hidden="1">{#N/A,#N/A,FALSE,"Prog"}</definedName>
    <definedName name="KKD90">#REF!</definedName>
    <definedName name="KKD91">#REF!</definedName>
    <definedName name="KKD92">#REF!</definedName>
    <definedName name="KKD93">#REF!</definedName>
    <definedName name="KOD_Donem">'[10]Anahtar'!#REF!</definedName>
    <definedName name="kumgid" hidden="1">"T2-3-12"</definedName>
    <definedName name="KÜMÜLATİF_ADJUSTED">'[4]gelir (vergi cihan 11 kasim 00)'!#REF!</definedName>
    <definedName name="KÜMÜLATİF_UNADJUSTED">'[4]gelir (vergi cihan 11 kasim 00)'!#REF!</definedName>
    <definedName name="m" localSheetId="2" hidden="1">{#N/A,#N/A,FALSE,"Prog"}</definedName>
    <definedName name="m" localSheetId="4" hidden="1">{#N/A,#N/A,FALSE,"Prog"}</definedName>
    <definedName name="m" localSheetId="1" hidden="1">{#N/A,#N/A,FALSE,"Prog"}</definedName>
    <definedName name="m" localSheetId="3" hidden="1">{#N/A,#N/A,FALSE,"Prog"}</definedName>
    <definedName name="m" localSheetId="5" hidden="1">{#N/A,#N/A,FALSE,"Prog"}</definedName>
    <definedName name="m" hidden="1">{#N/A,#N/A,FALSE,"Prog"}</definedName>
    <definedName name="MARTPROG196IST">'[11]2003pr-revize'!#REF!</definedName>
    <definedName name="nomGNP">'[8]assumptions'!$D$6</definedName>
    <definedName name="ON">#REF!</definedName>
    <definedName name="ONBEŞ">#REF!</definedName>
    <definedName name="ONBİR">#REF!</definedName>
    <definedName name="ONDÖRT">#REF!</definedName>
    <definedName name="ONİKİ">#REF!</definedName>
    <definedName name="ONÜÇ">#REF!</definedName>
    <definedName name="OTO">'[7]2005 OTV MAKTU KARŞILAŞTIRMA'!$C$166</definedName>
    <definedName name="ozet">#REF!</definedName>
    <definedName name="ozetkum" localSheetId="2" hidden="1">{"'K.?DENEK'!$A$2:$K$73"}</definedName>
    <definedName name="ozetkum" localSheetId="4" hidden="1">{"'K.?DENEK'!$A$2:$K$73"}</definedName>
    <definedName name="ozetkum" localSheetId="1" hidden="1">{"'K.?DENEK'!$A$2:$K$73"}</definedName>
    <definedName name="ozetkum" localSheetId="3" hidden="1">{"'K.?DENEK'!$A$2:$K$73"}</definedName>
    <definedName name="ozetkum" localSheetId="5" hidden="1">{"'K.?DENEK'!$A$2:$K$73"}</definedName>
    <definedName name="ozetkum" hidden="1">{"'K.?DENEK'!$A$2:$K$73"}</definedName>
    <definedName name="pr" localSheetId="2" hidden="1">{#N/A,#N/A,FALSE,"Prog"}</definedName>
    <definedName name="pr" localSheetId="4" hidden="1">{#N/A,#N/A,FALSE,"Prog"}</definedName>
    <definedName name="pr" localSheetId="1" hidden="1">{#N/A,#N/A,FALSE,"Prog"}</definedName>
    <definedName name="pr" localSheetId="3" hidden="1">{#N/A,#N/A,FALSE,"Prog"}</definedName>
    <definedName name="pr" localSheetId="5" hidden="1">{#N/A,#N/A,FALSE,"Prog"}</definedName>
    <definedName name="pr" hidden="1">{#N/A,#N/A,FALSE,"Prog"}</definedName>
    <definedName name="Print_Area_MI">#REF!</definedName>
    <definedName name="Print_Titles_MI">#REF!</definedName>
    <definedName name="Q" localSheetId="2">{#N/A,#N/A,FALSE,"Prog"}</definedName>
    <definedName name="Q" localSheetId="4">{#N/A,#N/A,FALSE,"Prog"}</definedName>
    <definedName name="Q" localSheetId="1">{#N/A,#N/A,FALSE,"Prog"}</definedName>
    <definedName name="Q" localSheetId="3">{#N/A,#N/A,FALSE,"Prog"}</definedName>
    <definedName name="Q" localSheetId="5">{#N/A,#N/A,FALSE,"Prog"}</definedName>
    <definedName name="Q">{#N/A,#N/A,FALSE,"Prog"}</definedName>
    <definedName name="QQQQQQQQQ" localSheetId="2" hidden="1">{#N/A,#N/A,FALSE,"Prog"}</definedName>
    <definedName name="QQQQQQQQQ" localSheetId="4" hidden="1">{#N/A,#N/A,FALSE,"Prog"}</definedName>
    <definedName name="QQQQQQQQQ" localSheetId="1" hidden="1">{#N/A,#N/A,FALSE,"Prog"}</definedName>
    <definedName name="QQQQQQQQQ" localSheetId="3" hidden="1">{#N/A,#N/A,FALSE,"Prog"}</definedName>
    <definedName name="QQQQQQQQQ" localSheetId="5" hidden="1">{#N/A,#N/A,FALSE,"Prog"}</definedName>
    <definedName name="QQQQQQQQQ" hidden="1">{#N/A,#N/A,FALSE,"Prog"}</definedName>
    <definedName name="QQQQQQQQQQ" localSheetId="2" hidden="1">{#N/A,#N/A,FALSE,"Prog"}</definedName>
    <definedName name="QQQQQQQQQQ" localSheetId="4" hidden="1">{#N/A,#N/A,FALSE,"Prog"}</definedName>
    <definedName name="QQQQQQQQQQ" localSheetId="1" hidden="1">{#N/A,#N/A,FALSE,"Prog"}</definedName>
    <definedName name="QQQQQQQQQQ" localSheetId="3" hidden="1">{#N/A,#N/A,FALSE,"Prog"}</definedName>
    <definedName name="QQQQQQQQQQ" localSheetId="5" hidden="1">{#N/A,#N/A,FALSE,"Prog"}</definedName>
    <definedName name="QQQQQQQQQQ" hidden="1">{#N/A,#N/A,FALSE,"Prog"}</definedName>
    <definedName name="rebate" localSheetId="2" hidden="1">{#N/A,#N/A,FALSE,"Prog"}</definedName>
    <definedName name="rebate" localSheetId="4" hidden="1">{#N/A,#N/A,FALSE,"Prog"}</definedName>
    <definedName name="rebate" localSheetId="1" hidden="1">{#N/A,#N/A,FALSE,"Prog"}</definedName>
    <definedName name="rebate" localSheetId="3" hidden="1">{#N/A,#N/A,FALSE,"Prog"}</definedName>
    <definedName name="rebate" localSheetId="5" hidden="1">{#N/A,#N/A,FALSE,"Prog"}</definedName>
    <definedName name="rebate" hidden="1">{#N/A,#N/A,FALSE,"Prog"}</definedName>
    <definedName name="REVIZE">#REF!</definedName>
    <definedName name="SatirBaslik" localSheetId="2">'GENEL 2011'!$A$7:$B$56</definedName>
    <definedName name="SatirBaslik" localSheetId="4">'GENEL 2012'!$A$7:$B$56</definedName>
    <definedName name="SatirBaslik" localSheetId="1">'ÖZEL 2010'!$A$7:$B$60</definedName>
    <definedName name="SatirBaslik" localSheetId="3">'ÖZEL 2011'!$A$7:$B$60</definedName>
    <definedName name="SatirBaslik" localSheetId="5">'ÖZEL 2012'!$A$7:$B$60</definedName>
    <definedName name="SatirBaslik">'GENEL 2010'!$A$7:$B$56</definedName>
    <definedName name="SEKİZ">#REF!</definedName>
    <definedName name="SİL" localSheetId="2" hidden="1">{#N/A,#N/A,FALSE,"Prog"}</definedName>
    <definedName name="SİL" localSheetId="4" hidden="1">{#N/A,#N/A,FALSE,"Prog"}</definedName>
    <definedName name="SİL" localSheetId="1" hidden="1">{#N/A,#N/A,FALSE,"Prog"}</definedName>
    <definedName name="SİL" localSheetId="3" hidden="1">{#N/A,#N/A,FALSE,"Prog"}</definedName>
    <definedName name="SİL" localSheetId="5" hidden="1">{#N/A,#N/A,FALSE,"Prog"}</definedName>
    <definedName name="SİL" hidden="1">{#N/A,#N/A,FALSE,"Prog"}</definedName>
    <definedName name="SSS" localSheetId="2" hidden="1">{"'T2-3-11'!$B$8:$O$25"}</definedName>
    <definedName name="SSS" localSheetId="4" hidden="1">{"'T2-3-11'!$B$8:$O$25"}</definedName>
    <definedName name="SSS" localSheetId="1" hidden="1">{"'T2-3-11'!$B$8:$O$25"}</definedName>
    <definedName name="SSS" localSheetId="3" hidden="1">{"'T2-3-11'!$B$8:$O$25"}</definedName>
    <definedName name="SSS" localSheetId="5" hidden="1">{"'T2-3-11'!$B$8:$O$25"}</definedName>
    <definedName name="SSS" hidden="1">{"'T2-3-11'!$B$8:$O$25"}</definedName>
    <definedName name="SutunBaslik" localSheetId="2">'GENEL 2011'!#REF!</definedName>
    <definedName name="SutunBaslik" localSheetId="4">'GENEL 2012'!#REF!</definedName>
    <definedName name="SutunBaslik" localSheetId="1">'ÖZEL 2010'!#REF!</definedName>
    <definedName name="SutunBaslik" localSheetId="3">'ÖZEL 2011'!#REF!</definedName>
    <definedName name="SutunBaslik" localSheetId="5">'ÖZEL 2012'!#REF!</definedName>
    <definedName name="SutunBaslik">'GENEL 2010'!#REF!</definedName>
    <definedName name="TabloSatir" localSheetId="2">'GENEL 2011'!$A$8</definedName>
    <definedName name="TabloSatir" localSheetId="4">'GENEL 2012'!$A$8</definedName>
    <definedName name="TabloSatir" localSheetId="1">'ÖZEL 2010'!$A$8</definedName>
    <definedName name="TabloSatir" localSheetId="3">'ÖZEL 2011'!$A$8</definedName>
    <definedName name="TabloSatir" localSheetId="5">'ÖZEL 2012'!$A$8</definedName>
    <definedName name="TabloSatir">'GENEL 2010'!$A$8</definedName>
    <definedName name="TabloSutun" localSheetId="2">'GENEL 2011'!#REF!</definedName>
    <definedName name="TabloSutun" localSheetId="4">'GENEL 2012'!#REF!</definedName>
    <definedName name="TabloSutun" localSheetId="1">'ÖZEL 2010'!#REF!</definedName>
    <definedName name="TabloSutun" localSheetId="3">'ÖZEL 2011'!#REF!</definedName>
    <definedName name="TabloSutun" localSheetId="5">'ÖZEL 2012'!#REF!</definedName>
    <definedName name="TabloSutun">'GENEL 2010'!#REF!</definedName>
    <definedName name="TeklifYil" localSheetId="2">'GENEL 2011'!#REF!</definedName>
    <definedName name="TeklifYil" localSheetId="4">'GENEL 2012'!#REF!</definedName>
    <definedName name="TeklifYil" localSheetId="1">'ÖZEL 2010'!#REF!</definedName>
    <definedName name="TeklifYil" localSheetId="3">'ÖZEL 2011'!#REF!</definedName>
    <definedName name="TeklifYil" localSheetId="5">'ÖZEL 2012'!#REF!</definedName>
    <definedName name="TeklifYil">'GENEL 2010'!#REF!</definedName>
    <definedName name="TÜP">'[7]2005 OTV MAKTU KARŞILAŞTIRMA'!$D$166</definedName>
    <definedName name="ÜÇ">#REF!</definedName>
    <definedName name="wrn.Ratio._.to._.GNP." localSheetId="2" hidden="1">{#N/A,#N/A,FALSE,"Prog"}</definedName>
    <definedName name="wrn.Ratio._.to._.GNP." localSheetId="4" hidden="1">{#N/A,#N/A,FALSE,"Prog"}</definedName>
    <definedName name="wrn.Ratio._.to._.GNP." localSheetId="1" hidden="1">{#N/A,#N/A,FALSE,"Prog"}</definedName>
    <definedName name="wrn.Ratio._.to._.GNP." localSheetId="3" hidden="1">{#N/A,#N/A,FALSE,"Prog"}</definedName>
    <definedName name="wrn.Ratio._.to._.GNP." localSheetId="5" hidden="1">{#N/A,#N/A,FALSE,"Prog"}</definedName>
    <definedName name="wrn.Ratio._.to._.GNP." hidden="1">{#N/A,#N/A,FALSE,"Prog"}</definedName>
    <definedName name="_xlnm.Print_Area" localSheetId="0">'GENEL 2010'!$E$3:$Q$59</definedName>
    <definedName name="_xlnm.Print_Area" localSheetId="2">'GENEL 2011'!$E$3:$Q$59</definedName>
    <definedName name="_xlnm.Print_Area" localSheetId="4">'GENEL 2012'!$E$3:$Q$59</definedName>
    <definedName name="YEDİ">#REF!</definedName>
  </definedNames>
  <calcPr fullCalcOnLoad="1"/>
</workbook>
</file>

<file path=xl/sharedStrings.xml><?xml version="1.0" encoding="utf-8"?>
<sst xmlns="http://schemas.openxmlformats.org/spreadsheetml/2006/main" count="1563" uniqueCount="384">
  <si>
    <t/>
  </si>
  <si>
    <t>ÖZEL BÜTÇELİ İDARELER (II SAYILI CETVEL)</t>
  </si>
  <si>
    <t>2010 YILI BÜTÇESİ ÖDENEK TEKLİF TAVANLARI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</si>
  <si>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</si>
  <si>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</si>
  <si>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</si>
  <si>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</si>
  <si>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</si>
  <si>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</si>
  <si>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</si>
  <si>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</si>
  <si>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</si>
  <si>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</si>
  <si>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</si>
  <si>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FORMUL</t>
  </si>
  <si>
    <t>KURKOD</t>
  </si>
  <si>
    <t>DİĞER</t>
  </si>
  <si>
    <t>TEDAVİ VE İLAÇ GİDERLERİ</t>
  </si>
  <si>
    <t>01</t>
  </si>
  <si>
    <t>YÜKSEKÖĞRETİM KURULU</t>
  </si>
  <si>
    <t>02</t>
  </si>
  <si>
    <t xml:space="preserve">ANKARA ÜNİVERSİTESİ </t>
  </si>
  <si>
    <t>03</t>
  </si>
  <si>
    <t xml:space="preserve">ORTA DOĞU TEKNİK ÜNİVERSİTESİ </t>
  </si>
  <si>
    <t>04</t>
  </si>
  <si>
    <t>HACETTEPE ÜNİVERSİTESİ</t>
  </si>
  <si>
    <t>05</t>
  </si>
  <si>
    <t xml:space="preserve">GAZİ ÜNİVERSİTESİ </t>
  </si>
  <si>
    <t>06</t>
  </si>
  <si>
    <t>İSTANBUL ÜNİVERSİTESİ</t>
  </si>
  <si>
    <t>07</t>
  </si>
  <si>
    <t>İSTANBUL TEKNİK ÜNİVERSİTESİ</t>
  </si>
  <si>
    <t>07.75</t>
  </si>
  <si>
    <t xml:space="preserve">BOĞAZİÇİ ÜNİVERSİTESİ </t>
  </si>
  <si>
    <t>07.76</t>
  </si>
  <si>
    <t xml:space="preserve">MARMARA ÜNİVERSİTESİ </t>
  </si>
  <si>
    <t>07.77</t>
  </si>
  <si>
    <t xml:space="preserve">YILDIZ TEKNİK ÜNİVERSİTESİ </t>
  </si>
  <si>
    <t>07.78</t>
  </si>
  <si>
    <t>MİMAR SİNAN GÜZEL SANATLAR ÜNİVERSİTESİ</t>
  </si>
  <si>
    <t>07.79</t>
  </si>
  <si>
    <t xml:space="preserve">EGE ÜNİVERSİTESİ </t>
  </si>
  <si>
    <t>07.81</t>
  </si>
  <si>
    <t xml:space="preserve">DOKUZ EYLÜL ÜNİVERSİTESİ </t>
  </si>
  <si>
    <t>07.82</t>
  </si>
  <si>
    <t xml:space="preserve">TRAKYA ÜNİVERSİTESİ </t>
  </si>
  <si>
    <t>07.83</t>
  </si>
  <si>
    <t xml:space="preserve">ULUDAĞ ÜNİVERSİTESİ </t>
  </si>
  <si>
    <t>07.84</t>
  </si>
  <si>
    <t>ANADOLU ÜNİVERSİTESİ</t>
  </si>
  <si>
    <t>07.85</t>
  </si>
  <si>
    <t xml:space="preserve">SELÇUK ÜNİVERSİTESİ </t>
  </si>
  <si>
    <t>07.86</t>
  </si>
  <si>
    <t xml:space="preserve">AKDENİZ ÜNİVERSİTESİ </t>
  </si>
  <si>
    <t>07.87</t>
  </si>
  <si>
    <t>ERCİYES ÜNİVERSİTESİ</t>
  </si>
  <si>
    <t>07.88</t>
  </si>
  <si>
    <t xml:space="preserve">CUMHURİYET ÜNİVERSİTESİ </t>
  </si>
  <si>
    <t>07.89</t>
  </si>
  <si>
    <t xml:space="preserve">ÇUKUROVA ÜNİVERSİTESİ </t>
  </si>
  <si>
    <t>07.90</t>
  </si>
  <si>
    <t xml:space="preserve">ONDOKUZ MAYIS ÜNİVERSİTESİ </t>
  </si>
  <si>
    <t>07.93</t>
  </si>
  <si>
    <t xml:space="preserve">KARADENİZ TEKNİK ÜNİVERSİTESİ </t>
  </si>
  <si>
    <t>07.95</t>
  </si>
  <si>
    <t xml:space="preserve">ATATÜRK ÜNİVERSİTESİ </t>
  </si>
  <si>
    <t>08</t>
  </si>
  <si>
    <t xml:space="preserve">İNÖNÜ ÜNİVERSİTESİ </t>
  </si>
  <si>
    <t>09</t>
  </si>
  <si>
    <t xml:space="preserve">FIRAT ÜNİVERSİTESİ </t>
  </si>
  <si>
    <t>10</t>
  </si>
  <si>
    <t xml:space="preserve">DİCLE ÜNİVERSİTESİ </t>
  </si>
  <si>
    <t>10.81</t>
  </si>
  <si>
    <t>YÜZÜNCÜ YIL ÜNİVERSİTESİ</t>
  </si>
  <si>
    <t>10.82</t>
  </si>
  <si>
    <t xml:space="preserve">GAZİANTEP ÜNİVERSİTESİ </t>
  </si>
  <si>
    <t>10.83</t>
  </si>
  <si>
    <t>İZMİR YÜKSEK TEKNOLOJİ ENSTİTÜSÜ</t>
  </si>
  <si>
    <t>11</t>
  </si>
  <si>
    <t xml:space="preserve">GEBZE YÜKSEK TEKNOLOJİ ENSTİTÜSÜ </t>
  </si>
  <si>
    <t>12</t>
  </si>
  <si>
    <t xml:space="preserve">HARRAN ÜNİVERSİTESİ </t>
  </si>
  <si>
    <t>12.76</t>
  </si>
  <si>
    <t xml:space="preserve">SÜLEYMAN DEMİREL ÜNİVERSİTESİ </t>
  </si>
  <si>
    <t>13</t>
  </si>
  <si>
    <t xml:space="preserve">ADNAN MENDERES ÜNİVERSİTESİ </t>
  </si>
  <si>
    <t>14</t>
  </si>
  <si>
    <t xml:space="preserve">ZONGULDAK KARAELMAS ÜNİVERSİTESİ </t>
  </si>
  <si>
    <t>14.81</t>
  </si>
  <si>
    <t xml:space="preserve">MERSİN ÜNİVERSİTESİ </t>
  </si>
  <si>
    <t xml:space="preserve">PAMUKKALE ÜNİVERSİTESİ </t>
  </si>
  <si>
    <t>15</t>
  </si>
  <si>
    <t>BALIKESİR ÜNİVERSİTESİ</t>
  </si>
  <si>
    <t>16</t>
  </si>
  <si>
    <t>KOCAELİ ÜNİVERSİTESİ</t>
  </si>
  <si>
    <t>16.81</t>
  </si>
  <si>
    <t xml:space="preserve">SAKARYA ÜNİVERSİTESİ </t>
  </si>
  <si>
    <t>17</t>
  </si>
  <si>
    <t xml:space="preserve">CELAL BAYAR ÜNİVERSİTESİ </t>
  </si>
  <si>
    <t>17.91</t>
  </si>
  <si>
    <t xml:space="preserve">ABANT İZZET BAYSAL ÜNİVERSİTESİ </t>
  </si>
  <si>
    <t xml:space="preserve">MUSTAFA KEMAL ÜNİVERSİTESİ </t>
  </si>
  <si>
    <t>18</t>
  </si>
  <si>
    <t xml:space="preserve">AFYON KOCATEPE ÜNİVERSİTESİ </t>
  </si>
  <si>
    <t xml:space="preserve">KAFKAS ÜNİVERSİTESİ </t>
  </si>
  <si>
    <t>19</t>
  </si>
  <si>
    <t>ÇANAKKALE ONSEKİZ MART ÜNİVERSİTESİ</t>
  </si>
  <si>
    <t>20</t>
  </si>
  <si>
    <t>NİĞDE ÜNİVERSİTESİ</t>
  </si>
  <si>
    <t>20.91</t>
  </si>
  <si>
    <t xml:space="preserve">DUMLUPINAR ÜNİVERSİTESİ </t>
  </si>
  <si>
    <t>20.92</t>
  </si>
  <si>
    <t>GAZİOSMANPAŞA ÜNİVERSİTESİ</t>
  </si>
  <si>
    <t>21</t>
  </si>
  <si>
    <t>MUĞLA ÜNİVERSİTESİ</t>
  </si>
  <si>
    <t>22</t>
  </si>
  <si>
    <t xml:space="preserve">KAHRAMANMARAŞ SÜTÇÜ İMAM ÜNİVERSİTESİ </t>
  </si>
  <si>
    <t>22.81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</si>
  <si>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</si>
  <si>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</si>
  <si>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</si>
  <si>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</si>
  <si>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</si>
  <si>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</si>
  <si>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</si>
  <si>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</si>
  <si>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</si>
  <si>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</si>
  <si>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</si>
  <si>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</si>
  <si>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</si>
  <si>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</si>
  <si>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</si>
  <si>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</si>
  <si>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</si>
  <si>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</si>
  <si>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</si>
  <si>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DAĞI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</si>
  <si>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</si>
  <si>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</si>
  <si>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</si>
  <si>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</si>
  <si>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YEDİ ARALIK ÜNİVERSİTESİ</t>
  </si>
  <si>
    <t>ÇANKIRI KARATEKİN ÜNİVERSİTESİ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</si>
  <si>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</si>
  <si>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</si>
  <si>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</si>
  <si>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</si>
  <si>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</si>
  <si>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</si>
  <si>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</si>
  <si>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</si>
  <si>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</si>
  <si>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ÖĞRENCİ SEÇME VE YERLEŞTİRME MERKEZİ</t>
  </si>
  <si>
    <t>ATATÜRK KÜLTÜR, DİL VE TARİH YÜKSEK KURUMU BAŞKANLIĞI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</si>
  <si>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</si>
  <si>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</si>
  <si>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</si>
  <si>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</si>
  <si>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</si>
  <si>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GENÇLİK VE 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</si>
  <si>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</si>
  <si>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</si>
  <si>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</si>
  <si>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</si>
  <si>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</si>
  <si>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</si>
  <si>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MİLLİ PRODÜKTİVİTE MERKEZİ</t>
  </si>
  <si>
    <t>TÜRK PATENT ENSTİTÜSÜ</t>
  </si>
  <si>
    <t>ULUSAL BOR ARAŞTIRMA ENSTİTÜSÜ</t>
  </si>
  <si>
    <t>TÜRKİYE ATOM ENERJİSİ KURUMU</t>
  </si>
  <si>
    <t>SAVUNMA SANAYİ MÜSTEŞARLIĞI</t>
  </si>
  <si>
    <t>İHRACATI GELİŞTİRME ETÜD MERKEZİ</t>
  </si>
  <si>
    <t>TÜRK İŞBİRLİĞİ VE KALKINMA İDARESİ BAŞKANLIĞI</t>
  </si>
  <si>
    <t>ÖZEL ÇEVRE KORUMA KURUMU BAŞKANLIĞI</t>
  </si>
  <si>
    <t>GAP BÖLGE KALKINMA İDARESİ BAŞKANLIĞI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</si>
  <si>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</si>
  <si>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</si>
  <si>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</si>
  <si>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</si>
  <si>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</si>
  <si>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ÖZEL BÜTÇELİ İDARELER TOPLAMI</t>
  </si>
  <si>
    <t>GENEL BÜTÇE KAPSAMINDAKİ KAMU İDARELERİ (I SAYILI CETVEL)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</si>
  <si>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</si>
  <si>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</si>
  <si>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</si>
  <si>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</si>
  <si>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</si>
  <si>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</si>
  <si>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</si>
  <si>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</si>
  <si>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</si>
  <si>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</si>
  <si>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</si>
  <si>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</si>
  <si>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</si>
  <si>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</si>
  <si>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</si>
  <si>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 xml:space="preserve">GÜMRÜK MÜSTEŞARLIĞI 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</si>
  <si>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</si>
  <si>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</si>
  <si>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</si>
  <si>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</si>
  <si>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</si>
  <si>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</si>
  <si>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</si>
  <si>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</si>
  <si>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</si>
  <si>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</si>
  <si>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</si>
  <si>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</si>
  <si>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</si>
  <si>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</si>
  <si>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</si>
  <si>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</si>
  <si>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</si>
  <si>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</si>
  <si>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</si>
  <si>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</si>
  <si>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 xml:space="preserve">KARAYOLLARI GENEL MÜDÜRLÜĞÜ </t>
  </si>
  <si>
    <t>SAĞLIK BAKANLIĞI</t>
  </si>
  <si>
    <t>ULAŞTIRMA BAKANLIĞI</t>
  </si>
  <si>
    <t>DENİZCİLİK MÜSTEŞARLIĞI</t>
  </si>
  <si>
    <t>TARIM VE KÖYİŞLERİ BAKANLIĞI</t>
  </si>
  <si>
    <t xml:space="preserve">TARIM REFORMU GENEL MÜDÜRLÜĞÜ </t>
  </si>
  <si>
    <t>ÇALIŞMA VE SOSYAL GÜVENLİK BAKANLIĞI</t>
  </si>
  <si>
    <t>SANAYİ VE TİCARET BAKANLIĞI</t>
  </si>
  <si>
    <t>ENERJİ VE TABİİ KAYNAKLAR BAKANLIĞI</t>
  </si>
  <si>
    <t xml:space="preserve">DEVLET SU İŞLERİ GENEL MÜDÜRLÜĞÜ 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</si>
  <si>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</si>
  <si>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</si>
  <si>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</si>
  <si>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</si>
  <si>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</si>
  <si>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</si>
  <si>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ATATÜRK ARAŞTIRMA MERKEZİ</t>
  </si>
  <si>
    <t>ATATÜRK KÜLTÜR MERKEZİ</t>
  </si>
  <si>
    <t>TÜRK DİL KURUMU</t>
  </si>
  <si>
    <t>TÜRK TARİH KURUMU</t>
  </si>
  <si>
    <t>HUDUT VE SAHİLLER SAĞLIK GENEL MÜDÜRLÜĞÜ</t>
  </si>
  <si>
    <t>KÜÇÜK VE ORTA ÖLÇEKLİ İŞLETMELERİ GELİŞTİRME VE DESTEKLEME İDARESİ BAŞKANLIĞI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</si>
  <si>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</si>
  <si>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</si>
  <si>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</si>
  <si>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</si>
  <si>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</si>
  <si>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</si>
  <si>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</si>
  <si>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</si>
  <si>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</si>
  <si>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</si>
  <si>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</si>
  <si>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</si>
  <si>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</si>
  <si>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</si>
  <si>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</si>
  <si>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</si>
  <si>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</si>
  <si>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</si>
  <si>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</si>
  <si>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</si>
  <si>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</si>
  <si>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</si>
  <si>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</si>
  <si>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</si>
  <si>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</si>
  <si>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</si>
  <si>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</si>
  <si>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</si>
  <si>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</si>
  <si>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</si>
  <si>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</si>
  <si>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</si>
  <si>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</si>
  <si>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</si>
  <si>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</si>
  <si>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</si>
  <si>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</si>
  <si>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</si>
  <si>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</si>
  <si>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</si>
  <si>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</si>
  <si>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</si>
  <si>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</si>
  <si>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</si>
  <si>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</si>
  <si>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</si>
  <si>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</si>
  <si>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</si>
  <si>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</si>
  <si>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</si>
  <si>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</si>
  <si>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</si>
  <si>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</si>
  <si>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</si>
  <si>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</si>
  <si>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</si>
  <si>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</si>
  <si>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</si>
  <si>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</si>
  <si>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</si>
  <si>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</si>
  <si>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</si>
  <si>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</si>
  <si>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</si>
  <si>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</si>
  <si>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</si>
  <si>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</si>
  <si>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</si>
  <si>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</si>
  <si>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</si>
  <si>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</si>
  <si>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</si>
  <si>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</si>
  <si>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</si>
  <si>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</si>
  <si>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</si>
  <si>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</si>
  <si>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</si>
  <si>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</si>
  <si>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</si>
  <si>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</si>
  <si>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</si>
  <si>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</si>
  <si>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</si>
  <si>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</si>
  <si>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</si>
  <si>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</si>
  <si>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</si>
  <si>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</si>
  <si>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</si>
  <si>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</si>
  <si>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</si>
  <si>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</si>
  <si>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</si>
  <si>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</si>
  <si>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</si>
  <si>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</si>
  <si>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</si>
  <si>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</si>
  <si>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</si>
  <si>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</si>
  <si>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</si>
  <si>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</si>
  <si>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</si>
  <si>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</si>
  <si>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</si>
  <si>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</si>
  <si>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</si>
  <si>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</si>
  <si>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</si>
  <si>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</si>
  <si>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</si>
  <si>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</si>
  <si>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</si>
  <si>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</si>
  <si>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</si>
  <si>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</si>
  <si>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</si>
  <si>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</si>
  <si>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</si>
  <si>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</si>
  <si>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</si>
  <si>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</si>
  <si>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40.23</t>
  </si>
  <si>
    <t>40.24</t>
  </si>
  <si>
    <t>40.26</t>
  </si>
  <si>
    <t>40.27</t>
  </si>
  <si>
    <t>40.28</t>
  </si>
  <si>
    <t>40.30</t>
  </si>
  <si>
    <t>40.31</t>
  </si>
  <si>
    <t>40.32</t>
  </si>
  <si>
    <t>40.33</t>
  </si>
  <si>
    <t>40.34</t>
  </si>
  <si>
    <t>40.35</t>
  </si>
  <si>
    <t>40.39</t>
  </si>
  <si>
    <t>40.40</t>
  </si>
  <si>
    <t>40.41</t>
  </si>
  <si>
    <t>40.49</t>
  </si>
  <si>
    <t>40.50</t>
  </si>
  <si>
    <t>2011 YILI BÜTÇESİ ÖDENEK TEKLİF TAVANLARI</t>
  </si>
  <si>
    <t>2012 YILI BÜTÇESİ ÖDENEK TEKLİF TAVANLARI</t>
  </si>
  <si>
    <t>MESLEKİ YETERLİLİK KURUMU</t>
  </si>
  <si>
    <t>(TL)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</si>
</sst>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."/>
    <numFmt numFmtId="165" formatCode="0.000"/>
    <numFmt numFmtId="166" formatCode="0.0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"/>
  </numFmts>
  <fonts count="21">
    <font>
      <sz val="10"/>
      <name val="Arial Tur"/>
      <family val="0"/>
    </font>
    <font>
      <sz val="10"/>
      <color indexed="16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 Tur"/>
      <family val="0"/>
    </font>
    <font>
      <u val="single"/>
      <sz val="7.5"/>
      <color indexed="3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Arial Tu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Tur"/>
      <family val="0"/>
    </font>
    <font>
      <b/>
      <sz val="11"/>
      <name val="Arial Tur"/>
      <family val="0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37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0" fillId="0" borderId="0">
      <alignment/>
      <protection/>
    </xf>
  </cellStyleXfs>
  <cellXfs count="54">
    <xf numFmtId="0" fontId="0" fillId="0" borderId="0" xfId="0" applyAlignment="1">
      <alignment/>
    </xf>
    <xf numFmtId="0" fontId="13" fillId="0" borderId="0" xfId="36" applyFont="1" applyAlignment="1">
      <alignment vertical="center"/>
      <protection/>
    </xf>
    <xf numFmtId="0" fontId="14" fillId="0" borderId="0" xfId="36" applyFont="1" applyAlignment="1">
      <alignment horizontal="center" vertical="center"/>
      <protection/>
    </xf>
    <xf numFmtId="0" fontId="10" fillId="0" borderId="0" xfId="36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36" applyFont="1" applyAlignment="1">
      <alignment vertical="center"/>
      <protection/>
    </xf>
    <xf numFmtId="49" fontId="13" fillId="0" borderId="0" xfId="36" applyNumberFormat="1" applyFont="1" applyAlignment="1">
      <alignment vertical="center"/>
      <protection/>
    </xf>
    <xf numFmtId="49" fontId="15" fillId="0" borderId="0" xfId="36" applyNumberFormat="1" applyFont="1" applyAlignment="1">
      <alignment vertical="center"/>
      <protection/>
    </xf>
    <xf numFmtId="49" fontId="15" fillId="0" borderId="1" xfId="36" applyNumberFormat="1" applyFont="1" applyBorder="1" applyAlignment="1">
      <alignment horizontal="center" vertical="center"/>
      <protection/>
    </xf>
    <xf numFmtId="49" fontId="14" fillId="0" borderId="1" xfId="36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13" fillId="0" borderId="0" xfId="36" applyNumberFormat="1" applyFont="1" applyAlignment="1">
      <alignment horizontal="center" vertical="center"/>
      <protection/>
    </xf>
    <xf numFmtId="49" fontId="16" fillId="0" borderId="0" xfId="36" applyNumberFormat="1" applyFont="1" applyAlignment="1">
      <alignment vertical="center"/>
      <protection/>
    </xf>
    <xf numFmtId="0" fontId="16" fillId="0" borderId="2" xfId="36" applyFont="1" applyBorder="1" applyAlignment="1">
      <alignment vertical="center"/>
      <protection/>
    </xf>
    <xf numFmtId="3" fontId="16" fillId="0" borderId="3" xfId="36" applyNumberFormat="1" applyFont="1" applyBorder="1" applyAlignment="1">
      <alignment vertical="center"/>
      <protection/>
    </xf>
    <xf numFmtId="3" fontId="17" fillId="0" borderId="4" xfId="36" applyNumberFormat="1" applyFont="1" applyBorder="1" applyAlignment="1">
      <alignment vertical="center"/>
      <protection/>
    </xf>
    <xf numFmtId="0" fontId="16" fillId="0" borderId="5" xfId="36" applyFont="1" applyBorder="1" applyAlignment="1">
      <alignment vertical="center"/>
      <protection/>
    </xf>
    <xf numFmtId="3" fontId="16" fillId="0" borderId="6" xfId="36" applyNumberFormat="1" applyFont="1" applyBorder="1" applyAlignment="1">
      <alignment vertical="center"/>
      <protection/>
    </xf>
    <xf numFmtId="3" fontId="17" fillId="0" borderId="7" xfId="36" applyNumberFormat="1" applyFont="1" applyBorder="1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16" fillId="0" borderId="8" xfId="36" applyFont="1" applyBorder="1" applyAlignment="1">
      <alignment vertical="center"/>
      <protection/>
    </xf>
    <xf numFmtId="3" fontId="16" fillId="0" borderId="9" xfId="36" applyNumberFormat="1" applyFont="1" applyBorder="1" applyAlignment="1">
      <alignment vertical="center"/>
      <protection/>
    </xf>
    <xf numFmtId="3" fontId="17" fillId="0" borderId="10" xfId="36" applyNumberFormat="1" applyFont="1" applyBorder="1" applyAlignment="1">
      <alignment vertical="center"/>
      <protection/>
    </xf>
    <xf numFmtId="3" fontId="17" fillId="0" borderId="11" xfId="36" applyNumberFormat="1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9" fillId="0" borderId="12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20" fillId="0" borderId="11" xfId="36" applyNumberFormat="1" applyFont="1" applyBorder="1" applyAlignment="1">
      <alignment vertical="center"/>
      <protection/>
    </xf>
    <xf numFmtId="3" fontId="16" fillId="0" borderId="14" xfId="36" applyNumberFormat="1" applyFont="1" applyBorder="1" applyAlignment="1">
      <alignment vertical="center"/>
      <protection/>
    </xf>
    <xf numFmtId="0" fontId="18" fillId="0" borderId="12" xfId="0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13" fillId="0" borderId="0" xfId="36" applyFont="1" applyFill="1" applyAlignment="1">
      <alignment vertical="center"/>
      <protection/>
    </xf>
    <xf numFmtId="0" fontId="13" fillId="0" borderId="0" xfId="36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4" fillId="0" borderId="0" xfId="36" applyFont="1" applyFill="1" applyAlignment="1">
      <alignment horizontal="center" vertical="center"/>
      <protection/>
    </xf>
    <xf numFmtId="0" fontId="14" fillId="0" borderId="14" xfId="36" applyFont="1" applyFill="1" applyBorder="1" applyAlignment="1">
      <alignment horizontal="center" vertical="center" wrapText="1"/>
      <protection/>
    </xf>
    <xf numFmtId="0" fontId="14" fillId="0" borderId="15" xfId="36" applyFont="1" applyFill="1" applyBorder="1" applyAlignment="1">
      <alignment horizontal="center" vertical="center" wrapText="1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Border="1" applyAlignment="1">
      <alignment horizontal="center" vertical="center"/>
      <protection/>
    </xf>
    <xf numFmtId="0" fontId="14" fillId="0" borderId="3" xfId="36" applyFont="1" applyFill="1" applyBorder="1" applyAlignment="1">
      <alignment horizontal="center" vertical="center" wrapText="1"/>
      <protection/>
    </xf>
    <xf numFmtId="0" fontId="14" fillId="0" borderId="14" xfId="36" applyFont="1" applyFill="1" applyBorder="1" applyAlignment="1">
      <alignment horizontal="center" vertical="center" wrapText="1"/>
      <protection/>
    </xf>
    <xf numFmtId="0" fontId="14" fillId="0" borderId="16" xfId="36" applyFont="1" applyFill="1" applyBorder="1" applyAlignment="1">
      <alignment horizontal="center" vertical="center" wrapText="1"/>
      <protection/>
    </xf>
    <xf numFmtId="0" fontId="14" fillId="0" borderId="17" xfId="36" applyFont="1" applyFill="1" applyBorder="1" applyAlignment="1">
      <alignment horizontal="center" vertical="center" wrapText="1"/>
      <protection/>
    </xf>
    <xf numFmtId="0" fontId="14" fillId="0" borderId="18" xfId="36" applyFont="1" applyFill="1" applyBorder="1" applyAlignment="1">
      <alignment horizontal="center" vertical="center" wrapText="1"/>
      <protection/>
    </xf>
    <xf numFmtId="0" fontId="14" fillId="0" borderId="4" xfId="36" applyFont="1" applyFill="1" applyBorder="1" applyAlignment="1">
      <alignment horizontal="center" vertical="center" wrapText="1"/>
      <protection/>
    </xf>
    <xf numFmtId="0" fontId="14" fillId="0" borderId="19" xfId="36" applyFont="1" applyFill="1" applyBorder="1" applyAlignment="1">
      <alignment horizontal="center" vertical="center" wrapText="1"/>
      <protection/>
    </xf>
    <xf numFmtId="0" fontId="14" fillId="0" borderId="2" xfId="36" applyFont="1" applyFill="1" applyBorder="1" applyAlignment="1">
      <alignment horizontal="center" vertical="center"/>
      <protection/>
    </xf>
    <xf numFmtId="0" fontId="14" fillId="0" borderId="20" xfId="36" applyFont="1" applyFill="1" applyBorder="1" applyAlignment="1">
      <alignment horizontal="center" vertical="center"/>
      <protection/>
    </xf>
    <xf numFmtId="0" fontId="14" fillId="0" borderId="15" xfId="36" applyFont="1" applyFill="1" applyBorder="1" applyAlignment="1">
      <alignment horizontal="center" vertical="center" wrapText="1"/>
      <protection/>
    </xf>
    <xf numFmtId="0" fontId="14" fillId="0" borderId="21" xfId="36" applyFont="1" applyFill="1" applyBorder="1" applyAlignment="1">
      <alignment horizontal="center" vertical="center" wrapText="1"/>
      <protection/>
    </xf>
    <xf numFmtId="0" fontId="14" fillId="0" borderId="22" xfId="36" applyFont="1" applyFill="1" applyBorder="1" applyAlignment="1">
      <alignment horizontal="center" vertical="center"/>
      <protection/>
    </xf>
  </cellXfs>
  <cellStyles count="28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Comma" xfId="15"/>
    <cellStyle name="Comma [0]" xfId="16"/>
    <cellStyle name="Comma [0]_657 4-B%25" xfId="17"/>
    <cellStyle name="Comma_657 4-B%25" xfId="18"/>
    <cellStyle name="Currency [0]_657 4-B%25" xfId="19"/>
    <cellStyle name="Currency_657 4-B%25" xfId="20"/>
    <cellStyle name="F2" xfId="21"/>
    <cellStyle name="F3" xfId="22"/>
    <cellStyle name="F4" xfId="23"/>
    <cellStyle name="F5" xfId="24"/>
    <cellStyle name="F6" xfId="25"/>
    <cellStyle name="F7" xfId="26"/>
    <cellStyle name="F8" xfId="27"/>
    <cellStyle name="Followed Hyperlink" xfId="28"/>
    <cellStyle name="Hyperlink" xfId="29"/>
    <cellStyle name="Followed Hyperlink" xfId="30"/>
    <cellStyle name="Hyperlink" xfId="31"/>
    <cellStyle name="Currency" xfId="32"/>
    <cellStyle name="Currency [0]" xfId="33"/>
    <cellStyle name="Virgül [0]_08-01" xfId="34"/>
    <cellStyle name="Virgül_08-01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urbuz\istayn\WINDOWS\Desktop\Kitap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uri\Anahtar%20v.1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1\KITOR\2003PROG_YEN&#304;\2003_PROJEKS&#304;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ISTYN\BULTEN\b&#252;lte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b&#252;t&#231;e%20uygulama\istayn\bulten\b&#252;lten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IMF%20Nisan01\IMF%20KASIM%202000\butce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olga.yucel\Local%20Settings\Temporary%20Internet%20Files\Content.IE5\I14PWZWL\YILLIK\TABY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1\KITOR\YPSDuzenleme\05-Yat-Fin\08-YFHazirlik\2001Yat-Fin\2001yftablo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eral_masaustu\y&#252;ksel%20karaca\Otv\&#214;TV%20PETROL%20-1%20SAYILI%20L&#304;STE\Son-PETROL\2005\KMYP-&#214;TV-2005%20(14.03.2005)(YEN&#304;%20&#220;R&#220;N%20DAH&#304;L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OLK43\2007%20revenue%20projection%20file%20for%20discussion%20Oct%2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kserver\rapor\2003\RAPOR2~1\ODEMEL~1\ODMDEN~1\ODDEN~1.KAS\kasimBult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2-Kum"/>
      <sheetName val="Det2-Ayiçi"/>
      <sheetName val="T1.7"/>
      <sheetName val="T1.8"/>
      <sheetName val="  T3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İT Listesi"/>
      <sheetName val="Anahtar"/>
      <sheetName val="Tablo"/>
      <sheetName val="Açıklamalar"/>
      <sheetName val="Module1"/>
      <sheetName val="Module2"/>
      <sheetName val="Module3"/>
      <sheetName val="Module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2003pr-revize"/>
      <sheetName val="Rev-hasılat"/>
      <sheetName val="Rev-maliyet"/>
      <sheetName val="2003pr-asıl"/>
      <sheetName val="2003-YFK-ist"/>
      <sheetName val="Rev-dgideri"/>
      <sheetName val="2002 Ayrıntı"/>
      <sheetName val="EMEKLI+ISAK"/>
      <sheetName val="2003netistdegtah"/>
      <sheetName val="Rev-2003ist"/>
      <sheetName val="hasilat_payı"/>
      <sheetName val="2003istihd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ylar boş"/>
      <sheetName val="yeni dağılım Mart01"/>
      <sheetName val="final6.12"/>
      <sheetName val="incl.priv."/>
      <sheetName val="Sheet3"/>
      <sheetName val="Sheet2"/>
      <sheetName val="17 KASIM MUTABAKAT"/>
      <sheetName val=" maliye ile frontloading-bos"/>
      <sheetName val="frontloading 17 kasım"/>
      <sheetName val="Sheet1"/>
      <sheetName val="AYR. HARC. PROG.-14.11.00"/>
      <sheetName val="2001 BUTCE-LOI4"/>
      <sheetName val="gelir (vergi cihan 11 kasim 00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"/>
      <sheetName val="51"/>
      <sheetName val="52"/>
      <sheetName val="53"/>
      <sheetName val="53 (2)"/>
      <sheetName val="53 (3)"/>
      <sheetName val="54"/>
      <sheetName val="54-1"/>
      <sheetName val="55"/>
      <sheetName val="55-1"/>
      <sheetName val="56"/>
      <sheetName val="57"/>
      <sheetName val="58"/>
      <sheetName val="59"/>
      <sheetName val="59-A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6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R ZARAR"/>
      <sheetName val="KAR ZARAR (2)"/>
      <sheetName val="ANALİTİK"/>
      <sheetName val="FİNANS"/>
      <sheetName val="D.VAR1"/>
      <sheetName val="D.VAR2"/>
      <sheetName val="AMORT"/>
      <sheetName val="BRMFİY"/>
      <sheetName val="MALİ"/>
      <sheetName val="ÜRTM"/>
      <sheetName val="İSTH"/>
      <sheetName val="PER-HAR"/>
      <sheetName val="STOK"/>
      <sheetName val="İT-İH"/>
      <sheetName val="DBORÇ"/>
      <sheetName val="KANYÜK"/>
      <sheetName val="YATKUR"/>
      <sheetName val="BNKKRD"/>
      <sheetName val="BRSATM "/>
      <sheetName val="HSLT"/>
      <sheetName val="BORCAL"/>
      <sheetName val="FİYAT"/>
      <sheetName val="İŞTRK"/>
      <sheetName val="ANKET"/>
      <sheetName val="Sheet4"/>
      <sheetName val="Sheet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5 OTV MAKTU KARŞILAŞTIRMA"/>
      <sheetName val="31 ARALIK 2004-MAKTU SENARYO"/>
      <sheetName val="kdv-ötv dag"/>
      <sheetName val="2004 OTV AĞIRLIK"/>
      <sheetName val="2004 ÖTV MAKTU RAKAMLARI"/>
      <sheetName val="2003 - 2005 TEFE  DAĞILIMI"/>
      <sheetName val="2004-TÜKETİM"/>
      <sheetName val="2003-GERÇEKLEŞME"/>
      <sheetName val="2005 OTV MAKTU RAKAMLARI"/>
      <sheetName val="doğalgaz"/>
      <sheetName val="PETDER"/>
    </sheetNames>
    <sheetDataSet>
      <sheetData sheetId="0">
        <row r="166">
          <cell r="C166">
            <v>0.36887981559559757</v>
          </cell>
          <cell r="D166">
            <v>0.6311201844044024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ain"/>
    </sheetNames>
    <sheetDataSet>
      <sheetData sheetId="0">
        <row r="6">
          <cell r="D6">
            <v>632012.2761733687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ANAHTAR"/>
      <sheetName val="1A"/>
      <sheetName val="1B"/>
      <sheetName val="2A"/>
      <sheetName val="Sayfa1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A"/>
      <sheetName val="8B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0" zoomScaleNormal="70" workbookViewId="0" topLeftCell="E1">
      <selection activeCell="F8" sqref="F8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75.625" style="4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255" width="9.125" style="4" bestFit="1" customWidth="1"/>
    <col min="256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0" t="s">
        <v>0</v>
      </c>
      <c r="F2" s="40" t="s">
        <v>0</v>
      </c>
      <c r="G2" s="40" t="s">
        <v>0</v>
      </c>
      <c r="H2" s="40" t="s">
        <v>0</v>
      </c>
      <c r="I2" s="40"/>
      <c r="J2" s="40"/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  <c r="P2" s="40" t="s">
        <v>0</v>
      </c>
      <c r="Q2" s="40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0" t="s">
        <v>182</v>
      </c>
      <c r="F3" s="40" t="s">
        <v>0</v>
      </c>
      <c r="G3" s="40" t="s">
        <v>0</v>
      </c>
      <c r="H3" s="40" t="s">
        <v>0</v>
      </c>
      <c r="I3" s="40"/>
      <c r="J3" s="40"/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  <c r="P3" s="40" t="s">
        <v>0</v>
      </c>
      <c r="Q3" s="40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1" t="s">
        <v>2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383</v>
      </c>
    </row>
    <row r="6" spans="1:17" s="36" customFormat="1" ht="24.75" customHeight="1">
      <c r="A6" s="34" t="s">
        <v>0</v>
      </c>
      <c r="B6" s="34" t="s">
        <v>0</v>
      </c>
      <c r="C6" s="34" t="s">
        <v>0</v>
      </c>
      <c r="D6" s="35" t="s">
        <v>0</v>
      </c>
      <c r="E6" s="49" t="s">
        <v>3</v>
      </c>
      <c r="F6" s="42" t="s">
        <v>4</v>
      </c>
      <c r="G6" s="42" t="s">
        <v>5</v>
      </c>
      <c r="H6" s="44" t="s">
        <v>6</v>
      </c>
      <c r="I6" s="45"/>
      <c r="J6" s="46"/>
      <c r="K6" s="42" t="s">
        <v>7</v>
      </c>
      <c r="L6" s="42" t="s">
        <v>8</v>
      </c>
      <c r="M6" s="42" t="s">
        <v>9</v>
      </c>
      <c r="N6" s="42" t="s">
        <v>10</v>
      </c>
      <c r="O6" s="42" t="s">
        <v>11</v>
      </c>
      <c r="P6" s="42" t="s">
        <v>12</v>
      </c>
      <c r="Q6" s="47" t="s">
        <v>13</v>
      </c>
    </row>
    <row r="7" spans="1:17" s="36" customFormat="1" ht="38.25" customHeight="1" thickBot="1">
      <c r="A7" s="37" t="s">
        <v>14</v>
      </c>
      <c r="B7" s="37" t="s">
        <v>15</v>
      </c>
      <c r="C7" s="37">
        <v>5</v>
      </c>
      <c r="D7" s="37">
        <v>7</v>
      </c>
      <c r="E7" s="50" t="s">
        <v>0</v>
      </c>
      <c r="F7" s="43" t="s">
        <v>0</v>
      </c>
      <c r="G7" s="43" t="s">
        <v>0</v>
      </c>
      <c r="H7" s="38" t="s">
        <v>16</v>
      </c>
      <c r="I7" s="38" t="s">
        <v>17</v>
      </c>
      <c r="J7" s="38" t="s">
        <v>13</v>
      </c>
      <c r="K7" s="43" t="s">
        <v>0</v>
      </c>
      <c r="L7" s="43" t="s">
        <v>0</v>
      </c>
      <c r="M7" s="43" t="s">
        <v>0</v>
      </c>
      <c r="N7" s="43" t="s">
        <v>0</v>
      </c>
      <c r="O7" s="43" t="s">
        <v>0</v>
      </c>
      <c r="P7" s="43" t="s">
        <v>0</v>
      </c>
      <c r="Q7" s="48" t="s">
        <v>0</v>
      </c>
    </row>
    <row r="8" spans="1:17" ht="19.5" customHeight="1">
      <c r="A8" s="11" t="s">
        <v>0</v>
      </c>
      <c r="B8" s="12" t="s">
        <v>18</v>
      </c>
      <c r="C8" s="4">
        <v>0</v>
      </c>
      <c r="D8" s="4">
        <v>0</v>
      </c>
      <c r="E8" s="23" t="s">
        <v>183</v>
      </c>
      <c r="F8" s="24">
        <v>29000000</v>
      </c>
      <c r="G8" s="24">
        <v>1700000</v>
      </c>
      <c r="H8" s="24">
        <v>14051000</v>
      </c>
      <c r="I8" s="24"/>
      <c r="J8" s="24">
        <f>H8+I8</f>
        <v>14051000</v>
      </c>
      <c r="K8" s="24"/>
      <c r="L8" s="24">
        <v>939000</v>
      </c>
      <c r="M8" s="24">
        <v>30000000</v>
      </c>
      <c r="N8" s="24"/>
      <c r="O8" s="24"/>
      <c r="P8" s="24"/>
      <c r="Q8" s="25">
        <f aca="true" t="shared" si="0" ref="Q8:Q39">F8+G8+J8+L8+K8+M8+N8+O8+P8</f>
        <v>75690000</v>
      </c>
    </row>
    <row r="9" spans="2:17" ht="19.5" customHeight="1">
      <c r="B9" s="12" t="s">
        <v>20</v>
      </c>
      <c r="C9" s="4">
        <v>0</v>
      </c>
      <c r="D9" s="4">
        <v>0</v>
      </c>
      <c r="E9" s="16" t="s">
        <v>184</v>
      </c>
      <c r="F9" s="24">
        <v>250000000</v>
      </c>
      <c r="G9" s="17">
        <v>25750000</v>
      </c>
      <c r="H9" s="24">
        <v>46699000</v>
      </c>
      <c r="I9" s="17">
        <v>8000000</v>
      </c>
      <c r="J9" s="24">
        <f aca="true" t="shared" si="1" ref="J9:J57">H9+I9</f>
        <v>54699000</v>
      </c>
      <c r="K9" s="17"/>
      <c r="L9" s="17">
        <v>58214000</v>
      </c>
      <c r="M9" s="24">
        <v>75000000</v>
      </c>
      <c r="N9" s="17"/>
      <c r="O9" s="17"/>
      <c r="P9" s="17"/>
      <c r="Q9" s="18">
        <f t="shared" si="0"/>
        <v>463663000</v>
      </c>
    </row>
    <row r="10" spans="2:17" ht="19.5" customHeight="1">
      <c r="B10" s="12" t="s">
        <v>22</v>
      </c>
      <c r="C10" s="4">
        <v>0</v>
      </c>
      <c r="D10" s="4">
        <v>0</v>
      </c>
      <c r="E10" s="16" t="s">
        <v>185</v>
      </c>
      <c r="F10" s="24">
        <v>4522000</v>
      </c>
      <c r="G10" s="17">
        <v>694000</v>
      </c>
      <c r="H10" s="24">
        <v>3753000</v>
      </c>
      <c r="I10" s="17"/>
      <c r="J10" s="24">
        <f t="shared" si="1"/>
        <v>3753000</v>
      </c>
      <c r="K10" s="17"/>
      <c r="L10" s="17">
        <v>49000</v>
      </c>
      <c r="M10" s="24">
        <v>7000000</v>
      </c>
      <c r="N10" s="17"/>
      <c r="O10" s="17"/>
      <c r="P10" s="17"/>
      <c r="Q10" s="18">
        <f t="shared" si="0"/>
        <v>16018000</v>
      </c>
    </row>
    <row r="11" spans="2:17" ht="19.5" customHeight="1">
      <c r="B11" s="12" t="s">
        <v>24</v>
      </c>
      <c r="C11" s="4">
        <v>0</v>
      </c>
      <c r="D11" s="4">
        <v>0</v>
      </c>
      <c r="E11" s="16" t="s">
        <v>186</v>
      </c>
      <c r="F11" s="24">
        <v>40912000</v>
      </c>
      <c r="G11" s="17">
        <v>6408000</v>
      </c>
      <c r="H11" s="24">
        <v>5467000</v>
      </c>
      <c r="I11" s="17"/>
      <c r="J11" s="24">
        <f t="shared" si="1"/>
        <v>5467000</v>
      </c>
      <c r="K11" s="17"/>
      <c r="L11" s="17">
        <v>459000</v>
      </c>
      <c r="M11" s="24">
        <v>15000000</v>
      </c>
      <c r="N11" s="17"/>
      <c r="O11" s="17"/>
      <c r="P11" s="17"/>
      <c r="Q11" s="18">
        <f t="shared" si="0"/>
        <v>68246000</v>
      </c>
    </row>
    <row r="12" spans="2:17" ht="19.5" customHeight="1">
      <c r="B12" s="12" t="s">
        <v>26</v>
      </c>
      <c r="C12" s="4">
        <v>0</v>
      </c>
      <c r="D12" s="4">
        <v>0</v>
      </c>
      <c r="E12" s="16" t="s">
        <v>187</v>
      </c>
      <c r="F12" s="24">
        <v>34913000</v>
      </c>
      <c r="G12" s="17">
        <v>4696000</v>
      </c>
      <c r="H12" s="24">
        <v>3784000</v>
      </c>
      <c r="I12" s="17"/>
      <c r="J12" s="24">
        <f t="shared" si="1"/>
        <v>3784000</v>
      </c>
      <c r="K12" s="17"/>
      <c r="L12" s="17">
        <v>232000</v>
      </c>
      <c r="M12" s="24">
        <v>40000000</v>
      </c>
      <c r="N12" s="17"/>
      <c r="O12" s="17"/>
      <c r="P12" s="17"/>
      <c r="Q12" s="18">
        <f t="shared" si="0"/>
        <v>83625000</v>
      </c>
    </row>
    <row r="13" spans="2:17" ht="19.5" customHeight="1">
      <c r="B13" s="12" t="s">
        <v>28</v>
      </c>
      <c r="C13" s="4">
        <v>0</v>
      </c>
      <c r="D13" s="4">
        <v>0</v>
      </c>
      <c r="E13" s="16" t="s">
        <v>188</v>
      </c>
      <c r="F13" s="24">
        <v>71509000</v>
      </c>
      <c r="G13" s="17">
        <v>9469000</v>
      </c>
      <c r="H13" s="24">
        <v>15825000</v>
      </c>
      <c r="I13" s="17"/>
      <c r="J13" s="24">
        <f t="shared" si="1"/>
        <v>15825000</v>
      </c>
      <c r="K13" s="17"/>
      <c r="L13" s="17">
        <v>462290</v>
      </c>
      <c r="M13" s="24">
        <v>11000000</v>
      </c>
      <c r="N13" s="17"/>
      <c r="O13" s="17"/>
      <c r="P13" s="17"/>
      <c r="Q13" s="18">
        <f t="shared" si="0"/>
        <v>108265290</v>
      </c>
    </row>
    <row r="14" spans="2:17" ht="19.5" customHeight="1">
      <c r="B14" s="12" t="s">
        <v>30</v>
      </c>
      <c r="C14" s="4">
        <v>567182000</v>
      </c>
      <c r="D14" s="4">
        <v>616879000</v>
      </c>
      <c r="E14" s="16" t="s">
        <v>189</v>
      </c>
      <c r="F14" s="24">
        <v>64436000</v>
      </c>
      <c r="G14" s="17">
        <v>8248000</v>
      </c>
      <c r="H14" s="24">
        <v>238139000</v>
      </c>
      <c r="I14" s="17"/>
      <c r="J14" s="24">
        <f t="shared" si="1"/>
        <v>238139000</v>
      </c>
      <c r="K14" s="17"/>
      <c r="L14" s="17">
        <v>83773000</v>
      </c>
      <c r="M14" s="24">
        <v>129783000</v>
      </c>
      <c r="N14" s="17"/>
      <c r="O14" s="17"/>
      <c r="P14" s="17"/>
      <c r="Q14" s="18">
        <f t="shared" si="0"/>
        <v>524379000</v>
      </c>
    </row>
    <row r="15" spans="2:17" ht="19.5" customHeight="1">
      <c r="B15" s="12" t="s">
        <v>32</v>
      </c>
      <c r="C15" s="4">
        <v>0</v>
      </c>
      <c r="D15" s="4">
        <v>0</v>
      </c>
      <c r="E15" s="16" t="s">
        <v>190</v>
      </c>
      <c r="F15" s="24">
        <v>379729000</v>
      </c>
      <c r="G15" s="17">
        <v>44391000</v>
      </c>
      <c r="H15" s="24">
        <v>59359000</v>
      </c>
      <c r="I15" s="17"/>
      <c r="J15" s="24">
        <f t="shared" si="1"/>
        <v>59359000</v>
      </c>
      <c r="K15" s="17"/>
      <c r="L15" s="17">
        <v>0</v>
      </c>
      <c r="M15" s="24">
        <v>40000000</v>
      </c>
      <c r="N15" s="17"/>
      <c r="O15" s="17"/>
      <c r="P15" s="17"/>
      <c r="Q15" s="18">
        <f t="shared" si="0"/>
        <v>523479000</v>
      </c>
    </row>
    <row r="16" spans="2:17" ht="19.5" customHeight="1">
      <c r="B16" s="12" t="s">
        <v>34</v>
      </c>
      <c r="C16" s="4">
        <v>0</v>
      </c>
      <c r="D16" s="4">
        <v>0</v>
      </c>
      <c r="E16" s="16" t="s">
        <v>191</v>
      </c>
      <c r="F16" s="24">
        <v>9402000</v>
      </c>
      <c r="G16" s="17">
        <v>1000000</v>
      </c>
      <c r="H16" s="24">
        <v>1621000</v>
      </c>
      <c r="I16" s="17"/>
      <c r="J16" s="24">
        <f t="shared" si="1"/>
        <v>1621000</v>
      </c>
      <c r="K16" s="17"/>
      <c r="L16" s="17">
        <v>0</v>
      </c>
      <c r="M16" s="24">
        <v>400000</v>
      </c>
      <c r="N16" s="17"/>
      <c r="O16" s="17"/>
      <c r="P16" s="17"/>
      <c r="Q16" s="18">
        <f t="shared" si="0"/>
        <v>12423000</v>
      </c>
    </row>
    <row r="17" spans="2:17" ht="19.5" customHeight="1">
      <c r="B17" s="12" t="s">
        <v>36</v>
      </c>
      <c r="C17" s="4">
        <v>0</v>
      </c>
      <c r="D17" s="4">
        <v>0</v>
      </c>
      <c r="E17" s="16" t="s">
        <v>192</v>
      </c>
      <c r="F17" s="24">
        <v>11340000</v>
      </c>
      <c r="G17" s="17">
        <v>1707000</v>
      </c>
      <c r="H17" s="24">
        <v>52039000</v>
      </c>
      <c r="I17" s="17">
        <v>12000</v>
      </c>
      <c r="J17" s="24">
        <f t="shared" si="1"/>
        <v>52051000</v>
      </c>
      <c r="K17" s="17"/>
      <c r="L17" s="17">
        <v>77000</v>
      </c>
      <c r="M17" s="24">
        <v>2000000</v>
      </c>
      <c r="N17" s="17"/>
      <c r="O17" s="17"/>
      <c r="P17" s="17"/>
      <c r="Q17" s="18">
        <f t="shared" si="0"/>
        <v>67175000</v>
      </c>
    </row>
    <row r="18" spans="2:17" ht="19.5" customHeight="1">
      <c r="B18" s="12" t="s">
        <v>38</v>
      </c>
      <c r="C18" s="4">
        <v>0</v>
      </c>
      <c r="D18" s="4">
        <v>0</v>
      </c>
      <c r="E18" s="16" t="s">
        <v>193</v>
      </c>
      <c r="F18" s="24">
        <v>8260000</v>
      </c>
      <c r="G18" s="17">
        <v>1093000</v>
      </c>
      <c r="H18" s="24">
        <v>1788000</v>
      </c>
      <c r="I18" s="17"/>
      <c r="J18" s="24">
        <f t="shared" si="1"/>
        <v>1788000</v>
      </c>
      <c r="K18" s="17"/>
      <c r="L18" s="17">
        <v>60000</v>
      </c>
      <c r="M18" s="24">
        <v>1000000</v>
      </c>
      <c r="N18" s="17"/>
      <c r="O18" s="17"/>
      <c r="P18" s="17"/>
      <c r="Q18" s="18">
        <f t="shared" si="0"/>
        <v>12201000</v>
      </c>
    </row>
    <row r="19" spans="2:17" ht="19.5" customHeight="1">
      <c r="B19" s="12" t="s">
        <v>40</v>
      </c>
      <c r="C19" s="4">
        <v>0</v>
      </c>
      <c r="D19" s="4">
        <v>0</v>
      </c>
      <c r="E19" s="16" t="s">
        <v>194</v>
      </c>
      <c r="F19" s="24">
        <v>11833000</v>
      </c>
      <c r="G19" s="17">
        <v>1007000</v>
      </c>
      <c r="H19" s="24">
        <v>1746000</v>
      </c>
      <c r="I19" s="17"/>
      <c r="J19" s="24">
        <f t="shared" si="1"/>
        <v>1746000</v>
      </c>
      <c r="K19" s="17"/>
      <c r="L19" s="17">
        <v>23000</v>
      </c>
      <c r="M19" s="24">
        <v>207000</v>
      </c>
      <c r="N19" s="17"/>
      <c r="O19" s="17"/>
      <c r="P19" s="17"/>
      <c r="Q19" s="18">
        <f t="shared" si="0"/>
        <v>14816000</v>
      </c>
    </row>
    <row r="20" spans="2:17" ht="19.5" customHeight="1">
      <c r="B20" s="12" t="s">
        <v>42</v>
      </c>
      <c r="C20" s="4">
        <v>0</v>
      </c>
      <c r="D20" s="4">
        <v>0</v>
      </c>
      <c r="E20" s="16" t="s">
        <v>195</v>
      </c>
      <c r="F20" s="24">
        <v>29942000</v>
      </c>
      <c r="G20" s="17">
        <v>3350000</v>
      </c>
      <c r="H20" s="24">
        <v>8318000</v>
      </c>
      <c r="I20" s="17"/>
      <c r="J20" s="24">
        <f t="shared" si="1"/>
        <v>8318000</v>
      </c>
      <c r="K20" s="17"/>
      <c r="L20" s="17">
        <v>83892000</v>
      </c>
      <c r="M20" s="24">
        <v>20500000</v>
      </c>
      <c r="N20" s="17">
        <v>723538000</v>
      </c>
      <c r="O20" s="17"/>
      <c r="P20" s="17"/>
      <c r="Q20" s="18">
        <f t="shared" si="0"/>
        <v>869540000</v>
      </c>
    </row>
    <row r="21" spans="2:17" ht="19.5" customHeight="1">
      <c r="B21" s="12" t="s">
        <v>44</v>
      </c>
      <c r="C21" s="4">
        <v>0</v>
      </c>
      <c r="D21" s="4">
        <v>0</v>
      </c>
      <c r="E21" s="16" t="s">
        <v>196</v>
      </c>
      <c r="F21" s="24">
        <v>69389000</v>
      </c>
      <c r="G21" s="17">
        <v>8313000</v>
      </c>
      <c r="H21" s="24">
        <v>319389000</v>
      </c>
      <c r="I21" s="17"/>
      <c r="J21" s="24">
        <f t="shared" si="1"/>
        <v>319389000</v>
      </c>
      <c r="K21" s="17">
        <v>56750000000</v>
      </c>
      <c r="L21" s="17">
        <v>6782036000</v>
      </c>
      <c r="M21" s="24">
        <v>13500000</v>
      </c>
      <c r="N21" s="17">
        <v>125000000</v>
      </c>
      <c r="O21" s="17">
        <v>4749000000</v>
      </c>
      <c r="P21" s="17"/>
      <c r="Q21" s="18">
        <f t="shared" si="0"/>
        <v>68816627000</v>
      </c>
    </row>
    <row r="22" spans="2:17" ht="19.5" customHeight="1">
      <c r="B22" s="12" t="s">
        <v>46</v>
      </c>
      <c r="C22" s="4">
        <v>6448000</v>
      </c>
      <c r="D22" s="4">
        <v>0</v>
      </c>
      <c r="E22" s="16" t="s">
        <v>197</v>
      </c>
      <c r="F22" s="24">
        <v>82631000</v>
      </c>
      <c r="G22" s="17">
        <v>8939000</v>
      </c>
      <c r="H22" s="24">
        <v>14969000</v>
      </c>
      <c r="I22" s="17"/>
      <c r="J22" s="24">
        <f t="shared" si="1"/>
        <v>14969000</v>
      </c>
      <c r="K22" s="17"/>
      <c r="L22" s="17">
        <v>361000</v>
      </c>
      <c r="M22" s="24">
        <v>8200000</v>
      </c>
      <c r="N22" s="17"/>
      <c r="O22" s="17"/>
      <c r="P22" s="17"/>
      <c r="Q22" s="18">
        <f t="shared" si="0"/>
        <v>115100000</v>
      </c>
    </row>
    <row r="23" spans="2:17" ht="19.5" customHeight="1">
      <c r="B23" s="12" t="s">
        <v>48</v>
      </c>
      <c r="C23" s="4">
        <v>0</v>
      </c>
      <c r="D23" s="4">
        <v>0</v>
      </c>
      <c r="E23" s="16" t="s">
        <v>198</v>
      </c>
      <c r="F23" s="24">
        <v>155349000</v>
      </c>
      <c r="G23" s="17">
        <v>38792000</v>
      </c>
      <c r="H23" s="24">
        <v>23326000</v>
      </c>
      <c r="I23" s="17"/>
      <c r="J23" s="24">
        <f t="shared" si="1"/>
        <v>23326000</v>
      </c>
      <c r="K23" s="17"/>
      <c r="L23" s="17">
        <v>1120000</v>
      </c>
      <c r="M23" s="24">
        <v>75000000</v>
      </c>
      <c r="N23" s="17"/>
      <c r="O23" s="17"/>
      <c r="P23" s="17"/>
      <c r="Q23" s="18">
        <f t="shared" si="0"/>
        <v>293587000</v>
      </c>
    </row>
    <row r="24" spans="2:17" ht="19.5" customHeight="1">
      <c r="B24" s="12" t="s">
        <v>50</v>
      </c>
      <c r="C24" s="4">
        <v>0</v>
      </c>
      <c r="D24" s="4">
        <v>0</v>
      </c>
      <c r="E24" s="16" t="s">
        <v>199</v>
      </c>
      <c r="F24" s="24">
        <v>78517000</v>
      </c>
      <c r="G24" s="17">
        <v>12245000</v>
      </c>
      <c r="H24" s="24">
        <v>13039000</v>
      </c>
      <c r="I24" s="17"/>
      <c r="J24" s="24">
        <f t="shared" si="1"/>
        <v>13039000</v>
      </c>
      <c r="K24" s="17"/>
      <c r="L24" s="17">
        <v>312000</v>
      </c>
      <c r="M24" s="24">
        <v>8700000</v>
      </c>
      <c r="N24" s="17"/>
      <c r="O24" s="17"/>
      <c r="P24" s="17"/>
      <c r="Q24" s="18">
        <f t="shared" si="0"/>
        <v>112813000</v>
      </c>
    </row>
    <row r="25" spans="2:17" ht="19.5" customHeight="1">
      <c r="B25" s="12" t="s">
        <v>52</v>
      </c>
      <c r="C25" s="4">
        <v>0</v>
      </c>
      <c r="D25" s="4">
        <v>0</v>
      </c>
      <c r="E25" s="16" t="s">
        <v>200</v>
      </c>
      <c r="F25" s="24">
        <v>2135383000</v>
      </c>
      <c r="G25" s="17">
        <v>412642000</v>
      </c>
      <c r="H25" s="24">
        <v>77805000</v>
      </c>
      <c r="I25" s="17"/>
      <c r="J25" s="24">
        <f t="shared" si="1"/>
        <v>77805000</v>
      </c>
      <c r="K25" s="17"/>
      <c r="L25" s="17">
        <v>2100000</v>
      </c>
      <c r="M25" s="24">
        <v>20000000</v>
      </c>
      <c r="N25" s="17"/>
      <c r="O25" s="17"/>
      <c r="P25" s="17"/>
      <c r="Q25" s="18">
        <f t="shared" si="0"/>
        <v>2647930000</v>
      </c>
    </row>
    <row r="26" spans="2:17" ht="19.5" customHeight="1">
      <c r="B26" s="12" t="s">
        <v>54</v>
      </c>
      <c r="C26" s="4">
        <v>0</v>
      </c>
      <c r="D26" s="4">
        <v>0</v>
      </c>
      <c r="E26" s="16" t="s">
        <v>201</v>
      </c>
      <c r="F26" s="24">
        <v>2826000</v>
      </c>
      <c r="G26" s="17">
        <v>579000</v>
      </c>
      <c r="H26" s="24">
        <v>1665000</v>
      </c>
      <c r="I26" s="17"/>
      <c r="J26" s="24">
        <f t="shared" si="1"/>
        <v>1665000</v>
      </c>
      <c r="K26" s="17"/>
      <c r="L26" s="17">
        <v>33000</v>
      </c>
      <c r="M26" s="24">
        <v>500000</v>
      </c>
      <c r="N26" s="17"/>
      <c r="O26" s="17"/>
      <c r="P26" s="17"/>
      <c r="Q26" s="18">
        <f t="shared" si="0"/>
        <v>5603000</v>
      </c>
    </row>
    <row r="27" spans="2:17" ht="19.5" customHeight="1">
      <c r="B27" s="12" t="s">
        <v>56</v>
      </c>
      <c r="C27" s="4">
        <v>0</v>
      </c>
      <c r="D27" s="4">
        <v>0</v>
      </c>
      <c r="E27" s="16" t="s">
        <v>202</v>
      </c>
      <c r="F27" s="24">
        <v>2657000</v>
      </c>
      <c r="G27" s="17">
        <v>331000</v>
      </c>
      <c r="H27" s="24">
        <v>1376000</v>
      </c>
      <c r="I27" s="17"/>
      <c r="J27" s="24">
        <f t="shared" si="1"/>
        <v>1376000</v>
      </c>
      <c r="K27" s="17"/>
      <c r="L27" s="17">
        <v>15000</v>
      </c>
      <c r="M27" s="24">
        <v>1500000</v>
      </c>
      <c r="N27" s="17"/>
      <c r="O27" s="17"/>
      <c r="P27" s="17"/>
      <c r="Q27" s="18">
        <f t="shared" si="0"/>
        <v>5879000</v>
      </c>
    </row>
    <row r="28" spans="2:17" ht="19.5" customHeight="1">
      <c r="B28" s="12" t="s">
        <v>58</v>
      </c>
      <c r="C28" s="4">
        <v>0</v>
      </c>
      <c r="D28" s="4">
        <v>0</v>
      </c>
      <c r="E28" s="16" t="s">
        <v>203</v>
      </c>
      <c r="F28" s="24">
        <v>1901000</v>
      </c>
      <c r="G28" s="17">
        <v>250000</v>
      </c>
      <c r="H28" s="24">
        <v>1667000</v>
      </c>
      <c r="I28" s="17"/>
      <c r="J28" s="24">
        <f t="shared" si="1"/>
        <v>1667000</v>
      </c>
      <c r="K28" s="17"/>
      <c r="L28" s="17">
        <v>7000</v>
      </c>
      <c r="M28" s="24">
        <v>800000</v>
      </c>
      <c r="N28" s="17"/>
      <c r="O28" s="17"/>
      <c r="P28" s="17"/>
      <c r="Q28" s="18">
        <f t="shared" si="0"/>
        <v>4625000</v>
      </c>
    </row>
    <row r="29" spans="2:17" ht="19.5" customHeight="1">
      <c r="B29" s="12" t="s">
        <v>60</v>
      </c>
      <c r="C29" s="4">
        <v>0</v>
      </c>
      <c r="D29" s="4">
        <v>0</v>
      </c>
      <c r="E29" s="16" t="s">
        <v>204</v>
      </c>
      <c r="F29" s="24">
        <v>2647000</v>
      </c>
      <c r="G29" s="17">
        <v>356000</v>
      </c>
      <c r="H29" s="24">
        <v>1579000</v>
      </c>
      <c r="I29" s="17"/>
      <c r="J29" s="24">
        <f t="shared" si="1"/>
        <v>1579000</v>
      </c>
      <c r="K29" s="17"/>
      <c r="L29" s="17">
        <v>21000</v>
      </c>
      <c r="M29" s="24">
        <v>7000000</v>
      </c>
      <c r="N29" s="17"/>
      <c r="O29" s="17"/>
      <c r="P29" s="17"/>
      <c r="Q29" s="18">
        <f t="shared" si="0"/>
        <v>11603000</v>
      </c>
    </row>
    <row r="30" spans="2:17" ht="19.5" customHeight="1">
      <c r="B30" s="12" t="s">
        <v>62</v>
      </c>
      <c r="C30" s="4">
        <v>0</v>
      </c>
      <c r="D30" s="4">
        <v>0</v>
      </c>
      <c r="E30" s="16" t="s">
        <v>205</v>
      </c>
      <c r="F30" s="24">
        <v>227019000</v>
      </c>
      <c r="G30" s="17">
        <v>41996000</v>
      </c>
      <c r="H30" s="24">
        <v>428951000</v>
      </c>
      <c r="I30" s="17"/>
      <c r="J30" s="24">
        <f t="shared" si="1"/>
        <v>428951000</v>
      </c>
      <c r="K30" s="17"/>
      <c r="L30" s="17">
        <v>1595321000</v>
      </c>
      <c r="M30" s="24">
        <v>81015000</v>
      </c>
      <c r="N30" s="17"/>
      <c r="O30" s="17"/>
      <c r="P30" s="17"/>
      <c r="Q30" s="18">
        <f t="shared" si="0"/>
        <v>2374302000</v>
      </c>
    </row>
    <row r="31" spans="2:17" ht="19.5" customHeight="1">
      <c r="B31" s="12" t="s">
        <v>64</v>
      </c>
      <c r="C31" s="4">
        <v>0</v>
      </c>
      <c r="D31" s="4">
        <v>0</v>
      </c>
      <c r="E31" s="16" t="s">
        <v>206</v>
      </c>
      <c r="F31" s="24">
        <v>2472000</v>
      </c>
      <c r="G31" s="17">
        <v>302000</v>
      </c>
      <c r="H31" s="24">
        <v>10119000</v>
      </c>
      <c r="I31" s="17"/>
      <c r="J31" s="24">
        <f t="shared" si="1"/>
        <v>10119000</v>
      </c>
      <c r="K31" s="17"/>
      <c r="L31" s="17">
        <v>438000</v>
      </c>
      <c r="M31" s="24">
        <v>2125000</v>
      </c>
      <c r="N31" s="17"/>
      <c r="O31" s="17"/>
      <c r="P31" s="17"/>
      <c r="Q31" s="18">
        <f t="shared" si="0"/>
        <v>15456000</v>
      </c>
    </row>
    <row r="32" spans="2:17" ht="19.5" customHeight="1">
      <c r="B32" s="12" t="s">
        <v>66</v>
      </c>
      <c r="C32" s="4">
        <v>44267000</v>
      </c>
      <c r="D32" s="4">
        <v>301000000</v>
      </c>
      <c r="E32" s="16" t="s">
        <v>207</v>
      </c>
      <c r="F32" s="24">
        <v>2213020000</v>
      </c>
      <c r="G32" s="17">
        <v>351266000</v>
      </c>
      <c r="H32" s="24">
        <v>455650000</v>
      </c>
      <c r="I32" s="17">
        <v>24000000</v>
      </c>
      <c r="J32" s="24">
        <f t="shared" si="1"/>
        <v>479650000</v>
      </c>
      <c r="K32" s="17"/>
      <c r="L32" s="17">
        <v>46740000</v>
      </c>
      <c r="M32" s="24">
        <v>284050000</v>
      </c>
      <c r="N32" s="17"/>
      <c r="O32" s="17"/>
      <c r="P32" s="17"/>
      <c r="Q32" s="18">
        <f t="shared" si="0"/>
        <v>3374726000</v>
      </c>
    </row>
    <row r="33" spans="2:17" ht="19.5" customHeight="1">
      <c r="B33" s="12" t="s">
        <v>68</v>
      </c>
      <c r="C33" s="4">
        <v>0</v>
      </c>
      <c r="D33" s="4">
        <v>0</v>
      </c>
      <c r="E33" s="16" t="s">
        <v>208</v>
      </c>
      <c r="F33" s="24">
        <v>6438135000</v>
      </c>
      <c r="G33" s="17">
        <v>1276022000</v>
      </c>
      <c r="H33" s="24">
        <v>7144231000</v>
      </c>
      <c r="I33" s="17">
        <v>75000000</v>
      </c>
      <c r="J33" s="24">
        <f t="shared" si="1"/>
        <v>7219231000</v>
      </c>
      <c r="K33" s="17"/>
      <c r="L33" s="17">
        <v>117190000</v>
      </c>
      <c r="M33" s="24">
        <v>47688000</v>
      </c>
      <c r="N33" s="17"/>
      <c r="O33" s="17"/>
      <c r="P33" s="17"/>
      <c r="Q33" s="18">
        <f t="shared" si="0"/>
        <v>15098266000</v>
      </c>
    </row>
    <row r="34" spans="2:17" ht="19.5" customHeight="1">
      <c r="B34" s="12" t="s">
        <v>70</v>
      </c>
      <c r="C34" s="4">
        <v>3474000</v>
      </c>
      <c r="D34" s="4">
        <v>580000</v>
      </c>
      <c r="E34" s="16" t="s">
        <v>209</v>
      </c>
      <c r="F34" s="24">
        <v>1154065000</v>
      </c>
      <c r="G34" s="17">
        <v>99822000</v>
      </c>
      <c r="H34" s="24">
        <v>242948000</v>
      </c>
      <c r="I34" s="17"/>
      <c r="J34" s="24">
        <f t="shared" si="1"/>
        <v>242948000</v>
      </c>
      <c r="K34" s="17"/>
      <c r="L34" s="17">
        <v>710654000</v>
      </c>
      <c r="M34" s="24">
        <v>158458000</v>
      </c>
      <c r="N34" s="17">
        <v>93659000</v>
      </c>
      <c r="O34" s="17"/>
      <c r="P34" s="17"/>
      <c r="Q34" s="18">
        <f t="shared" si="0"/>
        <v>2459606000</v>
      </c>
    </row>
    <row r="35" spans="2:17" ht="19.5" customHeight="1">
      <c r="B35" s="12" t="s">
        <v>72</v>
      </c>
      <c r="C35" s="4">
        <v>0</v>
      </c>
      <c r="D35" s="4">
        <v>0</v>
      </c>
      <c r="E35" s="16" t="s">
        <v>210</v>
      </c>
      <c r="F35" s="24">
        <v>2135780000</v>
      </c>
      <c r="G35" s="17">
        <v>349596000</v>
      </c>
      <c r="H35" s="24">
        <v>1273708000</v>
      </c>
      <c r="I35" s="17">
        <v>30000000</v>
      </c>
      <c r="J35" s="24">
        <f t="shared" si="1"/>
        <v>1303708000</v>
      </c>
      <c r="K35" s="17"/>
      <c r="L35" s="17">
        <v>2947000</v>
      </c>
      <c r="M35" s="24">
        <v>106500000</v>
      </c>
      <c r="N35" s="17"/>
      <c r="O35" s="17"/>
      <c r="P35" s="17"/>
      <c r="Q35" s="18">
        <f t="shared" si="0"/>
        <v>3898531000</v>
      </c>
    </row>
    <row r="36" spans="2:17" ht="19.5" customHeight="1">
      <c r="B36" s="12" t="s">
        <v>74</v>
      </c>
      <c r="C36" s="4">
        <v>0</v>
      </c>
      <c r="D36" s="4">
        <v>0</v>
      </c>
      <c r="E36" s="16" t="s">
        <v>211</v>
      </c>
      <c r="F36" s="24">
        <v>6201294000</v>
      </c>
      <c r="G36" s="17">
        <v>1343162000</v>
      </c>
      <c r="H36" s="24">
        <v>720280000</v>
      </c>
      <c r="I36" s="17">
        <v>100000</v>
      </c>
      <c r="J36" s="24">
        <f t="shared" si="1"/>
        <v>720380000</v>
      </c>
      <c r="K36" s="17"/>
      <c r="L36" s="17">
        <v>2559000</v>
      </c>
      <c r="M36" s="24">
        <v>311000000</v>
      </c>
      <c r="N36" s="17"/>
      <c r="O36" s="17"/>
      <c r="P36" s="17"/>
      <c r="Q36" s="18">
        <f t="shared" si="0"/>
        <v>8578395000</v>
      </c>
    </row>
    <row r="37" spans="2:17" ht="19.5" customHeight="1">
      <c r="B37" s="12" t="s">
        <v>76</v>
      </c>
      <c r="C37" s="4">
        <v>0</v>
      </c>
      <c r="D37" s="4">
        <v>0</v>
      </c>
      <c r="E37" s="16" t="s">
        <v>212</v>
      </c>
      <c r="F37" s="24">
        <v>95094000</v>
      </c>
      <c r="G37" s="17">
        <v>17506000</v>
      </c>
      <c r="H37" s="24">
        <v>110932000</v>
      </c>
      <c r="I37" s="17">
        <v>400000</v>
      </c>
      <c r="J37" s="24">
        <f t="shared" si="1"/>
        <v>111332000</v>
      </c>
      <c r="K37" s="17"/>
      <c r="L37" s="17">
        <v>2050000</v>
      </c>
      <c r="M37" s="24">
        <v>50000000</v>
      </c>
      <c r="N37" s="17"/>
      <c r="O37" s="17"/>
      <c r="P37" s="17"/>
      <c r="Q37" s="18">
        <f t="shared" si="0"/>
        <v>275982000</v>
      </c>
    </row>
    <row r="38" spans="2:17" ht="19.5" customHeight="1">
      <c r="B38" s="12" t="s">
        <v>78</v>
      </c>
      <c r="C38" s="4">
        <v>0</v>
      </c>
      <c r="D38" s="4">
        <v>0</v>
      </c>
      <c r="E38" s="16" t="s">
        <v>213</v>
      </c>
      <c r="F38" s="24">
        <v>358595000</v>
      </c>
      <c r="G38" s="17">
        <v>30712000</v>
      </c>
      <c r="H38" s="24">
        <v>142935000</v>
      </c>
      <c r="I38" s="17">
        <v>1500000</v>
      </c>
      <c r="J38" s="24">
        <f t="shared" si="1"/>
        <v>144435000</v>
      </c>
      <c r="K38" s="17"/>
      <c r="L38" s="17">
        <v>240945000</v>
      </c>
      <c r="M38" s="24">
        <v>135000000</v>
      </c>
      <c r="N38" s="17"/>
      <c r="O38" s="17">
        <v>450000</v>
      </c>
      <c r="P38" s="17"/>
      <c r="Q38" s="18">
        <f t="shared" si="0"/>
        <v>910137000</v>
      </c>
    </row>
    <row r="39" spans="2:17" ht="19.5" customHeight="1">
      <c r="B39" s="12" t="s">
        <v>80</v>
      </c>
      <c r="C39" s="4">
        <v>4368178301</v>
      </c>
      <c r="D39" s="4">
        <v>1020273100</v>
      </c>
      <c r="E39" s="16" t="s">
        <v>214</v>
      </c>
      <c r="F39" s="24">
        <v>626491000</v>
      </c>
      <c r="G39" s="17">
        <v>109246000</v>
      </c>
      <c r="H39" s="24">
        <v>219522000</v>
      </c>
      <c r="I39" s="17"/>
      <c r="J39" s="24">
        <f t="shared" si="1"/>
        <v>219522000</v>
      </c>
      <c r="K39" s="17"/>
      <c r="L39" s="17">
        <v>48028941610</v>
      </c>
      <c r="M39" s="24">
        <v>35000000</v>
      </c>
      <c r="N39" s="17">
        <v>578100000</v>
      </c>
      <c r="O39" s="17"/>
      <c r="P39" s="17">
        <v>2120000000</v>
      </c>
      <c r="Q39" s="18">
        <f t="shared" si="0"/>
        <v>51717300610</v>
      </c>
    </row>
    <row r="40" spans="2:17" ht="19.5" customHeight="1">
      <c r="B40" s="12" t="s">
        <v>82</v>
      </c>
      <c r="C40" s="4">
        <v>0</v>
      </c>
      <c r="D40" s="4">
        <v>0</v>
      </c>
      <c r="E40" s="16" t="s">
        <v>215</v>
      </c>
      <c r="F40" s="24">
        <v>1136555000</v>
      </c>
      <c r="G40" s="17">
        <v>190499000</v>
      </c>
      <c r="H40" s="24">
        <v>176265000</v>
      </c>
      <c r="I40" s="17"/>
      <c r="J40" s="24">
        <f t="shared" si="1"/>
        <v>176265000</v>
      </c>
      <c r="K40" s="17"/>
      <c r="L40" s="17">
        <v>9975000</v>
      </c>
      <c r="M40" s="24">
        <v>35000000</v>
      </c>
      <c r="N40" s="17">
        <v>630000</v>
      </c>
      <c r="O40" s="17"/>
      <c r="P40" s="17"/>
      <c r="Q40" s="18">
        <f aca="true" t="shared" si="2" ref="Q40:Q56">F40+G40+J40+L40+K40+M40+N40+O40+P40</f>
        <v>1548924000</v>
      </c>
    </row>
    <row r="41" spans="2:17" ht="19.5" customHeight="1">
      <c r="B41" s="12" t="s">
        <v>84</v>
      </c>
      <c r="C41" s="4">
        <v>1300195000</v>
      </c>
      <c r="D41" s="4">
        <v>90100000</v>
      </c>
      <c r="E41" s="16" t="s">
        <v>216</v>
      </c>
      <c r="F41" s="24">
        <v>19984011000</v>
      </c>
      <c r="G41" s="17">
        <v>3405144000</v>
      </c>
      <c r="H41" s="24">
        <v>2145023000</v>
      </c>
      <c r="I41" s="17"/>
      <c r="J41" s="24">
        <f t="shared" si="1"/>
        <v>2145023000</v>
      </c>
      <c r="K41" s="17"/>
      <c r="L41" s="17">
        <v>901077000</v>
      </c>
      <c r="M41" s="24">
        <v>1522827000</v>
      </c>
      <c r="N41" s="17">
        <v>279300000</v>
      </c>
      <c r="O41" s="17"/>
      <c r="P41" s="17"/>
      <c r="Q41" s="18">
        <f t="shared" si="2"/>
        <v>28237382000</v>
      </c>
    </row>
    <row r="42" spans="2:17" ht="19.5" customHeight="1">
      <c r="B42" s="12" t="s">
        <v>86</v>
      </c>
      <c r="C42" s="4">
        <v>0</v>
      </c>
      <c r="D42" s="4">
        <v>0</v>
      </c>
      <c r="E42" s="16" t="s">
        <v>217</v>
      </c>
      <c r="F42" s="24">
        <v>334329000</v>
      </c>
      <c r="G42" s="17">
        <v>61502000</v>
      </c>
      <c r="H42" s="24">
        <v>36621000</v>
      </c>
      <c r="I42" s="17"/>
      <c r="J42" s="24">
        <f t="shared" si="1"/>
        <v>36621000</v>
      </c>
      <c r="K42" s="17"/>
      <c r="L42" s="17">
        <v>60589000</v>
      </c>
      <c r="M42" s="24">
        <v>163485000</v>
      </c>
      <c r="N42" s="17">
        <v>4291000</v>
      </c>
      <c r="O42" s="17">
        <v>97629000</v>
      </c>
      <c r="P42" s="17"/>
      <c r="Q42" s="18">
        <f t="shared" si="2"/>
        <v>758446000</v>
      </c>
    </row>
    <row r="43" spans="2:17" ht="19.5" customHeight="1">
      <c r="B43" s="12" t="s">
        <v>88</v>
      </c>
      <c r="C43" s="4">
        <v>0</v>
      </c>
      <c r="D43" s="4">
        <v>0</v>
      </c>
      <c r="E43" s="16" t="s">
        <v>218</v>
      </c>
      <c r="F43" s="24">
        <v>285993000</v>
      </c>
      <c r="G43" s="17">
        <v>66280000</v>
      </c>
      <c r="H43" s="24">
        <v>15781000</v>
      </c>
      <c r="I43" s="17"/>
      <c r="J43" s="24">
        <f t="shared" si="1"/>
        <v>15781000</v>
      </c>
      <c r="K43" s="17"/>
      <c r="L43" s="17">
        <v>2355000</v>
      </c>
      <c r="M43" s="24">
        <v>105300000</v>
      </c>
      <c r="N43" s="17"/>
      <c r="O43" s="17"/>
      <c r="P43" s="17"/>
      <c r="Q43" s="18">
        <f t="shared" si="2"/>
        <v>475709000</v>
      </c>
    </row>
    <row r="44" spans="2:17" ht="19.5" customHeight="1">
      <c r="B44" s="12" t="s">
        <v>91</v>
      </c>
      <c r="C44" s="4">
        <v>0</v>
      </c>
      <c r="D44" s="4">
        <v>0</v>
      </c>
      <c r="E44" s="16" t="s">
        <v>220</v>
      </c>
      <c r="F44" s="24">
        <v>5268713000</v>
      </c>
      <c r="G44" s="17">
        <v>1222761000</v>
      </c>
      <c r="H44" s="24">
        <v>1924440000</v>
      </c>
      <c r="I44" s="17">
        <v>4661988000</v>
      </c>
      <c r="J44" s="24">
        <f t="shared" si="1"/>
        <v>6586428000</v>
      </c>
      <c r="K44" s="17"/>
      <c r="L44" s="17">
        <v>11406000</v>
      </c>
      <c r="M44" s="24">
        <v>850000000</v>
      </c>
      <c r="N44" s="17">
        <v>2888000</v>
      </c>
      <c r="O44" s="17"/>
      <c r="P44" s="17"/>
      <c r="Q44" s="18">
        <f t="shared" si="2"/>
        <v>13942196000</v>
      </c>
    </row>
    <row r="45" spans="2:17" ht="19.5" customHeight="1">
      <c r="B45" s="12" t="s">
        <v>93</v>
      </c>
      <c r="C45" s="4">
        <v>0</v>
      </c>
      <c r="D45" s="4">
        <v>0</v>
      </c>
      <c r="E45" s="16" t="s">
        <v>221</v>
      </c>
      <c r="F45" s="24">
        <v>60239000</v>
      </c>
      <c r="G45" s="17">
        <v>11563000</v>
      </c>
      <c r="H45" s="24">
        <v>10644000</v>
      </c>
      <c r="I45" s="17"/>
      <c r="J45" s="24">
        <f t="shared" si="1"/>
        <v>10644000</v>
      </c>
      <c r="K45" s="17"/>
      <c r="L45" s="17">
        <v>74306000</v>
      </c>
      <c r="M45" s="24">
        <v>1068200000</v>
      </c>
      <c r="N45" s="17">
        <v>68000000</v>
      </c>
      <c r="O45" s="17"/>
      <c r="P45" s="17"/>
      <c r="Q45" s="18">
        <f t="shared" si="2"/>
        <v>1292952000</v>
      </c>
    </row>
    <row r="46" spans="2:17" ht="19.5" customHeight="1">
      <c r="B46" s="12" t="s">
        <v>95</v>
      </c>
      <c r="C46" s="4">
        <v>0</v>
      </c>
      <c r="D46" s="4">
        <v>0</v>
      </c>
      <c r="E46" s="16" t="s">
        <v>222</v>
      </c>
      <c r="F46" s="24">
        <v>39839000</v>
      </c>
      <c r="G46" s="17">
        <v>6167000</v>
      </c>
      <c r="H46" s="24">
        <v>4943000</v>
      </c>
      <c r="I46" s="17"/>
      <c r="J46" s="24">
        <f t="shared" si="1"/>
        <v>4943000</v>
      </c>
      <c r="K46" s="17"/>
      <c r="L46" s="17">
        <v>935000</v>
      </c>
      <c r="M46" s="24">
        <v>31625000</v>
      </c>
      <c r="N46" s="17"/>
      <c r="O46" s="17"/>
      <c r="P46" s="17"/>
      <c r="Q46" s="18">
        <f t="shared" si="2"/>
        <v>83509000</v>
      </c>
    </row>
    <row r="47" spans="2:17" ht="19.5" customHeight="1">
      <c r="B47" s="12" t="s">
        <v>95</v>
      </c>
      <c r="C47" s="4">
        <v>0</v>
      </c>
      <c r="D47" s="4">
        <v>0</v>
      </c>
      <c r="E47" s="16" t="s">
        <v>219</v>
      </c>
      <c r="F47" s="24">
        <v>777692000</v>
      </c>
      <c r="G47" s="17">
        <v>138336000</v>
      </c>
      <c r="H47" s="24">
        <v>999383000</v>
      </c>
      <c r="I47" s="17"/>
      <c r="J47" s="24">
        <f t="shared" si="1"/>
        <v>999383000</v>
      </c>
      <c r="K47" s="17"/>
      <c r="L47" s="17">
        <v>640000</v>
      </c>
      <c r="M47" s="24">
        <v>3573000000</v>
      </c>
      <c r="N47" s="17"/>
      <c r="O47" s="17"/>
      <c r="P47" s="17"/>
      <c r="Q47" s="18">
        <f>F47+G47+J47+L47+K47+M47+N47+O47+P47</f>
        <v>5489051000</v>
      </c>
    </row>
    <row r="48" spans="2:17" ht="19.5" customHeight="1">
      <c r="B48" s="12" t="s">
        <v>97</v>
      </c>
      <c r="C48" s="4">
        <v>0</v>
      </c>
      <c r="D48" s="4">
        <v>0</v>
      </c>
      <c r="E48" s="16" t="s">
        <v>223</v>
      </c>
      <c r="F48" s="24">
        <v>1152675000</v>
      </c>
      <c r="G48" s="17">
        <v>227300000</v>
      </c>
      <c r="H48" s="24">
        <v>126540000</v>
      </c>
      <c r="I48" s="17"/>
      <c r="J48" s="24">
        <f t="shared" si="1"/>
        <v>126540000</v>
      </c>
      <c r="K48" s="17"/>
      <c r="L48" s="17">
        <v>5689490000</v>
      </c>
      <c r="M48" s="24">
        <v>186774000</v>
      </c>
      <c r="N48" s="17">
        <v>98325000</v>
      </c>
      <c r="O48" s="17">
        <v>138963000</v>
      </c>
      <c r="P48" s="17"/>
      <c r="Q48" s="18">
        <f t="shared" si="2"/>
        <v>7620067000</v>
      </c>
    </row>
    <row r="49" spans="2:17" ht="19.5" customHeight="1">
      <c r="B49" s="12" t="s">
        <v>99</v>
      </c>
      <c r="C49" s="4">
        <v>0</v>
      </c>
      <c r="D49" s="4">
        <v>0</v>
      </c>
      <c r="E49" s="16" t="s">
        <v>224</v>
      </c>
      <c r="F49" s="24">
        <v>21241000</v>
      </c>
      <c r="G49" s="17">
        <v>4005000</v>
      </c>
      <c r="H49" s="24">
        <v>2522000</v>
      </c>
      <c r="I49" s="17"/>
      <c r="J49" s="24">
        <f t="shared" si="1"/>
        <v>2522000</v>
      </c>
      <c r="K49" s="17"/>
      <c r="L49" s="17">
        <v>140000</v>
      </c>
      <c r="M49" s="24">
        <v>198315000</v>
      </c>
      <c r="N49" s="17"/>
      <c r="O49" s="17"/>
      <c r="P49" s="17"/>
      <c r="Q49" s="18">
        <f t="shared" si="2"/>
        <v>226223000</v>
      </c>
    </row>
    <row r="50" spans="2:17" ht="19.5" customHeight="1">
      <c r="B50" s="12" t="s">
        <v>102</v>
      </c>
      <c r="C50" s="4">
        <v>0</v>
      </c>
      <c r="D50" s="4">
        <v>0</v>
      </c>
      <c r="E50" s="16" t="s">
        <v>225</v>
      </c>
      <c r="F50" s="24">
        <v>79488000</v>
      </c>
      <c r="G50" s="17">
        <v>13400000</v>
      </c>
      <c r="H50" s="24">
        <v>15590000</v>
      </c>
      <c r="I50" s="17"/>
      <c r="J50" s="24">
        <f t="shared" si="1"/>
        <v>15590000</v>
      </c>
      <c r="K50" s="17"/>
      <c r="L50" s="17">
        <v>36026770000</v>
      </c>
      <c r="M50" s="24">
        <v>3875000</v>
      </c>
      <c r="N50" s="17">
        <v>66476000</v>
      </c>
      <c r="O50" s="17"/>
      <c r="P50" s="17"/>
      <c r="Q50" s="18">
        <f t="shared" si="2"/>
        <v>36205599000</v>
      </c>
    </row>
    <row r="51" spans="2:17" ht="19.5" customHeight="1">
      <c r="B51" s="12" t="s">
        <v>105</v>
      </c>
      <c r="C51" s="4">
        <v>83000000</v>
      </c>
      <c r="D51" s="4">
        <v>7249000</v>
      </c>
      <c r="E51" s="16" t="s">
        <v>226</v>
      </c>
      <c r="F51" s="24">
        <v>90597000</v>
      </c>
      <c r="G51" s="17">
        <v>16114000</v>
      </c>
      <c r="H51" s="24">
        <v>17399000</v>
      </c>
      <c r="I51" s="17"/>
      <c r="J51" s="24">
        <f t="shared" si="1"/>
        <v>17399000</v>
      </c>
      <c r="K51" s="17"/>
      <c r="L51" s="17">
        <v>14983000</v>
      </c>
      <c r="M51" s="24">
        <v>29120000</v>
      </c>
      <c r="N51" s="17">
        <v>75625000</v>
      </c>
      <c r="O51" s="17">
        <v>196110000</v>
      </c>
      <c r="P51" s="17"/>
      <c r="Q51" s="18">
        <f t="shared" si="2"/>
        <v>439948000</v>
      </c>
    </row>
    <row r="52" spans="2:17" ht="19.5" customHeight="1">
      <c r="B52" s="12" t="s">
        <v>107</v>
      </c>
      <c r="C52" s="4">
        <v>162272000</v>
      </c>
      <c r="D52" s="4">
        <v>99300000</v>
      </c>
      <c r="E52" s="16" t="s">
        <v>227</v>
      </c>
      <c r="F52" s="24">
        <v>19053000</v>
      </c>
      <c r="G52" s="17">
        <v>3779000</v>
      </c>
      <c r="H52" s="24">
        <v>16859000</v>
      </c>
      <c r="I52" s="17"/>
      <c r="J52" s="24">
        <f t="shared" si="1"/>
        <v>16859000</v>
      </c>
      <c r="K52" s="17"/>
      <c r="L52" s="17">
        <v>11675000</v>
      </c>
      <c r="M52" s="24">
        <v>30196000</v>
      </c>
      <c r="N52" s="17">
        <v>2100000</v>
      </c>
      <c r="O52" s="17">
        <v>38500000</v>
      </c>
      <c r="P52" s="17"/>
      <c r="Q52" s="18">
        <f t="shared" si="2"/>
        <v>122162000</v>
      </c>
    </row>
    <row r="53" spans="2:17" ht="19.5" customHeight="1">
      <c r="B53" s="12" t="s">
        <v>111</v>
      </c>
      <c r="C53" s="4">
        <v>0</v>
      </c>
      <c r="D53" s="4">
        <v>0</v>
      </c>
      <c r="E53" s="16" t="s">
        <v>229</v>
      </c>
      <c r="F53" s="24">
        <v>3041000</v>
      </c>
      <c r="G53" s="17">
        <v>621000</v>
      </c>
      <c r="H53" s="24">
        <v>1354000</v>
      </c>
      <c r="I53" s="17"/>
      <c r="J53" s="24">
        <f t="shared" si="1"/>
        <v>1354000</v>
      </c>
      <c r="K53" s="17"/>
      <c r="L53" s="17">
        <v>40000</v>
      </c>
      <c r="M53" s="24">
        <v>400000</v>
      </c>
      <c r="N53" s="17"/>
      <c r="O53" s="17"/>
      <c r="P53" s="17"/>
      <c r="Q53" s="18">
        <f t="shared" si="2"/>
        <v>5456000</v>
      </c>
    </row>
    <row r="54" spans="2:17" ht="19.5" customHeight="1">
      <c r="B54" s="12" t="s">
        <v>113</v>
      </c>
      <c r="C54" s="4">
        <v>209343000</v>
      </c>
      <c r="D54" s="4">
        <v>4665000</v>
      </c>
      <c r="E54" s="16" t="s">
        <v>230</v>
      </c>
      <c r="F54" s="24">
        <v>293631000</v>
      </c>
      <c r="G54" s="17">
        <v>50527000</v>
      </c>
      <c r="H54" s="24">
        <v>195620000</v>
      </c>
      <c r="I54" s="17"/>
      <c r="J54" s="24">
        <f t="shared" si="1"/>
        <v>195620000</v>
      </c>
      <c r="K54" s="17"/>
      <c r="L54" s="17">
        <v>24528000</v>
      </c>
      <c r="M54" s="24">
        <v>163500000</v>
      </c>
      <c r="N54" s="17">
        <v>100222000</v>
      </c>
      <c r="O54" s="17">
        <v>10000000</v>
      </c>
      <c r="P54" s="17"/>
      <c r="Q54" s="18">
        <f t="shared" si="2"/>
        <v>838028000</v>
      </c>
    </row>
    <row r="55" spans="2:17" ht="19.5" customHeight="1">
      <c r="B55" s="12" t="s">
        <v>115</v>
      </c>
      <c r="C55" s="4">
        <v>312006000</v>
      </c>
      <c r="D55" s="4">
        <v>91975000</v>
      </c>
      <c r="E55" s="16" t="s">
        <v>231</v>
      </c>
      <c r="F55" s="24">
        <v>309460000</v>
      </c>
      <c r="G55" s="17">
        <v>64649000</v>
      </c>
      <c r="H55" s="24">
        <v>30459000</v>
      </c>
      <c r="I55" s="17"/>
      <c r="J55" s="24">
        <f t="shared" si="1"/>
        <v>30459000</v>
      </c>
      <c r="K55" s="17"/>
      <c r="L55" s="17">
        <v>11850000</v>
      </c>
      <c r="M55" s="24">
        <v>138393000</v>
      </c>
      <c r="N55" s="17">
        <v>96242000</v>
      </c>
      <c r="O55" s="17">
        <v>50316000</v>
      </c>
      <c r="P55" s="17"/>
      <c r="Q55" s="18">
        <f t="shared" si="2"/>
        <v>701369000</v>
      </c>
    </row>
    <row r="56" spans="2:17" ht="19.5" customHeight="1">
      <c r="B56" s="12" t="s">
        <v>117</v>
      </c>
      <c r="C56" s="4">
        <v>0</v>
      </c>
      <c r="D56" s="4">
        <v>0</v>
      </c>
      <c r="E56" s="16" t="s">
        <v>232</v>
      </c>
      <c r="F56" s="24">
        <v>64043000</v>
      </c>
      <c r="G56" s="17">
        <v>14153000</v>
      </c>
      <c r="H56" s="24">
        <v>8911000</v>
      </c>
      <c r="I56" s="17"/>
      <c r="J56" s="24">
        <f t="shared" si="1"/>
        <v>8911000</v>
      </c>
      <c r="K56" s="17"/>
      <c r="L56" s="17">
        <v>16200000</v>
      </c>
      <c r="M56" s="24">
        <v>16389000</v>
      </c>
      <c r="N56" s="17"/>
      <c r="O56" s="17"/>
      <c r="P56" s="17"/>
      <c r="Q56" s="18">
        <f t="shared" si="2"/>
        <v>119696000</v>
      </c>
    </row>
    <row r="57" spans="2:17" ht="19.5" customHeight="1" thickBot="1">
      <c r="B57" s="12" t="s">
        <v>109</v>
      </c>
      <c r="C57" s="4">
        <v>0</v>
      </c>
      <c r="D57" s="4">
        <v>0</v>
      </c>
      <c r="E57" s="16" t="s">
        <v>228</v>
      </c>
      <c r="F57" s="24">
        <v>916076000</v>
      </c>
      <c r="G57" s="17">
        <v>173079000</v>
      </c>
      <c r="H57" s="24">
        <v>181304000</v>
      </c>
      <c r="I57" s="17"/>
      <c r="J57" s="24">
        <f t="shared" si="1"/>
        <v>181304000</v>
      </c>
      <c r="K57" s="17"/>
      <c r="L57" s="17">
        <v>1130000</v>
      </c>
      <c r="M57" s="24">
        <v>5300768000</v>
      </c>
      <c r="N57" s="17">
        <v>42697000</v>
      </c>
      <c r="O57" s="17"/>
      <c r="P57" s="17"/>
      <c r="Q57" s="18">
        <f>F57+G57+J57+L57+K57+M57+N57+O57+P57</f>
        <v>6615054000</v>
      </c>
    </row>
    <row r="58" spans="1:17" s="20" customFormat="1" ht="24.75" customHeight="1" thickBot="1">
      <c r="A58" s="19"/>
      <c r="E58" s="32" t="s">
        <v>233</v>
      </c>
      <c r="F58" s="33">
        <f aca="true" t="shared" si="3" ref="F58:Q58">SUM(F8:F57)</f>
        <v>53765739000</v>
      </c>
      <c r="G58" s="33">
        <f t="shared" si="3"/>
        <v>9881469000</v>
      </c>
      <c r="H58" s="33">
        <f>SUM(H8:H57)</f>
        <v>17566338000</v>
      </c>
      <c r="I58" s="33">
        <f t="shared" si="3"/>
        <v>4801000000</v>
      </c>
      <c r="J58" s="33">
        <f t="shared" si="3"/>
        <v>22367338000</v>
      </c>
      <c r="K58" s="33">
        <f t="shared" si="3"/>
        <v>56750000000</v>
      </c>
      <c r="L58" s="33">
        <f t="shared" si="3"/>
        <v>100620059900</v>
      </c>
      <c r="M58" s="33">
        <f t="shared" si="3"/>
        <v>15135093000</v>
      </c>
      <c r="N58" s="33">
        <f>SUM(N8:N57)</f>
        <v>2357093000</v>
      </c>
      <c r="O58" s="33">
        <f t="shared" si="3"/>
        <v>5280968000</v>
      </c>
      <c r="P58" s="33">
        <f t="shared" si="3"/>
        <v>2120000000</v>
      </c>
      <c r="Q58" s="26">
        <f t="shared" si="3"/>
        <v>268277759900</v>
      </c>
    </row>
    <row r="59" spans="5:17" ht="12.75">
      <c r="E59" s="4" t="s">
        <v>234</v>
      </c>
      <c r="Q59" s="27"/>
    </row>
    <row r="60" spans="10:17" ht="12.75">
      <c r="J60" s="27"/>
      <c r="M60" s="27"/>
      <c r="N60" s="27"/>
      <c r="O60" s="27"/>
      <c r="Q60" s="27"/>
    </row>
    <row r="61" spans="8:12" ht="12.75">
      <c r="H61" s="27"/>
      <c r="L61" s="27"/>
    </row>
    <row r="62" spans="6:13" ht="12.75">
      <c r="F62" s="27"/>
      <c r="H62" s="27"/>
      <c r="J62" s="27"/>
      <c r="L62" s="27"/>
      <c r="M62" s="27"/>
    </row>
    <row r="63" ht="12.75">
      <c r="F63" s="27"/>
    </row>
    <row r="64" spans="10:12" ht="12.75">
      <c r="J64" s="27"/>
      <c r="L64" s="27"/>
    </row>
    <row r="65" spans="10:17" ht="12.75">
      <c r="J65" s="27"/>
      <c r="M65" s="27"/>
      <c r="Q65" s="27"/>
    </row>
  </sheetData>
  <mergeCells count="14">
    <mergeCell ref="P6:P7"/>
    <mergeCell ref="Q6:Q7"/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  <mergeCell ref="O6:O7"/>
    <mergeCell ref="H6:J6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="75" zoomScaleNormal="75" workbookViewId="0" topLeftCell="A1">
      <selection activeCell="D8" sqref="D8"/>
    </sheetView>
  </sheetViews>
  <sheetFormatPr defaultColWidth="9.00390625" defaultRowHeight="12.75"/>
  <cols>
    <col min="1" max="1" width="9.125" style="4" customWidth="1"/>
    <col min="2" max="2" width="0" style="4" hidden="1" customWidth="1"/>
    <col min="3" max="3" width="81.875" style="4" bestFit="1" customWidth="1"/>
    <col min="4" max="6" width="17.75390625" style="4" bestFit="1" customWidth="1"/>
    <col min="7" max="8" width="17.75390625" style="4" customWidth="1"/>
    <col min="9" max="14" width="17.75390625" style="4" bestFit="1" customWidth="1"/>
    <col min="15" max="15" width="20.125" style="4" bestFit="1" customWidth="1"/>
    <col min="16" max="254" width="9.125" style="4" bestFit="1" customWidth="1"/>
    <col min="255" max="16384" width="9.125" style="4" customWidth="1"/>
  </cols>
  <sheetData>
    <row r="1" spans="1:15" ht="19.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/>
      <c r="H1" s="2"/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3" t="s">
        <v>0</v>
      </c>
    </row>
    <row r="2" spans="1:15" ht="19.5" customHeight="1">
      <c r="A2" s="1" t="s">
        <v>0</v>
      </c>
      <c r="B2" s="1" t="s">
        <v>0</v>
      </c>
      <c r="C2" s="40" t="s">
        <v>0</v>
      </c>
      <c r="D2" s="40" t="s">
        <v>0</v>
      </c>
      <c r="E2" s="40" t="s">
        <v>0</v>
      </c>
      <c r="F2" s="40" t="s">
        <v>0</v>
      </c>
      <c r="G2" s="40"/>
      <c r="H2" s="40"/>
      <c r="I2" s="40" t="s">
        <v>0</v>
      </c>
      <c r="J2" s="40" t="s">
        <v>0</v>
      </c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</row>
    <row r="3" spans="1:15" ht="19.5" customHeight="1">
      <c r="A3" s="1" t="s">
        <v>0</v>
      </c>
      <c r="B3" s="1" t="s">
        <v>0</v>
      </c>
      <c r="C3" s="40" t="s">
        <v>1</v>
      </c>
      <c r="D3" s="40" t="s">
        <v>0</v>
      </c>
      <c r="E3" s="40" t="s">
        <v>0</v>
      </c>
      <c r="F3" s="40" t="s">
        <v>0</v>
      </c>
      <c r="G3" s="40"/>
      <c r="H3" s="40"/>
      <c r="I3" s="40" t="s">
        <v>0</v>
      </c>
      <c r="J3" s="40" t="s">
        <v>0</v>
      </c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</row>
    <row r="4" spans="1:15" ht="19.5" customHeight="1">
      <c r="A4" s="1" t="s">
        <v>0</v>
      </c>
      <c r="B4" s="1" t="s">
        <v>0</v>
      </c>
      <c r="C4" s="41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10" customFormat="1" ht="19.5" customHeight="1" thickBot="1">
      <c r="A5" s="6" t="s">
        <v>0</v>
      </c>
      <c r="B5" s="6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383</v>
      </c>
    </row>
    <row r="6" spans="1:15" s="36" customFormat="1" ht="23.25" customHeight="1">
      <c r="A6" s="34" t="s">
        <v>0</v>
      </c>
      <c r="B6" s="34" t="s">
        <v>0</v>
      </c>
      <c r="C6" s="49" t="s">
        <v>3</v>
      </c>
      <c r="D6" s="42" t="s">
        <v>4</v>
      </c>
      <c r="E6" s="42" t="s">
        <v>5</v>
      </c>
      <c r="F6" s="44" t="s">
        <v>6</v>
      </c>
      <c r="G6" s="45"/>
      <c r="H6" s="46"/>
      <c r="I6" s="42" t="s">
        <v>7</v>
      </c>
      <c r="J6" s="42" t="s">
        <v>8</v>
      </c>
      <c r="K6" s="42" t="s">
        <v>9</v>
      </c>
      <c r="L6" s="42" t="s">
        <v>10</v>
      </c>
      <c r="M6" s="42" t="s">
        <v>11</v>
      </c>
      <c r="N6" s="42" t="s">
        <v>12</v>
      </c>
      <c r="O6" s="47" t="s">
        <v>13</v>
      </c>
    </row>
    <row r="7" spans="1:15" s="36" customFormat="1" ht="33" customHeight="1" thickBot="1">
      <c r="A7" s="37"/>
      <c r="B7" s="37" t="s">
        <v>15</v>
      </c>
      <c r="C7" s="53" t="s">
        <v>0</v>
      </c>
      <c r="D7" s="51" t="s">
        <v>0</v>
      </c>
      <c r="E7" s="51" t="s">
        <v>0</v>
      </c>
      <c r="F7" s="39" t="s">
        <v>16</v>
      </c>
      <c r="G7" s="39" t="s">
        <v>17</v>
      </c>
      <c r="H7" s="39" t="s">
        <v>13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2" t="s">
        <v>0</v>
      </c>
    </row>
    <row r="8" spans="1:15" ht="19.5" customHeight="1">
      <c r="A8" s="11" t="s">
        <v>0</v>
      </c>
      <c r="B8" s="12" t="s">
        <v>250</v>
      </c>
      <c r="C8" s="13" t="s">
        <v>19</v>
      </c>
      <c r="D8" s="14">
        <v>9106000</v>
      </c>
      <c r="E8" s="14">
        <v>1636000</v>
      </c>
      <c r="F8" s="14">
        <v>1966000</v>
      </c>
      <c r="G8" s="14"/>
      <c r="H8" s="14">
        <f>F8+G8</f>
        <v>1966000</v>
      </c>
      <c r="I8" s="14"/>
      <c r="J8" s="14">
        <v>2608000</v>
      </c>
      <c r="K8" s="14">
        <v>3000000</v>
      </c>
      <c r="L8" s="14"/>
      <c r="M8" s="14"/>
      <c r="N8" s="14"/>
      <c r="O8" s="15">
        <f aca="true" t="shared" si="0" ref="O8:O39">D8+E8+H8+I8+J8+K8+L8+M8+N8</f>
        <v>18316000</v>
      </c>
    </row>
    <row r="9" spans="2:15" ht="19.5" customHeight="1">
      <c r="B9" s="12" t="s">
        <v>251</v>
      </c>
      <c r="C9" s="16" t="s">
        <v>21</v>
      </c>
      <c r="D9" s="17">
        <v>214362000</v>
      </c>
      <c r="E9" s="17">
        <v>44167000</v>
      </c>
      <c r="F9" s="17">
        <v>36528000</v>
      </c>
      <c r="G9" s="17"/>
      <c r="H9" s="17">
        <f aca="true" t="shared" si="1" ref="H9:H72">F9+G9</f>
        <v>36528000</v>
      </c>
      <c r="I9" s="17"/>
      <c r="J9" s="17">
        <v>10374000</v>
      </c>
      <c r="K9" s="17">
        <v>44500000</v>
      </c>
      <c r="L9" s="17"/>
      <c r="M9" s="17"/>
      <c r="N9" s="17"/>
      <c r="O9" s="18">
        <f t="shared" si="0"/>
        <v>349931000</v>
      </c>
    </row>
    <row r="10" spans="2:15" ht="19.5" customHeight="1">
      <c r="B10" s="12" t="s">
        <v>252</v>
      </c>
      <c r="C10" s="16" t="s">
        <v>23</v>
      </c>
      <c r="D10" s="17">
        <v>120089000</v>
      </c>
      <c r="E10" s="17">
        <v>23210000</v>
      </c>
      <c r="F10" s="17">
        <v>49586000</v>
      </c>
      <c r="G10" s="17"/>
      <c r="H10" s="17">
        <f t="shared" si="1"/>
        <v>49586000</v>
      </c>
      <c r="I10" s="17"/>
      <c r="J10" s="17">
        <v>6194000</v>
      </c>
      <c r="K10" s="17">
        <v>38470000</v>
      </c>
      <c r="L10" s="17"/>
      <c r="M10" s="17"/>
      <c r="N10" s="17"/>
      <c r="O10" s="18">
        <f t="shared" si="0"/>
        <v>237549000</v>
      </c>
    </row>
    <row r="11" spans="2:15" ht="19.5" customHeight="1">
      <c r="B11" s="12" t="s">
        <v>253</v>
      </c>
      <c r="C11" s="16" t="s">
        <v>25</v>
      </c>
      <c r="D11" s="17">
        <v>199358000</v>
      </c>
      <c r="E11" s="17">
        <v>42619000</v>
      </c>
      <c r="F11" s="17">
        <v>47427000</v>
      </c>
      <c r="G11" s="17"/>
      <c r="H11" s="17">
        <f t="shared" si="1"/>
        <v>47427000</v>
      </c>
      <c r="I11" s="17"/>
      <c r="J11" s="17">
        <v>9568000</v>
      </c>
      <c r="K11" s="17">
        <v>69524000</v>
      </c>
      <c r="L11" s="17"/>
      <c r="M11" s="17"/>
      <c r="N11" s="17"/>
      <c r="O11" s="18">
        <f t="shared" si="0"/>
        <v>368496000</v>
      </c>
    </row>
    <row r="12" spans="2:15" ht="19.5" customHeight="1">
      <c r="B12" s="12" t="s">
        <v>254</v>
      </c>
      <c r="C12" s="16" t="s">
        <v>27</v>
      </c>
      <c r="D12" s="17">
        <v>197702000</v>
      </c>
      <c r="E12" s="17">
        <v>37560000</v>
      </c>
      <c r="F12" s="17">
        <v>48839000</v>
      </c>
      <c r="G12" s="17"/>
      <c r="H12" s="17">
        <f t="shared" si="1"/>
        <v>48839000</v>
      </c>
      <c r="I12" s="17"/>
      <c r="J12" s="17">
        <v>6215000</v>
      </c>
      <c r="K12" s="17">
        <v>32000000</v>
      </c>
      <c r="L12" s="17"/>
      <c r="M12" s="17"/>
      <c r="N12" s="17"/>
      <c r="O12" s="18">
        <f t="shared" si="0"/>
        <v>322316000</v>
      </c>
    </row>
    <row r="13" spans="2:15" ht="19.5" customHeight="1">
      <c r="B13" s="12" t="s">
        <v>255</v>
      </c>
      <c r="C13" s="16" t="s">
        <v>29</v>
      </c>
      <c r="D13" s="17">
        <v>295761000</v>
      </c>
      <c r="E13" s="17">
        <v>65844000</v>
      </c>
      <c r="F13" s="17">
        <v>93600000</v>
      </c>
      <c r="G13" s="17"/>
      <c r="H13" s="17">
        <f t="shared" si="1"/>
        <v>93600000</v>
      </c>
      <c r="I13" s="17"/>
      <c r="J13" s="17">
        <v>11987000</v>
      </c>
      <c r="K13" s="17">
        <v>39720000</v>
      </c>
      <c r="L13" s="17"/>
      <c r="M13" s="17"/>
      <c r="N13" s="17"/>
      <c r="O13" s="18">
        <f t="shared" si="0"/>
        <v>506912000</v>
      </c>
    </row>
    <row r="14" spans="2:15" ht="19.5" customHeight="1">
      <c r="B14" s="12" t="s">
        <v>256</v>
      </c>
      <c r="C14" s="16" t="s">
        <v>31</v>
      </c>
      <c r="D14" s="17">
        <v>106731000</v>
      </c>
      <c r="E14" s="17">
        <v>20176000</v>
      </c>
      <c r="F14" s="17">
        <v>36262000</v>
      </c>
      <c r="G14" s="17"/>
      <c r="H14" s="17">
        <f t="shared" si="1"/>
        <v>36262000</v>
      </c>
      <c r="I14" s="17"/>
      <c r="J14" s="17">
        <v>4752000</v>
      </c>
      <c r="K14" s="17">
        <v>46900000</v>
      </c>
      <c r="L14" s="17"/>
      <c r="M14" s="17"/>
      <c r="N14" s="17"/>
      <c r="O14" s="18">
        <f t="shared" si="0"/>
        <v>214821000</v>
      </c>
    </row>
    <row r="15" spans="2:15" ht="19.5" customHeight="1">
      <c r="B15" s="12" t="s">
        <v>257</v>
      </c>
      <c r="C15" s="16" t="s">
        <v>33</v>
      </c>
      <c r="D15" s="17">
        <v>56043000</v>
      </c>
      <c r="E15" s="17">
        <v>10491000</v>
      </c>
      <c r="F15" s="17">
        <v>24972000</v>
      </c>
      <c r="G15" s="17"/>
      <c r="H15" s="17">
        <f t="shared" si="1"/>
        <v>24972000</v>
      </c>
      <c r="I15" s="17"/>
      <c r="J15" s="17">
        <v>3101000</v>
      </c>
      <c r="K15" s="17">
        <v>24000000</v>
      </c>
      <c r="L15" s="17"/>
      <c r="M15" s="17"/>
      <c r="N15" s="17"/>
      <c r="O15" s="18">
        <f t="shared" si="0"/>
        <v>118607000</v>
      </c>
    </row>
    <row r="16" spans="2:15" ht="19.5" customHeight="1">
      <c r="B16" s="12" t="s">
        <v>258</v>
      </c>
      <c r="C16" s="16" t="s">
        <v>35</v>
      </c>
      <c r="D16" s="17">
        <v>130080000</v>
      </c>
      <c r="E16" s="17">
        <v>25240000</v>
      </c>
      <c r="F16" s="17">
        <v>35405000</v>
      </c>
      <c r="G16" s="17"/>
      <c r="H16" s="17">
        <f t="shared" si="1"/>
        <v>35405000</v>
      </c>
      <c r="I16" s="17"/>
      <c r="J16" s="17">
        <v>5827000</v>
      </c>
      <c r="K16" s="17">
        <v>27300000</v>
      </c>
      <c r="L16" s="17"/>
      <c r="M16" s="17"/>
      <c r="N16" s="17"/>
      <c r="O16" s="18">
        <f t="shared" si="0"/>
        <v>223852000</v>
      </c>
    </row>
    <row r="17" spans="2:15" ht="19.5" customHeight="1">
      <c r="B17" s="12" t="s">
        <v>259</v>
      </c>
      <c r="C17" s="16" t="s">
        <v>37</v>
      </c>
      <c r="D17" s="17">
        <v>62779000</v>
      </c>
      <c r="E17" s="17">
        <v>12139000</v>
      </c>
      <c r="F17" s="17">
        <v>17773000</v>
      </c>
      <c r="G17" s="17"/>
      <c r="H17" s="17">
        <f t="shared" si="1"/>
        <v>17773000</v>
      </c>
      <c r="I17" s="17"/>
      <c r="J17" s="17">
        <v>4423000</v>
      </c>
      <c r="K17" s="17">
        <v>19600000</v>
      </c>
      <c r="L17" s="17"/>
      <c r="M17" s="17"/>
      <c r="N17" s="17"/>
      <c r="O17" s="18">
        <f t="shared" si="0"/>
        <v>116714000</v>
      </c>
    </row>
    <row r="18" spans="2:15" ht="19.5" customHeight="1">
      <c r="B18" s="12" t="s">
        <v>260</v>
      </c>
      <c r="C18" s="16" t="s">
        <v>39</v>
      </c>
      <c r="D18" s="17">
        <v>26251000</v>
      </c>
      <c r="E18" s="17">
        <v>5352000</v>
      </c>
      <c r="F18" s="17">
        <v>5651000</v>
      </c>
      <c r="G18" s="17"/>
      <c r="H18" s="17">
        <f t="shared" si="1"/>
        <v>5651000</v>
      </c>
      <c r="I18" s="17"/>
      <c r="J18" s="17">
        <v>2329000</v>
      </c>
      <c r="K18" s="17">
        <v>24673000</v>
      </c>
      <c r="L18" s="17"/>
      <c r="M18" s="17"/>
      <c r="N18" s="17"/>
      <c r="O18" s="18">
        <f t="shared" si="0"/>
        <v>64256000</v>
      </c>
    </row>
    <row r="19" spans="2:15" ht="19.5" customHeight="1">
      <c r="B19" s="12" t="s">
        <v>261</v>
      </c>
      <c r="C19" s="16" t="s">
        <v>41</v>
      </c>
      <c r="D19" s="17">
        <v>185636000</v>
      </c>
      <c r="E19" s="17">
        <v>38241000</v>
      </c>
      <c r="F19" s="17">
        <v>36382000</v>
      </c>
      <c r="G19" s="17"/>
      <c r="H19" s="17">
        <f t="shared" si="1"/>
        <v>36382000</v>
      </c>
      <c r="I19" s="17"/>
      <c r="J19" s="17">
        <v>7704000</v>
      </c>
      <c r="K19" s="17">
        <v>38800000</v>
      </c>
      <c r="L19" s="17"/>
      <c r="M19" s="17"/>
      <c r="N19" s="17"/>
      <c r="O19" s="18">
        <f t="shared" si="0"/>
        <v>306763000</v>
      </c>
    </row>
    <row r="20" spans="2:15" ht="19.5" customHeight="1">
      <c r="B20" s="12" t="s">
        <v>262</v>
      </c>
      <c r="C20" s="16" t="s">
        <v>43</v>
      </c>
      <c r="D20" s="17">
        <v>152000000</v>
      </c>
      <c r="E20" s="17">
        <v>31946000</v>
      </c>
      <c r="F20" s="17">
        <v>25051000</v>
      </c>
      <c r="G20" s="17"/>
      <c r="H20" s="17">
        <f t="shared" si="1"/>
        <v>25051000</v>
      </c>
      <c r="I20" s="17"/>
      <c r="J20" s="17">
        <v>4016000</v>
      </c>
      <c r="K20" s="17">
        <v>33500000</v>
      </c>
      <c r="L20" s="17"/>
      <c r="M20" s="17"/>
      <c r="N20" s="17"/>
      <c r="O20" s="18">
        <f t="shared" si="0"/>
        <v>246513000</v>
      </c>
    </row>
    <row r="21" spans="2:15" ht="19.5" customHeight="1">
      <c r="B21" s="12" t="s">
        <v>263</v>
      </c>
      <c r="C21" s="16" t="s">
        <v>45</v>
      </c>
      <c r="D21" s="17">
        <v>61998000</v>
      </c>
      <c r="E21" s="17">
        <v>12858000</v>
      </c>
      <c r="F21" s="17">
        <v>13074000</v>
      </c>
      <c r="G21" s="17"/>
      <c r="H21" s="17">
        <f t="shared" si="1"/>
        <v>13074000</v>
      </c>
      <c r="I21" s="17"/>
      <c r="J21" s="17">
        <v>2980000</v>
      </c>
      <c r="K21" s="17">
        <v>18100000</v>
      </c>
      <c r="L21" s="17"/>
      <c r="M21" s="17"/>
      <c r="N21" s="17"/>
      <c r="O21" s="18">
        <f t="shared" si="0"/>
        <v>109010000</v>
      </c>
    </row>
    <row r="22" spans="2:15" ht="19.5" customHeight="1">
      <c r="B22" s="12" t="s">
        <v>264</v>
      </c>
      <c r="C22" s="16" t="s">
        <v>47</v>
      </c>
      <c r="D22" s="17">
        <v>115338000</v>
      </c>
      <c r="E22" s="17">
        <v>22684000</v>
      </c>
      <c r="F22" s="17">
        <v>36038000</v>
      </c>
      <c r="G22" s="17"/>
      <c r="H22" s="17">
        <f t="shared" si="1"/>
        <v>36038000</v>
      </c>
      <c r="I22" s="17"/>
      <c r="J22" s="17">
        <v>5869000</v>
      </c>
      <c r="K22" s="17">
        <v>20100000</v>
      </c>
      <c r="L22" s="17"/>
      <c r="M22" s="17"/>
      <c r="N22" s="17"/>
      <c r="O22" s="18">
        <f t="shared" si="0"/>
        <v>200029000</v>
      </c>
    </row>
    <row r="23" spans="2:15" ht="19.5" customHeight="1">
      <c r="B23" s="12" t="s">
        <v>265</v>
      </c>
      <c r="C23" s="16" t="s">
        <v>49</v>
      </c>
      <c r="D23" s="17">
        <v>108944000</v>
      </c>
      <c r="E23" s="17">
        <v>22226000</v>
      </c>
      <c r="F23" s="17">
        <v>47810000</v>
      </c>
      <c r="G23" s="17"/>
      <c r="H23" s="17">
        <f t="shared" si="1"/>
        <v>47810000</v>
      </c>
      <c r="I23" s="17"/>
      <c r="J23" s="17">
        <v>5830000</v>
      </c>
      <c r="K23" s="17">
        <v>27249000</v>
      </c>
      <c r="L23" s="17"/>
      <c r="M23" s="17"/>
      <c r="N23" s="17"/>
      <c r="O23" s="18">
        <f t="shared" si="0"/>
        <v>212059000</v>
      </c>
    </row>
    <row r="24" spans="2:15" ht="19.5" customHeight="1">
      <c r="B24" s="12" t="s">
        <v>266</v>
      </c>
      <c r="C24" s="16" t="s">
        <v>51</v>
      </c>
      <c r="D24" s="17">
        <v>149435000</v>
      </c>
      <c r="E24" s="17">
        <v>27068000</v>
      </c>
      <c r="F24" s="17">
        <v>46077000</v>
      </c>
      <c r="G24" s="17"/>
      <c r="H24" s="17">
        <f t="shared" si="1"/>
        <v>46077000</v>
      </c>
      <c r="I24" s="17"/>
      <c r="J24" s="17">
        <v>4694000</v>
      </c>
      <c r="K24" s="17">
        <v>35100000</v>
      </c>
      <c r="L24" s="17"/>
      <c r="M24" s="17"/>
      <c r="N24" s="17"/>
      <c r="O24" s="18">
        <f t="shared" si="0"/>
        <v>262374000</v>
      </c>
    </row>
    <row r="25" spans="2:15" ht="19.5" customHeight="1">
      <c r="B25" s="12" t="s">
        <v>267</v>
      </c>
      <c r="C25" s="16" t="s">
        <v>53</v>
      </c>
      <c r="D25" s="17">
        <v>84344000</v>
      </c>
      <c r="E25" s="17">
        <v>17729000</v>
      </c>
      <c r="F25" s="17">
        <v>21504000</v>
      </c>
      <c r="G25" s="17"/>
      <c r="H25" s="17">
        <f t="shared" si="1"/>
        <v>21504000</v>
      </c>
      <c r="I25" s="17"/>
      <c r="J25" s="17">
        <v>4168000</v>
      </c>
      <c r="K25" s="17">
        <v>44400000</v>
      </c>
      <c r="L25" s="17"/>
      <c r="M25" s="17"/>
      <c r="N25" s="17"/>
      <c r="O25" s="18">
        <f t="shared" si="0"/>
        <v>172145000</v>
      </c>
    </row>
    <row r="26" spans="2:15" ht="19.5" customHeight="1">
      <c r="B26" s="12" t="s">
        <v>268</v>
      </c>
      <c r="C26" s="16" t="s">
        <v>55</v>
      </c>
      <c r="D26" s="17">
        <v>90975000</v>
      </c>
      <c r="E26" s="17">
        <v>17659000</v>
      </c>
      <c r="F26" s="17">
        <v>21319000</v>
      </c>
      <c r="G26" s="17"/>
      <c r="H26" s="17">
        <f t="shared" si="1"/>
        <v>21319000</v>
      </c>
      <c r="I26" s="17"/>
      <c r="J26" s="17">
        <v>4645000</v>
      </c>
      <c r="K26" s="17">
        <v>17170000</v>
      </c>
      <c r="L26" s="17"/>
      <c r="M26" s="17"/>
      <c r="N26" s="17"/>
      <c r="O26" s="18">
        <f t="shared" si="0"/>
        <v>151768000</v>
      </c>
    </row>
    <row r="27" spans="2:15" ht="19.5" customHeight="1">
      <c r="B27" s="12" t="s">
        <v>269</v>
      </c>
      <c r="C27" s="16" t="s">
        <v>57</v>
      </c>
      <c r="D27" s="17">
        <v>71293000</v>
      </c>
      <c r="E27" s="17">
        <v>13371000</v>
      </c>
      <c r="F27" s="17">
        <v>15559000</v>
      </c>
      <c r="G27" s="17"/>
      <c r="H27" s="17">
        <f t="shared" si="1"/>
        <v>15559000</v>
      </c>
      <c r="I27" s="17"/>
      <c r="J27" s="17">
        <v>2087000</v>
      </c>
      <c r="K27" s="17">
        <v>17350000</v>
      </c>
      <c r="L27" s="17"/>
      <c r="M27" s="17"/>
      <c r="N27" s="17"/>
      <c r="O27" s="18">
        <f t="shared" si="0"/>
        <v>119660000</v>
      </c>
    </row>
    <row r="28" spans="2:15" ht="19.5" customHeight="1">
      <c r="B28" s="12" t="s">
        <v>270</v>
      </c>
      <c r="C28" s="16" t="s">
        <v>59</v>
      </c>
      <c r="D28" s="17">
        <v>128569000</v>
      </c>
      <c r="E28" s="17">
        <v>24112000</v>
      </c>
      <c r="F28" s="17">
        <v>29419000</v>
      </c>
      <c r="G28" s="17"/>
      <c r="H28" s="17">
        <f t="shared" si="1"/>
        <v>29419000</v>
      </c>
      <c r="I28" s="17"/>
      <c r="J28" s="17">
        <v>3752000</v>
      </c>
      <c r="K28" s="17">
        <v>22300000</v>
      </c>
      <c r="L28" s="17"/>
      <c r="M28" s="17"/>
      <c r="N28" s="17"/>
      <c r="O28" s="18">
        <f t="shared" si="0"/>
        <v>208152000</v>
      </c>
    </row>
    <row r="29" spans="2:15" ht="19.5" customHeight="1">
      <c r="B29" s="12" t="s">
        <v>271</v>
      </c>
      <c r="C29" s="16" t="s">
        <v>61</v>
      </c>
      <c r="D29" s="17">
        <v>95182000</v>
      </c>
      <c r="E29" s="17">
        <v>19281000</v>
      </c>
      <c r="F29" s="17">
        <v>17180000</v>
      </c>
      <c r="G29" s="17"/>
      <c r="H29" s="17">
        <f t="shared" si="1"/>
        <v>17180000</v>
      </c>
      <c r="I29" s="17"/>
      <c r="J29" s="17">
        <v>2290000</v>
      </c>
      <c r="K29" s="17">
        <v>24700000</v>
      </c>
      <c r="L29" s="17"/>
      <c r="M29" s="17"/>
      <c r="N29" s="17"/>
      <c r="O29" s="18">
        <f t="shared" si="0"/>
        <v>158633000</v>
      </c>
    </row>
    <row r="30" spans="2:15" ht="19.5" customHeight="1">
      <c r="B30" s="12" t="s">
        <v>272</v>
      </c>
      <c r="C30" s="16" t="s">
        <v>63</v>
      </c>
      <c r="D30" s="17">
        <v>96253000</v>
      </c>
      <c r="E30" s="17">
        <v>18537000</v>
      </c>
      <c r="F30" s="17">
        <v>22407000</v>
      </c>
      <c r="G30" s="17"/>
      <c r="H30" s="17">
        <f t="shared" si="1"/>
        <v>22407000</v>
      </c>
      <c r="I30" s="17"/>
      <c r="J30" s="17">
        <v>3108000</v>
      </c>
      <c r="K30" s="17">
        <v>19100000</v>
      </c>
      <c r="L30" s="17"/>
      <c r="M30" s="17"/>
      <c r="N30" s="17"/>
      <c r="O30" s="18">
        <f t="shared" si="0"/>
        <v>159405000</v>
      </c>
    </row>
    <row r="31" spans="2:15" ht="19.5" customHeight="1">
      <c r="B31" s="12" t="s">
        <v>273</v>
      </c>
      <c r="C31" s="16" t="s">
        <v>65</v>
      </c>
      <c r="D31" s="17">
        <v>133985000</v>
      </c>
      <c r="E31" s="17">
        <v>23788000</v>
      </c>
      <c r="F31" s="17">
        <v>38068000</v>
      </c>
      <c r="G31" s="17"/>
      <c r="H31" s="17">
        <f t="shared" si="1"/>
        <v>38068000</v>
      </c>
      <c r="I31" s="17"/>
      <c r="J31" s="17">
        <v>3928000</v>
      </c>
      <c r="K31" s="17">
        <v>20100000</v>
      </c>
      <c r="L31" s="17"/>
      <c r="M31" s="17"/>
      <c r="N31" s="17"/>
      <c r="O31" s="18">
        <f t="shared" si="0"/>
        <v>219869000</v>
      </c>
    </row>
    <row r="32" spans="2:15" ht="19.5" customHeight="1">
      <c r="B32" s="12" t="s">
        <v>274</v>
      </c>
      <c r="C32" s="16" t="s">
        <v>67</v>
      </c>
      <c r="D32" s="17">
        <v>65547000</v>
      </c>
      <c r="E32" s="17">
        <v>12159000</v>
      </c>
      <c r="F32" s="17">
        <v>19302000</v>
      </c>
      <c r="G32" s="17"/>
      <c r="H32" s="17">
        <f t="shared" si="1"/>
        <v>19302000</v>
      </c>
      <c r="I32" s="17"/>
      <c r="J32" s="17">
        <v>2137000</v>
      </c>
      <c r="K32" s="17">
        <v>23325000</v>
      </c>
      <c r="L32" s="17"/>
      <c r="M32" s="17"/>
      <c r="N32" s="17"/>
      <c r="O32" s="18">
        <f t="shared" si="0"/>
        <v>122470000</v>
      </c>
    </row>
    <row r="33" spans="2:15" ht="19.5" customHeight="1">
      <c r="B33" s="12" t="s">
        <v>275</v>
      </c>
      <c r="C33" s="16" t="s">
        <v>69</v>
      </c>
      <c r="D33" s="17">
        <v>81271000</v>
      </c>
      <c r="E33" s="17">
        <v>14237000</v>
      </c>
      <c r="F33" s="17">
        <v>20142000</v>
      </c>
      <c r="G33" s="17"/>
      <c r="H33" s="17">
        <f t="shared" si="1"/>
        <v>20142000</v>
      </c>
      <c r="I33" s="17"/>
      <c r="J33" s="17">
        <v>2067000</v>
      </c>
      <c r="K33" s="17">
        <v>19500000</v>
      </c>
      <c r="L33" s="17"/>
      <c r="M33" s="17"/>
      <c r="N33" s="17"/>
      <c r="O33" s="18">
        <f t="shared" si="0"/>
        <v>137217000</v>
      </c>
    </row>
    <row r="34" spans="2:15" ht="19.5" customHeight="1">
      <c r="B34" s="12" t="s">
        <v>276</v>
      </c>
      <c r="C34" s="16" t="s">
        <v>71</v>
      </c>
      <c r="D34" s="17">
        <v>72766000</v>
      </c>
      <c r="E34" s="17">
        <v>13623000</v>
      </c>
      <c r="F34" s="17">
        <v>18941000</v>
      </c>
      <c r="G34" s="17"/>
      <c r="H34" s="17">
        <f t="shared" si="1"/>
        <v>18941000</v>
      </c>
      <c r="I34" s="17"/>
      <c r="J34" s="17">
        <v>3358000</v>
      </c>
      <c r="K34" s="17">
        <v>49400000</v>
      </c>
      <c r="L34" s="17"/>
      <c r="M34" s="17"/>
      <c r="N34" s="17"/>
      <c r="O34" s="18">
        <f t="shared" si="0"/>
        <v>158088000</v>
      </c>
    </row>
    <row r="35" spans="2:15" ht="19.5" customHeight="1">
      <c r="B35" s="12" t="s">
        <v>277</v>
      </c>
      <c r="C35" s="16" t="s">
        <v>73</v>
      </c>
      <c r="D35" s="17">
        <v>71589000</v>
      </c>
      <c r="E35" s="17">
        <v>12134000</v>
      </c>
      <c r="F35" s="17">
        <v>16049000</v>
      </c>
      <c r="G35" s="17"/>
      <c r="H35" s="17">
        <f t="shared" si="1"/>
        <v>16049000</v>
      </c>
      <c r="I35" s="17"/>
      <c r="J35" s="17">
        <v>1656000</v>
      </c>
      <c r="K35" s="17">
        <v>35000000</v>
      </c>
      <c r="L35" s="17"/>
      <c r="M35" s="17"/>
      <c r="N35" s="17"/>
      <c r="O35" s="18">
        <f t="shared" si="0"/>
        <v>136428000</v>
      </c>
    </row>
    <row r="36" spans="2:15" ht="19.5" customHeight="1">
      <c r="B36" s="12" t="s">
        <v>278</v>
      </c>
      <c r="C36" s="16" t="s">
        <v>75</v>
      </c>
      <c r="D36" s="17">
        <v>52140000</v>
      </c>
      <c r="E36" s="17">
        <v>10171000</v>
      </c>
      <c r="F36" s="17">
        <v>13368000</v>
      </c>
      <c r="G36" s="17"/>
      <c r="H36" s="17">
        <f t="shared" si="1"/>
        <v>13368000</v>
      </c>
      <c r="I36" s="17"/>
      <c r="J36" s="17">
        <v>1989000</v>
      </c>
      <c r="K36" s="17">
        <v>24196000</v>
      </c>
      <c r="L36" s="17"/>
      <c r="M36" s="17"/>
      <c r="N36" s="17"/>
      <c r="O36" s="18">
        <f t="shared" si="0"/>
        <v>101864000</v>
      </c>
    </row>
    <row r="37" spans="2:15" ht="19.5" customHeight="1">
      <c r="B37" s="12" t="s">
        <v>279</v>
      </c>
      <c r="C37" s="16" t="s">
        <v>77</v>
      </c>
      <c r="D37" s="17">
        <v>21059000</v>
      </c>
      <c r="E37" s="17">
        <v>4360000</v>
      </c>
      <c r="F37" s="17">
        <v>5396000</v>
      </c>
      <c r="G37" s="17"/>
      <c r="H37" s="17">
        <f t="shared" si="1"/>
        <v>5396000</v>
      </c>
      <c r="I37" s="17"/>
      <c r="J37" s="17">
        <v>1016000</v>
      </c>
      <c r="K37" s="17">
        <v>20800000</v>
      </c>
      <c r="L37" s="17"/>
      <c r="M37" s="17"/>
      <c r="N37" s="17"/>
      <c r="O37" s="18">
        <f t="shared" si="0"/>
        <v>52631000</v>
      </c>
    </row>
    <row r="38" spans="2:15" ht="19.5" customHeight="1">
      <c r="B38" s="12" t="s">
        <v>280</v>
      </c>
      <c r="C38" s="16" t="s">
        <v>79</v>
      </c>
      <c r="D38" s="17">
        <v>18322000</v>
      </c>
      <c r="E38" s="17">
        <v>3483000</v>
      </c>
      <c r="F38" s="17">
        <v>5082000</v>
      </c>
      <c r="G38" s="17"/>
      <c r="H38" s="17">
        <f t="shared" si="1"/>
        <v>5082000</v>
      </c>
      <c r="I38" s="17"/>
      <c r="J38" s="17">
        <v>981000</v>
      </c>
      <c r="K38" s="17">
        <v>15600000</v>
      </c>
      <c r="L38" s="17"/>
      <c r="M38" s="17"/>
      <c r="N38" s="17"/>
      <c r="O38" s="18">
        <f t="shared" si="0"/>
        <v>43468000</v>
      </c>
    </row>
    <row r="39" spans="2:15" ht="19.5" customHeight="1">
      <c r="B39" s="12" t="s">
        <v>281</v>
      </c>
      <c r="C39" s="16" t="s">
        <v>81</v>
      </c>
      <c r="D39" s="17">
        <v>43320000</v>
      </c>
      <c r="E39" s="17">
        <v>8239000</v>
      </c>
      <c r="F39" s="17">
        <v>11392000</v>
      </c>
      <c r="G39" s="17"/>
      <c r="H39" s="17">
        <f t="shared" si="1"/>
        <v>11392000</v>
      </c>
      <c r="I39" s="17"/>
      <c r="J39" s="17">
        <v>1233600</v>
      </c>
      <c r="K39" s="17">
        <v>40246000</v>
      </c>
      <c r="L39" s="17"/>
      <c r="M39" s="17"/>
      <c r="N39" s="17"/>
      <c r="O39" s="18">
        <f t="shared" si="0"/>
        <v>104430600</v>
      </c>
    </row>
    <row r="40" spans="2:15" ht="19.5" customHeight="1">
      <c r="B40" s="12" t="s">
        <v>282</v>
      </c>
      <c r="C40" s="16" t="s">
        <v>83</v>
      </c>
      <c r="D40" s="17">
        <v>89247000</v>
      </c>
      <c r="E40" s="17">
        <v>16349000</v>
      </c>
      <c r="F40" s="17">
        <v>17082000</v>
      </c>
      <c r="G40" s="17"/>
      <c r="H40" s="17">
        <f t="shared" si="1"/>
        <v>17082000</v>
      </c>
      <c r="I40" s="17"/>
      <c r="J40" s="17">
        <v>1364000</v>
      </c>
      <c r="K40" s="17">
        <v>37000000</v>
      </c>
      <c r="L40" s="17"/>
      <c r="M40" s="17"/>
      <c r="N40" s="17"/>
      <c r="O40" s="18">
        <f aca="true" t="shared" si="2" ref="O40:O103">D40+E40+H40+I40+J40+K40+L40+M40+N40</f>
        <v>161042000</v>
      </c>
    </row>
    <row r="41" spans="2:15" ht="19.5" customHeight="1">
      <c r="B41" s="12" t="s">
        <v>283</v>
      </c>
      <c r="C41" s="16" t="s">
        <v>85</v>
      </c>
      <c r="D41" s="17">
        <v>53533000</v>
      </c>
      <c r="E41" s="17">
        <v>11566000</v>
      </c>
      <c r="F41" s="17">
        <v>10596000</v>
      </c>
      <c r="G41" s="17"/>
      <c r="H41" s="17">
        <f t="shared" si="1"/>
        <v>10596000</v>
      </c>
      <c r="I41" s="17"/>
      <c r="J41" s="17">
        <v>1310000</v>
      </c>
      <c r="K41" s="17">
        <v>29096000</v>
      </c>
      <c r="L41" s="17"/>
      <c r="M41" s="17"/>
      <c r="N41" s="17"/>
      <c r="O41" s="18">
        <f t="shared" si="2"/>
        <v>106101000</v>
      </c>
    </row>
    <row r="42" spans="2:15" ht="19.5" customHeight="1">
      <c r="B42" s="12" t="s">
        <v>284</v>
      </c>
      <c r="C42" s="16" t="s">
        <v>87</v>
      </c>
      <c r="D42" s="17">
        <v>41515000</v>
      </c>
      <c r="E42" s="17">
        <v>8106000</v>
      </c>
      <c r="F42" s="17">
        <v>15635000</v>
      </c>
      <c r="G42" s="17"/>
      <c r="H42" s="17">
        <f t="shared" si="1"/>
        <v>15635000</v>
      </c>
      <c r="I42" s="17"/>
      <c r="J42" s="17">
        <v>2050000</v>
      </c>
      <c r="K42" s="17">
        <v>22900000</v>
      </c>
      <c r="L42" s="17"/>
      <c r="M42" s="17"/>
      <c r="N42" s="17"/>
      <c r="O42" s="18">
        <f t="shared" si="2"/>
        <v>90206000</v>
      </c>
    </row>
    <row r="43" spans="2:15" ht="19.5" customHeight="1">
      <c r="B43" s="12" t="s">
        <v>285</v>
      </c>
      <c r="C43" s="16" t="s">
        <v>89</v>
      </c>
      <c r="D43" s="17">
        <v>60255000</v>
      </c>
      <c r="E43" s="17">
        <v>11509000</v>
      </c>
      <c r="F43" s="17">
        <v>13866000</v>
      </c>
      <c r="G43" s="17"/>
      <c r="H43" s="17">
        <f t="shared" si="1"/>
        <v>13866000</v>
      </c>
      <c r="I43" s="17"/>
      <c r="J43" s="17">
        <v>1747000</v>
      </c>
      <c r="K43" s="17">
        <v>28150000</v>
      </c>
      <c r="L43" s="17"/>
      <c r="M43" s="17"/>
      <c r="N43" s="17"/>
      <c r="O43" s="18">
        <f t="shared" si="2"/>
        <v>115527000</v>
      </c>
    </row>
    <row r="44" spans="2:15" ht="19.5" customHeight="1">
      <c r="B44" s="12" t="s">
        <v>286</v>
      </c>
      <c r="C44" s="16" t="s">
        <v>90</v>
      </c>
      <c r="D44" s="17">
        <v>66927000</v>
      </c>
      <c r="E44" s="17">
        <v>13264000</v>
      </c>
      <c r="F44" s="17">
        <v>11304000</v>
      </c>
      <c r="G44" s="17"/>
      <c r="H44" s="17">
        <f t="shared" si="1"/>
        <v>11304000</v>
      </c>
      <c r="I44" s="17"/>
      <c r="J44" s="17">
        <v>1400000</v>
      </c>
      <c r="K44" s="17">
        <v>32960000</v>
      </c>
      <c r="L44" s="17"/>
      <c r="M44" s="17"/>
      <c r="N44" s="17"/>
      <c r="O44" s="18">
        <f t="shared" si="2"/>
        <v>125855000</v>
      </c>
    </row>
    <row r="45" spans="2:15" ht="19.5" customHeight="1">
      <c r="B45" s="12" t="s">
        <v>287</v>
      </c>
      <c r="C45" s="16" t="s">
        <v>92</v>
      </c>
      <c r="D45" s="17">
        <v>38094000</v>
      </c>
      <c r="E45" s="17">
        <v>6694000</v>
      </c>
      <c r="F45" s="17">
        <v>11721000</v>
      </c>
      <c r="G45" s="17"/>
      <c r="H45" s="17">
        <f t="shared" si="1"/>
        <v>11721000</v>
      </c>
      <c r="I45" s="17"/>
      <c r="J45" s="17">
        <v>1600000</v>
      </c>
      <c r="K45" s="17">
        <v>23930000</v>
      </c>
      <c r="L45" s="17"/>
      <c r="M45" s="17"/>
      <c r="N45" s="17"/>
      <c r="O45" s="18">
        <f t="shared" si="2"/>
        <v>82039000</v>
      </c>
    </row>
    <row r="46" spans="2:15" ht="19.5" customHeight="1">
      <c r="B46" s="12" t="s">
        <v>288</v>
      </c>
      <c r="C46" s="16" t="s">
        <v>94</v>
      </c>
      <c r="D46" s="17">
        <v>84616000</v>
      </c>
      <c r="E46" s="17">
        <v>16047000</v>
      </c>
      <c r="F46" s="17">
        <v>26766000</v>
      </c>
      <c r="G46" s="17"/>
      <c r="H46" s="17">
        <f t="shared" si="1"/>
        <v>26766000</v>
      </c>
      <c r="I46" s="17"/>
      <c r="J46" s="17">
        <v>1611000</v>
      </c>
      <c r="K46" s="17">
        <v>25300000</v>
      </c>
      <c r="L46" s="17"/>
      <c r="M46" s="17"/>
      <c r="N46" s="17"/>
      <c r="O46" s="18">
        <f t="shared" si="2"/>
        <v>154340000</v>
      </c>
    </row>
    <row r="47" spans="2:15" ht="19.5" customHeight="1">
      <c r="B47" s="12" t="s">
        <v>289</v>
      </c>
      <c r="C47" s="16" t="s">
        <v>96</v>
      </c>
      <c r="D47" s="17">
        <v>61824000</v>
      </c>
      <c r="E47" s="17">
        <v>10369000</v>
      </c>
      <c r="F47" s="17">
        <v>21377000</v>
      </c>
      <c r="G47" s="17"/>
      <c r="H47" s="17">
        <f t="shared" si="1"/>
        <v>21377000</v>
      </c>
      <c r="I47" s="17"/>
      <c r="J47" s="17">
        <v>2258000</v>
      </c>
      <c r="K47" s="17">
        <v>21210000</v>
      </c>
      <c r="L47" s="17"/>
      <c r="M47" s="17"/>
      <c r="N47" s="17"/>
      <c r="O47" s="18">
        <f t="shared" si="2"/>
        <v>117038000</v>
      </c>
    </row>
    <row r="48" spans="2:15" ht="19.5" customHeight="1">
      <c r="B48" s="12" t="s">
        <v>290</v>
      </c>
      <c r="C48" s="16" t="s">
        <v>98</v>
      </c>
      <c r="D48" s="17">
        <v>55321000</v>
      </c>
      <c r="E48" s="17">
        <v>10489000</v>
      </c>
      <c r="F48" s="17">
        <v>17886000</v>
      </c>
      <c r="G48" s="17"/>
      <c r="H48" s="17">
        <f t="shared" si="1"/>
        <v>17886000</v>
      </c>
      <c r="I48" s="17"/>
      <c r="J48" s="17">
        <v>1350000</v>
      </c>
      <c r="K48" s="17">
        <v>25790000</v>
      </c>
      <c r="L48" s="17"/>
      <c r="M48" s="17"/>
      <c r="N48" s="17"/>
      <c r="O48" s="18">
        <f t="shared" si="2"/>
        <v>110836000</v>
      </c>
    </row>
    <row r="49" spans="2:15" ht="19.5" customHeight="1">
      <c r="B49" s="12" t="s">
        <v>291</v>
      </c>
      <c r="C49" s="16" t="s">
        <v>100</v>
      </c>
      <c r="D49" s="17">
        <v>39362000</v>
      </c>
      <c r="E49" s="17">
        <v>7282000</v>
      </c>
      <c r="F49" s="17">
        <v>11292000</v>
      </c>
      <c r="G49" s="17"/>
      <c r="H49" s="17">
        <f t="shared" si="1"/>
        <v>11292000</v>
      </c>
      <c r="I49" s="17"/>
      <c r="J49" s="17">
        <v>1361000</v>
      </c>
      <c r="K49" s="17">
        <v>15500000</v>
      </c>
      <c r="L49" s="17"/>
      <c r="M49" s="17"/>
      <c r="N49" s="17"/>
      <c r="O49" s="18">
        <f t="shared" si="2"/>
        <v>74797000</v>
      </c>
    </row>
    <row r="50" spans="2:15" ht="19.5" customHeight="1">
      <c r="B50" s="12" t="s">
        <v>292</v>
      </c>
      <c r="C50" s="16" t="s">
        <v>101</v>
      </c>
      <c r="D50" s="17">
        <v>39235000</v>
      </c>
      <c r="E50" s="17">
        <v>7399000</v>
      </c>
      <c r="F50" s="17">
        <v>10504000</v>
      </c>
      <c r="G50" s="17"/>
      <c r="H50" s="17">
        <f t="shared" si="1"/>
        <v>10504000</v>
      </c>
      <c r="I50" s="17"/>
      <c r="J50" s="17">
        <v>1364000</v>
      </c>
      <c r="K50" s="17">
        <v>30150000</v>
      </c>
      <c r="L50" s="17"/>
      <c r="M50" s="17"/>
      <c r="N50" s="17"/>
      <c r="O50" s="18">
        <f t="shared" si="2"/>
        <v>88652000</v>
      </c>
    </row>
    <row r="51" spans="2:15" ht="19.5" customHeight="1">
      <c r="B51" s="12" t="s">
        <v>293</v>
      </c>
      <c r="C51" s="16" t="s">
        <v>103</v>
      </c>
      <c r="D51" s="17">
        <v>49633000</v>
      </c>
      <c r="E51" s="17">
        <v>9037000</v>
      </c>
      <c r="F51" s="17">
        <v>12082000</v>
      </c>
      <c r="G51" s="17"/>
      <c r="H51" s="17">
        <f t="shared" si="1"/>
        <v>12082000</v>
      </c>
      <c r="I51" s="17"/>
      <c r="J51" s="17">
        <v>1220000</v>
      </c>
      <c r="K51" s="17">
        <v>27975000</v>
      </c>
      <c r="L51" s="17"/>
      <c r="M51" s="17"/>
      <c r="N51" s="17"/>
      <c r="O51" s="18">
        <f t="shared" si="2"/>
        <v>99947000</v>
      </c>
    </row>
    <row r="52" spans="2:15" ht="19.5" customHeight="1">
      <c r="B52" s="12" t="s">
        <v>294</v>
      </c>
      <c r="C52" s="16" t="s">
        <v>104</v>
      </c>
      <c r="D52" s="17">
        <v>25608000</v>
      </c>
      <c r="E52" s="17">
        <v>4185000</v>
      </c>
      <c r="F52" s="17">
        <v>10265000</v>
      </c>
      <c r="G52" s="17"/>
      <c r="H52" s="17">
        <f t="shared" si="1"/>
        <v>10265000</v>
      </c>
      <c r="I52" s="17"/>
      <c r="J52" s="17">
        <v>1513000</v>
      </c>
      <c r="K52" s="17">
        <v>36590000</v>
      </c>
      <c r="L52" s="17"/>
      <c r="M52" s="17"/>
      <c r="N52" s="17"/>
      <c r="O52" s="18">
        <f t="shared" si="2"/>
        <v>78161000</v>
      </c>
    </row>
    <row r="53" spans="2:15" ht="19.5" customHeight="1">
      <c r="B53" s="12" t="s">
        <v>295</v>
      </c>
      <c r="C53" s="16" t="s">
        <v>106</v>
      </c>
      <c r="D53" s="17">
        <v>45792000</v>
      </c>
      <c r="E53" s="17">
        <v>8698000</v>
      </c>
      <c r="F53" s="17">
        <v>14233000</v>
      </c>
      <c r="G53" s="17"/>
      <c r="H53" s="17">
        <f t="shared" si="1"/>
        <v>14233000</v>
      </c>
      <c r="I53" s="17"/>
      <c r="J53" s="17">
        <v>1868000</v>
      </c>
      <c r="K53" s="17">
        <v>25000000</v>
      </c>
      <c r="L53" s="17"/>
      <c r="M53" s="17"/>
      <c r="N53" s="17"/>
      <c r="O53" s="18">
        <f t="shared" si="2"/>
        <v>95591000</v>
      </c>
    </row>
    <row r="54" spans="2:15" ht="19.5" customHeight="1">
      <c r="B54" s="12" t="s">
        <v>296</v>
      </c>
      <c r="C54" s="16" t="s">
        <v>108</v>
      </c>
      <c r="D54" s="17">
        <v>25702000</v>
      </c>
      <c r="E54" s="17">
        <v>4917000</v>
      </c>
      <c r="F54" s="17">
        <v>7096000</v>
      </c>
      <c r="G54" s="17"/>
      <c r="H54" s="17">
        <f t="shared" si="1"/>
        <v>7096000</v>
      </c>
      <c r="I54" s="17"/>
      <c r="J54" s="17">
        <v>1126000</v>
      </c>
      <c r="K54" s="17">
        <v>15200000</v>
      </c>
      <c r="L54" s="17"/>
      <c r="M54" s="17"/>
      <c r="N54" s="17"/>
      <c r="O54" s="18">
        <f t="shared" si="2"/>
        <v>54041000</v>
      </c>
    </row>
    <row r="55" spans="2:15" ht="19.5" customHeight="1">
      <c r="B55" s="12" t="s">
        <v>297</v>
      </c>
      <c r="C55" s="16" t="s">
        <v>110</v>
      </c>
      <c r="D55" s="17">
        <v>41452000</v>
      </c>
      <c r="E55" s="17">
        <v>6527000</v>
      </c>
      <c r="F55" s="17">
        <v>10558000</v>
      </c>
      <c r="G55" s="17"/>
      <c r="H55" s="17">
        <f t="shared" si="1"/>
        <v>10558000</v>
      </c>
      <c r="I55" s="17"/>
      <c r="J55" s="17">
        <v>1720000</v>
      </c>
      <c r="K55" s="17">
        <v>27100000</v>
      </c>
      <c r="L55" s="17"/>
      <c r="M55" s="17"/>
      <c r="N55" s="17"/>
      <c r="O55" s="18">
        <f t="shared" si="2"/>
        <v>87357000</v>
      </c>
    </row>
    <row r="56" spans="2:15" ht="19.5" customHeight="1">
      <c r="B56" s="12" t="s">
        <v>298</v>
      </c>
      <c r="C56" s="16" t="s">
        <v>112</v>
      </c>
      <c r="D56" s="17">
        <v>42051000</v>
      </c>
      <c r="E56" s="17">
        <v>7682000</v>
      </c>
      <c r="F56" s="17">
        <v>11159000</v>
      </c>
      <c r="G56" s="17"/>
      <c r="H56" s="17">
        <f t="shared" si="1"/>
        <v>11159000</v>
      </c>
      <c r="I56" s="17"/>
      <c r="J56" s="17">
        <v>1530000</v>
      </c>
      <c r="K56" s="17">
        <v>22500000</v>
      </c>
      <c r="L56" s="17"/>
      <c r="M56" s="17"/>
      <c r="N56" s="17"/>
      <c r="O56" s="18">
        <f t="shared" si="2"/>
        <v>84922000</v>
      </c>
    </row>
    <row r="57" spans="2:15" ht="19.5" customHeight="1">
      <c r="B57" s="12" t="s">
        <v>299</v>
      </c>
      <c r="C57" s="16" t="s">
        <v>114</v>
      </c>
      <c r="D57" s="17">
        <v>40712000</v>
      </c>
      <c r="E57" s="17">
        <v>7696000</v>
      </c>
      <c r="F57" s="17">
        <v>13654000</v>
      </c>
      <c r="G57" s="17"/>
      <c r="H57" s="17">
        <f t="shared" si="1"/>
        <v>13654000</v>
      </c>
      <c r="I57" s="17"/>
      <c r="J57" s="17">
        <v>1344000</v>
      </c>
      <c r="K57" s="17">
        <v>26800000</v>
      </c>
      <c r="L57" s="17"/>
      <c r="M57" s="17"/>
      <c r="N57" s="17"/>
      <c r="O57" s="18">
        <f t="shared" si="2"/>
        <v>90206000</v>
      </c>
    </row>
    <row r="58" spans="2:15" ht="19.5" customHeight="1">
      <c r="B58" s="12" t="s">
        <v>300</v>
      </c>
      <c r="C58" s="16" t="s">
        <v>116</v>
      </c>
      <c r="D58" s="17">
        <v>43273000</v>
      </c>
      <c r="E58" s="17">
        <v>7585000</v>
      </c>
      <c r="F58" s="17">
        <v>10586000</v>
      </c>
      <c r="G58" s="17"/>
      <c r="H58" s="17">
        <f t="shared" si="1"/>
        <v>10586000</v>
      </c>
      <c r="I58" s="17"/>
      <c r="J58" s="17">
        <v>1706000</v>
      </c>
      <c r="K58" s="17">
        <v>28450000</v>
      </c>
      <c r="L58" s="17"/>
      <c r="M58" s="17"/>
      <c r="N58" s="17"/>
      <c r="O58" s="18">
        <f t="shared" si="2"/>
        <v>91600000</v>
      </c>
    </row>
    <row r="59" spans="2:15" ht="19.5" customHeight="1">
      <c r="B59" s="12" t="s">
        <v>301</v>
      </c>
      <c r="C59" s="16" t="s">
        <v>118</v>
      </c>
      <c r="D59" s="17">
        <v>39513000</v>
      </c>
      <c r="E59" s="17">
        <v>7464000</v>
      </c>
      <c r="F59" s="17">
        <v>7825000</v>
      </c>
      <c r="G59" s="17"/>
      <c r="H59" s="17">
        <f t="shared" si="1"/>
        <v>7825000</v>
      </c>
      <c r="I59" s="17"/>
      <c r="J59" s="17">
        <v>1646000</v>
      </c>
      <c r="K59" s="17">
        <v>35700000</v>
      </c>
      <c r="L59" s="17"/>
      <c r="M59" s="17"/>
      <c r="N59" s="17"/>
      <c r="O59" s="18">
        <f t="shared" si="2"/>
        <v>92148000</v>
      </c>
    </row>
    <row r="60" spans="2:15" ht="19.5" customHeight="1">
      <c r="B60" s="12" t="s">
        <v>302</v>
      </c>
      <c r="C60" s="16" t="s">
        <v>119</v>
      </c>
      <c r="D60" s="17">
        <v>66486000</v>
      </c>
      <c r="E60" s="17">
        <v>13332000</v>
      </c>
      <c r="F60" s="17">
        <v>15450000</v>
      </c>
      <c r="G60" s="17"/>
      <c r="H60" s="17">
        <f t="shared" si="1"/>
        <v>15450000</v>
      </c>
      <c r="I60" s="17"/>
      <c r="J60" s="17">
        <v>2528000</v>
      </c>
      <c r="K60" s="17">
        <v>21175000</v>
      </c>
      <c r="L60" s="17"/>
      <c r="M60" s="17"/>
      <c r="N60" s="17"/>
      <c r="O60" s="18">
        <f t="shared" si="2"/>
        <v>118971000</v>
      </c>
    </row>
    <row r="61" spans="1:15" s="20" customFormat="1" ht="19.5" customHeight="1">
      <c r="A61" s="19"/>
      <c r="B61" s="20" t="s">
        <v>303</v>
      </c>
      <c r="C61" s="16" t="s">
        <v>120</v>
      </c>
      <c r="D61" s="21">
        <v>16744000</v>
      </c>
      <c r="E61" s="21">
        <v>2757000</v>
      </c>
      <c r="F61" s="21">
        <v>8793000</v>
      </c>
      <c r="G61" s="21"/>
      <c r="H61" s="21">
        <f t="shared" si="1"/>
        <v>8793000</v>
      </c>
      <c r="I61" s="21"/>
      <c r="J61" s="21">
        <v>1474000</v>
      </c>
      <c r="K61" s="21">
        <v>13000000</v>
      </c>
      <c r="L61" s="21"/>
      <c r="M61" s="21"/>
      <c r="N61" s="21"/>
      <c r="O61" s="18">
        <f t="shared" si="2"/>
        <v>42768000</v>
      </c>
    </row>
    <row r="62" spans="2:15" ht="19.5" customHeight="1">
      <c r="B62" s="4" t="s">
        <v>304</v>
      </c>
      <c r="C62" s="16" t="s">
        <v>121</v>
      </c>
      <c r="D62" s="22">
        <v>15246000</v>
      </c>
      <c r="E62" s="22">
        <v>2767000</v>
      </c>
      <c r="F62" s="22">
        <v>5813000</v>
      </c>
      <c r="G62" s="22"/>
      <c r="H62" s="22">
        <f t="shared" si="1"/>
        <v>5813000</v>
      </c>
      <c r="I62" s="22"/>
      <c r="J62" s="22">
        <v>1200000</v>
      </c>
      <c r="K62" s="22">
        <v>17030000</v>
      </c>
      <c r="L62" s="22"/>
      <c r="M62" s="22"/>
      <c r="N62" s="22"/>
      <c r="O62" s="18">
        <f t="shared" si="2"/>
        <v>42056000</v>
      </c>
    </row>
    <row r="63" spans="2:15" ht="19.5" customHeight="1">
      <c r="B63" s="4" t="s">
        <v>305</v>
      </c>
      <c r="C63" s="16" t="s">
        <v>122</v>
      </c>
      <c r="D63" s="22">
        <v>11742000</v>
      </c>
      <c r="E63" s="22">
        <v>2102000</v>
      </c>
      <c r="F63" s="22">
        <v>6110000</v>
      </c>
      <c r="G63" s="22"/>
      <c r="H63" s="22">
        <f t="shared" si="1"/>
        <v>6110000</v>
      </c>
      <c r="I63" s="22"/>
      <c r="J63" s="22">
        <v>1141000</v>
      </c>
      <c r="K63" s="22">
        <v>16875000</v>
      </c>
      <c r="L63" s="22"/>
      <c r="M63" s="22"/>
      <c r="N63" s="22"/>
      <c r="O63" s="18">
        <f t="shared" si="2"/>
        <v>37970000</v>
      </c>
    </row>
    <row r="64" spans="2:15" ht="19.5" customHeight="1">
      <c r="B64" s="4" t="s">
        <v>306</v>
      </c>
      <c r="C64" s="16" t="s">
        <v>123</v>
      </c>
      <c r="D64" s="22">
        <v>22842000</v>
      </c>
      <c r="E64" s="22">
        <v>4773000</v>
      </c>
      <c r="F64" s="22">
        <v>6384000</v>
      </c>
      <c r="G64" s="22"/>
      <c r="H64" s="22">
        <f t="shared" si="1"/>
        <v>6384000</v>
      </c>
      <c r="I64" s="22"/>
      <c r="J64" s="22">
        <v>1328000</v>
      </c>
      <c r="K64" s="22">
        <v>24200000</v>
      </c>
      <c r="L64" s="22"/>
      <c r="M64" s="22"/>
      <c r="N64" s="22"/>
      <c r="O64" s="18">
        <f t="shared" si="2"/>
        <v>59527000</v>
      </c>
    </row>
    <row r="65" spans="2:15" ht="19.5" customHeight="1">
      <c r="B65" s="4" t="s">
        <v>307</v>
      </c>
      <c r="C65" s="16" t="s">
        <v>124</v>
      </c>
      <c r="D65" s="22">
        <v>17149000</v>
      </c>
      <c r="E65" s="22">
        <v>2673000</v>
      </c>
      <c r="F65" s="22">
        <v>6972000</v>
      </c>
      <c r="G65" s="22"/>
      <c r="H65" s="22">
        <f t="shared" si="1"/>
        <v>6972000</v>
      </c>
      <c r="I65" s="22"/>
      <c r="J65" s="22">
        <v>1469000</v>
      </c>
      <c r="K65" s="22">
        <v>20200000</v>
      </c>
      <c r="L65" s="22"/>
      <c r="M65" s="22"/>
      <c r="N65" s="22"/>
      <c r="O65" s="18">
        <f t="shared" si="2"/>
        <v>48463000</v>
      </c>
    </row>
    <row r="66" spans="2:15" ht="19.5" customHeight="1">
      <c r="B66" s="4" t="s">
        <v>308</v>
      </c>
      <c r="C66" s="16" t="s">
        <v>125</v>
      </c>
      <c r="D66" s="22">
        <v>13382000</v>
      </c>
      <c r="E66" s="22">
        <v>2245000</v>
      </c>
      <c r="F66" s="22">
        <v>6911000</v>
      </c>
      <c r="G66" s="22"/>
      <c r="H66" s="22">
        <f t="shared" si="1"/>
        <v>6911000</v>
      </c>
      <c r="I66" s="22"/>
      <c r="J66" s="22">
        <v>925000</v>
      </c>
      <c r="K66" s="22">
        <v>20000000</v>
      </c>
      <c r="L66" s="22"/>
      <c r="M66" s="22"/>
      <c r="N66" s="22"/>
      <c r="O66" s="18">
        <f t="shared" si="2"/>
        <v>43463000</v>
      </c>
    </row>
    <row r="67" spans="2:15" ht="19.5" customHeight="1">
      <c r="B67" s="4" t="s">
        <v>309</v>
      </c>
      <c r="C67" s="16" t="s">
        <v>126</v>
      </c>
      <c r="D67" s="22">
        <v>14913000</v>
      </c>
      <c r="E67" s="22">
        <v>2609000</v>
      </c>
      <c r="F67" s="22">
        <v>6490000</v>
      </c>
      <c r="G67" s="22"/>
      <c r="H67" s="22">
        <f t="shared" si="1"/>
        <v>6490000</v>
      </c>
      <c r="I67" s="22"/>
      <c r="J67" s="22">
        <v>1050000</v>
      </c>
      <c r="K67" s="22">
        <v>18500000</v>
      </c>
      <c r="L67" s="22"/>
      <c r="M67" s="22"/>
      <c r="N67" s="22"/>
      <c r="O67" s="18">
        <f t="shared" si="2"/>
        <v>43562000</v>
      </c>
    </row>
    <row r="68" spans="2:15" ht="19.5" customHeight="1">
      <c r="B68" s="4" t="s">
        <v>310</v>
      </c>
      <c r="C68" s="16" t="s">
        <v>127</v>
      </c>
      <c r="D68" s="22">
        <v>20542000</v>
      </c>
      <c r="E68" s="22">
        <v>3793000</v>
      </c>
      <c r="F68" s="22">
        <v>7268000</v>
      </c>
      <c r="G68" s="22"/>
      <c r="H68" s="22">
        <f t="shared" si="1"/>
        <v>7268000</v>
      </c>
      <c r="I68" s="22"/>
      <c r="J68" s="22">
        <v>1332000</v>
      </c>
      <c r="K68" s="22">
        <v>25300000</v>
      </c>
      <c r="L68" s="22"/>
      <c r="M68" s="22"/>
      <c r="N68" s="22"/>
      <c r="O68" s="18">
        <f t="shared" si="2"/>
        <v>58235000</v>
      </c>
    </row>
    <row r="69" spans="2:15" ht="19.5" customHeight="1">
      <c r="B69" s="4" t="s">
        <v>311</v>
      </c>
      <c r="C69" s="16" t="s">
        <v>128</v>
      </c>
      <c r="D69" s="22">
        <v>15813000</v>
      </c>
      <c r="E69" s="22">
        <v>3089000</v>
      </c>
      <c r="F69" s="22">
        <v>5516000</v>
      </c>
      <c r="G69" s="22"/>
      <c r="H69" s="22">
        <f t="shared" si="1"/>
        <v>5516000</v>
      </c>
      <c r="I69" s="22"/>
      <c r="J69" s="22">
        <v>1020000</v>
      </c>
      <c r="K69" s="22">
        <v>17000000</v>
      </c>
      <c r="L69" s="22"/>
      <c r="M69" s="22"/>
      <c r="N69" s="22"/>
      <c r="O69" s="18">
        <f t="shared" si="2"/>
        <v>42438000</v>
      </c>
    </row>
    <row r="70" spans="2:15" ht="19.5" customHeight="1">
      <c r="B70" s="4" t="s">
        <v>312</v>
      </c>
      <c r="C70" s="16" t="s">
        <v>129</v>
      </c>
      <c r="D70" s="22">
        <v>11251000</v>
      </c>
      <c r="E70" s="22">
        <v>2190000</v>
      </c>
      <c r="F70" s="22">
        <v>4391000</v>
      </c>
      <c r="G70" s="22"/>
      <c r="H70" s="22">
        <f t="shared" si="1"/>
        <v>4391000</v>
      </c>
      <c r="I70" s="22"/>
      <c r="J70" s="22">
        <v>1060000</v>
      </c>
      <c r="K70" s="22">
        <v>17500000</v>
      </c>
      <c r="L70" s="22"/>
      <c r="M70" s="22"/>
      <c r="N70" s="22"/>
      <c r="O70" s="18">
        <f t="shared" si="2"/>
        <v>36392000</v>
      </c>
    </row>
    <row r="71" spans="2:15" ht="19.5" customHeight="1">
      <c r="B71" s="4" t="s">
        <v>313</v>
      </c>
      <c r="C71" s="16" t="s">
        <v>130</v>
      </c>
      <c r="D71" s="22">
        <v>13379000</v>
      </c>
      <c r="E71" s="22">
        <v>2351000</v>
      </c>
      <c r="F71" s="22">
        <v>5912000</v>
      </c>
      <c r="G71" s="22"/>
      <c r="H71" s="22">
        <f t="shared" si="1"/>
        <v>5912000</v>
      </c>
      <c r="I71" s="22"/>
      <c r="J71" s="22">
        <v>1178000</v>
      </c>
      <c r="K71" s="22">
        <v>21500000</v>
      </c>
      <c r="L71" s="22"/>
      <c r="M71" s="22"/>
      <c r="N71" s="22"/>
      <c r="O71" s="18">
        <f t="shared" si="2"/>
        <v>44320000</v>
      </c>
    </row>
    <row r="72" spans="2:15" ht="19.5" customHeight="1">
      <c r="B72" s="4" t="s">
        <v>314</v>
      </c>
      <c r="C72" s="16" t="s">
        <v>131</v>
      </c>
      <c r="D72" s="22">
        <v>11509000</v>
      </c>
      <c r="E72" s="22">
        <v>2041000</v>
      </c>
      <c r="F72" s="22">
        <v>4951000</v>
      </c>
      <c r="G72" s="22"/>
      <c r="H72" s="22">
        <f t="shared" si="1"/>
        <v>4951000</v>
      </c>
      <c r="I72" s="22"/>
      <c r="J72" s="22">
        <v>982000</v>
      </c>
      <c r="K72" s="22">
        <v>15300000</v>
      </c>
      <c r="L72" s="22"/>
      <c r="M72" s="22"/>
      <c r="N72" s="22"/>
      <c r="O72" s="18">
        <f t="shared" si="2"/>
        <v>34783000</v>
      </c>
    </row>
    <row r="73" spans="2:15" ht="19.5" customHeight="1">
      <c r="B73" s="4" t="s">
        <v>315</v>
      </c>
      <c r="C73" s="16" t="s">
        <v>132</v>
      </c>
      <c r="D73" s="22">
        <v>11440000</v>
      </c>
      <c r="E73" s="22">
        <v>2047000</v>
      </c>
      <c r="F73" s="22">
        <v>5228000</v>
      </c>
      <c r="G73" s="22"/>
      <c r="H73" s="22">
        <f aca="true" t="shared" si="3" ref="H73:H136">F73+G73</f>
        <v>5228000</v>
      </c>
      <c r="I73" s="22"/>
      <c r="J73" s="22">
        <v>928000</v>
      </c>
      <c r="K73" s="22">
        <v>25000000</v>
      </c>
      <c r="L73" s="22"/>
      <c r="M73" s="22"/>
      <c r="N73" s="22"/>
      <c r="O73" s="18">
        <f t="shared" si="2"/>
        <v>44643000</v>
      </c>
    </row>
    <row r="74" spans="2:15" ht="19.5" customHeight="1">
      <c r="B74" s="4" t="s">
        <v>316</v>
      </c>
      <c r="C74" s="16" t="s">
        <v>133</v>
      </c>
      <c r="D74" s="22">
        <v>12382000</v>
      </c>
      <c r="E74" s="22">
        <v>2047000</v>
      </c>
      <c r="F74" s="22">
        <v>5132000</v>
      </c>
      <c r="G74" s="22"/>
      <c r="H74" s="22">
        <f t="shared" si="3"/>
        <v>5132000</v>
      </c>
      <c r="I74" s="22"/>
      <c r="J74" s="22">
        <v>938000</v>
      </c>
      <c r="K74" s="22">
        <v>37654000</v>
      </c>
      <c r="L74" s="22"/>
      <c r="M74" s="22"/>
      <c r="N74" s="22"/>
      <c r="O74" s="18">
        <f t="shared" si="2"/>
        <v>58153000</v>
      </c>
    </row>
    <row r="75" spans="2:15" ht="19.5" customHeight="1">
      <c r="B75" s="4" t="s">
        <v>317</v>
      </c>
      <c r="C75" s="16" t="s">
        <v>134</v>
      </c>
      <c r="D75" s="22">
        <v>9271000</v>
      </c>
      <c r="E75" s="22">
        <v>1618000</v>
      </c>
      <c r="F75" s="22">
        <v>5211000</v>
      </c>
      <c r="G75" s="22"/>
      <c r="H75" s="22">
        <f t="shared" si="3"/>
        <v>5211000</v>
      </c>
      <c r="I75" s="22"/>
      <c r="J75" s="22">
        <v>1080000</v>
      </c>
      <c r="K75" s="22">
        <v>17000000</v>
      </c>
      <c r="L75" s="22"/>
      <c r="M75" s="22"/>
      <c r="N75" s="22"/>
      <c r="O75" s="18">
        <f t="shared" si="2"/>
        <v>34180000</v>
      </c>
    </row>
    <row r="76" spans="2:15" ht="19.5" customHeight="1">
      <c r="B76" s="4" t="s">
        <v>318</v>
      </c>
      <c r="C76" s="16" t="s">
        <v>135</v>
      </c>
      <c r="D76" s="22">
        <v>9565000</v>
      </c>
      <c r="E76" s="22">
        <v>1569000</v>
      </c>
      <c r="F76" s="22">
        <v>4600000</v>
      </c>
      <c r="G76" s="22"/>
      <c r="H76" s="22">
        <f t="shared" si="3"/>
        <v>4600000</v>
      </c>
      <c r="I76" s="22"/>
      <c r="J76" s="22">
        <v>1068000</v>
      </c>
      <c r="K76" s="22">
        <v>12500000</v>
      </c>
      <c r="L76" s="22"/>
      <c r="M76" s="22"/>
      <c r="N76" s="22"/>
      <c r="O76" s="18">
        <f t="shared" si="2"/>
        <v>29302000</v>
      </c>
    </row>
    <row r="77" spans="2:15" ht="19.5" customHeight="1">
      <c r="B77" s="4" t="s">
        <v>319</v>
      </c>
      <c r="C77" s="16" t="s">
        <v>136</v>
      </c>
      <c r="D77" s="22">
        <v>5079000</v>
      </c>
      <c r="E77" s="22">
        <v>891000</v>
      </c>
      <c r="F77" s="22">
        <v>3496000</v>
      </c>
      <c r="G77" s="22"/>
      <c r="H77" s="22">
        <f t="shared" si="3"/>
        <v>3496000</v>
      </c>
      <c r="I77" s="22"/>
      <c r="J77" s="22">
        <v>1020000</v>
      </c>
      <c r="K77" s="22">
        <v>14300000</v>
      </c>
      <c r="L77" s="22"/>
      <c r="M77" s="22"/>
      <c r="N77" s="22"/>
      <c r="O77" s="18">
        <f t="shared" si="2"/>
        <v>24786000</v>
      </c>
    </row>
    <row r="78" spans="2:15" ht="19.5" customHeight="1">
      <c r="B78" s="4" t="s">
        <v>320</v>
      </c>
      <c r="C78" s="16" t="s">
        <v>137</v>
      </c>
      <c r="D78" s="22">
        <v>5575000</v>
      </c>
      <c r="E78" s="22">
        <v>810000</v>
      </c>
      <c r="F78" s="22">
        <v>3442000</v>
      </c>
      <c r="G78" s="22"/>
      <c r="H78" s="22">
        <f t="shared" si="3"/>
        <v>3442000</v>
      </c>
      <c r="I78" s="22"/>
      <c r="J78" s="22">
        <v>972000</v>
      </c>
      <c r="K78" s="22">
        <v>14300000</v>
      </c>
      <c r="L78" s="22"/>
      <c r="M78" s="22"/>
      <c r="N78" s="22"/>
      <c r="O78" s="18">
        <f t="shared" si="2"/>
        <v>25099000</v>
      </c>
    </row>
    <row r="79" spans="2:15" ht="19.5" customHeight="1">
      <c r="B79" s="4" t="s">
        <v>321</v>
      </c>
      <c r="C79" s="16" t="s">
        <v>138</v>
      </c>
      <c r="D79" s="22">
        <v>7323000</v>
      </c>
      <c r="E79" s="22">
        <v>1393000</v>
      </c>
      <c r="F79" s="22">
        <v>3167000</v>
      </c>
      <c r="G79" s="22"/>
      <c r="H79" s="22">
        <f t="shared" si="3"/>
        <v>3167000</v>
      </c>
      <c r="I79" s="22"/>
      <c r="J79" s="22">
        <v>1020000</v>
      </c>
      <c r="K79" s="22">
        <v>14010000</v>
      </c>
      <c r="L79" s="22"/>
      <c r="M79" s="22"/>
      <c r="N79" s="22"/>
      <c r="O79" s="18">
        <f t="shared" si="2"/>
        <v>26913000</v>
      </c>
    </row>
    <row r="80" spans="2:15" ht="19.5" customHeight="1">
      <c r="B80" s="4" t="s">
        <v>322</v>
      </c>
      <c r="C80" s="16" t="s">
        <v>139</v>
      </c>
      <c r="D80" s="22">
        <v>3909000</v>
      </c>
      <c r="E80" s="22">
        <v>567000</v>
      </c>
      <c r="F80" s="22">
        <v>3538000</v>
      </c>
      <c r="G80" s="22"/>
      <c r="H80" s="22">
        <f t="shared" si="3"/>
        <v>3538000</v>
      </c>
      <c r="I80" s="22"/>
      <c r="J80" s="22">
        <v>972000</v>
      </c>
      <c r="K80" s="22">
        <v>15712000</v>
      </c>
      <c r="L80" s="22"/>
      <c r="M80" s="22"/>
      <c r="N80" s="22"/>
      <c r="O80" s="18">
        <f t="shared" si="2"/>
        <v>24698000</v>
      </c>
    </row>
    <row r="81" spans="2:15" ht="19.5" customHeight="1">
      <c r="B81" s="4" t="s">
        <v>323</v>
      </c>
      <c r="C81" s="16" t="s">
        <v>140</v>
      </c>
      <c r="D81" s="22">
        <v>7177000</v>
      </c>
      <c r="E81" s="22">
        <v>1338000</v>
      </c>
      <c r="F81" s="22">
        <v>3926000</v>
      </c>
      <c r="G81" s="22"/>
      <c r="H81" s="22">
        <f t="shared" si="3"/>
        <v>3926000</v>
      </c>
      <c r="I81" s="22"/>
      <c r="J81" s="22">
        <v>915000</v>
      </c>
      <c r="K81" s="22">
        <v>14900000</v>
      </c>
      <c r="L81" s="22"/>
      <c r="M81" s="22"/>
      <c r="N81" s="22"/>
      <c r="O81" s="18">
        <f t="shared" si="2"/>
        <v>28256000</v>
      </c>
    </row>
    <row r="82" spans="2:15" ht="19.5" customHeight="1">
      <c r="B82" s="4" t="s">
        <v>324</v>
      </c>
      <c r="C82" s="16" t="s">
        <v>141</v>
      </c>
      <c r="D82" s="22">
        <v>11578000</v>
      </c>
      <c r="E82" s="22">
        <v>2067000</v>
      </c>
      <c r="F82" s="22">
        <v>6146000</v>
      </c>
      <c r="G82" s="22"/>
      <c r="H82" s="22">
        <f t="shared" si="3"/>
        <v>6146000</v>
      </c>
      <c r="I82" s="22"/>
      <c r="J82" s="22">
        <v>1135000</v>
      </c>
      <c r="K82" s="22">
        <v>14400000</v>
      </c>
      <c r="L82" s="22"/>
      <c r="M82" s="22"/>
      <c r="N82" s="22"/>
      <c r="O82" s="18">
        <f t="shared" si="2"/>
        <v>35326000</v>
      </c>
    </row>
    <row r="83" spans="2:15" ht="19.5" customHeight="1">
      <c r="B83" s="4" t="s">
        <v>325</v>
      </c>
      <c r="C83" s="16" t="s">
        <v>142</v>
      </c>
      <c r="D83" s="22">
        <v>4641000</v>
      </c>
      <c r="E83" s="22">
        <v>841000</v>
      </c>
      <c r="F83" s="22">
        <v>3381000</v>
      </c>
      <c r="G83" s="22"/>
      <c r="H83" s="22">
        <f t="shared" si="3"/>
        <v>3381000</v>
      </c>
      <c r="I83" s="22"/>
      <c r="J83" s="22">
        <v>869000</v>
      </c>
      <c r="K83" s="22">
        <v>15720000</v>
      </c>
      <c r="L83" s="22"/>
      <c r="M83" s="22"/>
      <c r="N83" s="22"/>
      <c r="O83" s="18">
        <f t="shared" si="2"/>
        <v>25452000</v>
      </c>
    </row>
    <row r="84" spans="2:15" ht="19.5" customHeight="1">
      <c r="B84" s="4" t="s">
        <v>326</v>
      </c>
      <c r="C84" s="16" t="s">
        <v>143</v>
      </c>
      <c r="D84" s="22">
        <v>7938000</v>
      </c>
      <c r="E84" s="22">
        <v>1469000</v>
      </c>
      <c r="F84" s="22">
        <v>4472000</v>
      </c>
      <c r="G84" s="22"/>
      <c r="H84" s="22">
        <f t="shared" si="3"/>
        <v>4472000</v>
      </c>
      <c r="I84" s="22"/>
      <c r="J84" s="22">
        <v>950000</v>
      </c>
      <c r="K84" s="22">
        <v>14300000</v>
      </c>
      <c r="L84" s="22"/>
      <c r="M84" s="22"/>
      <c r="N84" s="22"/>
      <c r="O84" s="18">
        <f t="shared" si="2"/>
        <v>29129000</v>
      </c>
    </row>
    <row r="85" spans="2:15" ht="19.5" customHeight="1">
      <c r="B85" s="4" t="s">
        <v>327</v>
      </c>
      <c r="C85" s="16" t="s">
        <v>144</v>
      </c>
      <c r="D85" s="22">
        <v>5776000</v>
      </c>
      <c r="E85" s="22">
        <v>1031000</v>
      </c>
      <c r="F85" s="22">
        <v>2979000</v>
      </c>
      <c r="G85" s="22"/>
      <c r="H85" s="22">
        <f t="shared" si="3"/>
        <v>2979000</v>
      </c>
      <c r="I85" s="22"/>
      <c r="J85" s="22">
        <v>789000</v>
      </c>
      <c r="K85" s="22">
        <v>14000000</v>
      </c>
      <c r="L85" s="22"/>
      <c r="M85" s="22"/>
      <c r="N85" s="22"/>
      <c r="O85" s="18">
        <f t="shared" si="2"/>
        <v>24575000</v>
      </c>
    </row>
    <row r="86" spans="2:15" ht="19.5" customHeight="1">
      <c r="B86" s="4" t="s">
        <v>328</v>
      </c>
      <c r="C86" s="16" t="s">
        <v>145</v>
      </c>
      <c r="D86" s="22">
        <v>8519000</v>
      </c>
      <c r="E86" s="22">
        <v>1536000</v>
      </c>
      <c r="F86" s="22">
        <v>4643000</v>
      </c>
      <c r="G86" s="22"/>
      <c r="H86" s="22">
        <f t="shared" si="3"/>
        <v>4643000</v>
      </c>
      <c r="I86" s="22"/>
      <c r="J86" s="22">
        <v>780000</v>
      </c>
      <c r="K86" s="22">
        <v>15300000</v>
      </c>
      <c r="L86" s="22"/>
      <c r="M86" s="22"/>
      <c r="N86" s="22"/>
      <c r="O86" s="18">
        <f t="shared" si="2"/>
        <v>30778000</v>
      </c>
    </row>
    <row r="87" spans="2:15" ht="19.5" customHeight="1">
      <c r="B87" s="4" t="s">
        <v>329</v>
      </c>
      <c r="C87" s="16" t="s">
        <v>146</v>
      </c>
      <c r="D87" s="22">
        <v>4726000</v>
      </c>
      <c r="E87" s="22">
        <v>773000</v>
      </c>
      <c r="F87" s="22">
        <v>3311000</v>
      </c>
      <c r="G87" s="22"/>
      <c r="H87" s="22">
        <f t="shared" si="3"/>
        <v>3311000</v>
      </c>
      <c r="I87" s="22"/>
      <c r="J87" s="22">
        <v>880000</v>
      </c>
      <c r="K87" s="22">
        <v>14300000</v>
      </c>
      <c r="L87" s="22"/>
      <c r="M87" s="22"/>
      <c r="N87" s="22"/>
      <c r="O87" s="18">
        <f t="shared" si="2"/>
        <v>23990000</v>
      </c>
    </row>
    <row r="88" spans="2:15" ht="19.5" customHeight="1">
      <c r="B88" s="4" t="s">
        <v>330</v>
      </c>
      <c r="C88" s="16" t="s">
        <v>147</v>
      </c>
      <c r="D88" s="22">
        <v>6743000</v>
      </c>
      <c r="E88" s="22">
        <v>1230000</v>
      </c>
      <c r="F88" s="22">
        <v>4229000</v>
      </c>
      <c r="G88" s="22"/>
      <c r="H88" s="22">
        <f t="shared" si="3"/>
        <v>4229000</v>
      </c>
      <c r="I88" s="22"/>
      <c r="J88" s="22">
        <v>965000</v>
      </c>
      <c r="K88" s="22">
        <v>12000000</v>
      </c>
      <c r="L88" s="22"/>
      <c r="M88" s="22"/>
      <c r="N88" s="22"/>
      <c r="O88" s="18">
        <f t="shared" si="2"/>
        <v>25167000</v>
      </c>
    </row>
    <row r="89" spans="2:15" ht="19.5" customHeight="1">
      <c r="B89" s="4" t="s">
        <v>331</v>
      </c>
      <c r="C89" s="16" t="s">
        <v>148</v>
      </c>
      <c r="D89" s="22">
        <v>6771000</v>
      </c>
      <c r="E89" s="22">
        <v>1130000</v>
      </c>
      <c r="F89" s="22">
        <v>4245000</v>
      </c>
      <c r="G89" s="22"/>
      <c r="H89" s="22">
        <f t="shared" si="3"/>
        <v>4245000</v>
      </c>
      <c r="I89" s="22"/>
      <c r="J89" s="22">
        <v>1020000</v>
      </c>
      <c r="K89" s="22">
        <v>15500000</v>
      </c>
      <c r="L89" s="22"/>
      <c r="M89" s="22"/>
      <c r="N89" s="22"/>
      <c r="O89" s="18">
        <f t="shared" si="2"/>
        <v>28666000</v>
      </c>
    </row>
    <row r="90" spans="2:15" ht="19.5" customHeight="1">
      <c r="B90" s="4" t="s">
        <v>332</v>
      </c>
      <c r="C90" s="16" t="s">
        <v>149</v>
      </c>
      <c r="D90" s="22">
        <v>4474000</v>
      </c>
      <c r="E90" s="22">
        <v>728000</v>
      </c>
      <c r="F90" s="22">
        <v>2268000</v>
      </c>
      <c r="G90" s="22"/>
      <c r="H90" s="22">
        <f t="shared" si="3"/>
        <v>2268000</v>
      </c>
      <c r="I90" s="22"/>
      <c r="J90" s="22">
        <v>769000</v>
      </c>
      <c r="K90" s="22">
        <v>14375000</v>
      </c>
      <c r="L90" s="22"/>
      <c r="M90" s="22"/>
      <c r="N90" s="22"/>
      <c r="O90" s="18">
        <f t="shared" si="2"/>
        <v>22614000</v>
      </c>
    </row>
    <row r="91" spans="2:15" ht="19.5" customHeight="1">
      <c r="B91" s="4" t="s">
        <v>333</v>
      </c>
      <c r="C91" s="16" t="s">
        <v>150</v>
      </c>
      <c r="D91" s="22">
        <v>4058000</v>
      </c>
      <c r="E91" s="22">
        <v>639000</v>
      </c>
      <c r="F91" s="22">
        <v>2894000</v>
      </c>
      <c r="G91" s="22"/>
      <c r="H91" s="22">
        <f t="shared" si="3"/>
        <v>2894000</v>
      </c>
      <c r="I91" s="22"/>
      <c r="J91" s="22">
        <v>804000</v>
      </c>
      <c r="K91" s="22">
        <v>14800000</v>
      </c>
      <c r="L91" s="22"/>
      <c r="M91" s="22"/>
      <c r="N91" s="22"/>
      <c r="O91" s="18">
        <f t="shared" si="2"/>
        <v>23195000</v>
      </c>
    </row>
    <row r="92" spans="2:15" ht="19.5" customHeight="1">
      <c r="B92" s="4" t="s">
        <v>334</v>
      </c>
      <c r="C92" s="16" t="s">
        <v>151</v>
      </c>
      <c r="D92" s="22">
        <v>3257000</v>
      </c>
      <c r="E92" s="22">
        <v>541000</v>
      </c>
      <c r="F92" s="22">
        <v>3219000</v>
      </c>
      <c r="G92" s="22"/>
      <c r="H92" s="22">
        <f t="shared" si="3"/>
        <v>3219000</v>
      </c>
      <c r="I92" s="22"/>
      <c r="J92" s="22">
        <v>950000</v>
      </c>
      <c r="K92" s="22">
        <v>16120000</v>
      </c>
      <c r="L92" s="22"/>
      <c r="M92" s="22"/>
      <c r="N92" s="22"/>
      <c r="O92" s="18">
        <f t="shared" si="2"/>
        <v>24087000</v>
      </c>
    </row>
    <row r="93" spans="2:15" ht="19.5" customHeight="1">
      <c r="B93" s="4" t="s">
        <v>335</v>
      </c>
      <c r="C93" s="16" t="s">
        <v>152</v>
      </c>
      <c r="D93" s="22">
        <v>3862000</v>
      </c>
      <c r="E93" s="22">
        <v>615000</v>
      </c>
      <c r="F93" s="22">
        <v>3247000</v>
      </c>
      <c r="G93" s="22"/>
      <c r="H93" s="22">
        <f t="shared" si="3"/>
        <v>3247000</v>
      </c>
      <c r="I93" s="22"/>
      <c r="J93" s="22">
        <v>801000</v>
      </c>
      <c r="K93" s="22">
        <v>15680000</v>
      </c>
      <c r="L93" s="22"/>
      <c r="M93" s="22"/>
      <c r="N93" s="22"/>
      <c r="O93" s="18">
        <f t="shared" si="2"/>
        <v>24205000</v>
      </c>
    </row>
    <row r="94" spans="2:15" ht="19.5" customHeight="1">
      <c r="B94" s="4" t="s">
        <v>336</v>
      </c>
      <c r="C94" s="16" t="s">
        <v>241</v>
      </c>
      <c r="D94" s="22">
        <v>1814000</v>
      </c>
      <c r="E94" s="22">
        <v>309000</v>
      </c>
      <c r="F94" s="22">
        <v>2174000</v>
      </c>
      <c r="G94" s="22"/>
      <c r="H94" s="22">
        <f t="shared" si="3"/>
        <v>2174000</v>
      </c>
      <c r="I94" s="22"/>
      <c r="J94" s="22">
        <v>525000</v>
      </c>
      <c r="K94" s="22">
        <v>8300000</v>
      </c>
      <c r="L94" s="22"/>
      <c r="M94" s="22"/>
      <c r="N94" s="22"/>
      <c r="O94" s="18">
        <f t="shared" si="2"/>
        <v>13122000</v>
      </c>
    </row>
    <row r="95" spans="2:15" ht="19.5" customHeight="1">
      <c r="B95" s="4" t="s">
        <v>337</v>
      </c>
      <c r="C95" s="16" t="s">
        <v>242</v>
      </c>
      <c r="D95" s="22">
        <v>4903000</v>
      </c>
      <c r="E95" s="22">
        <v>905000</v>
      </c>
      <c r="F95" s="22">
        <v>2841000</v>
      </c>
      <c r="G95" s="22"/>
      <c r="H95" s="22">
        <f t="shared" si="3"/>
        <v>2841000</v>
      </c>
      <c r="I95" s="22"/>
      <c r="J95" s="22">
        <v>525000</v>
      </c>
      <c r="K95" s="22">
        <v>8300000</v>
      </c>
      <c r="L95" s="22"/>
      <c r="M95" s="22"/>
      <c r="N95" s="22"/>
      <c r="O95" s="18">
        <f t="shared" si="2"/>
        <v>17474000</v>
      </c>
    </row>
    <row r="96" spans="2:15" ht="19.5" customHeight="1">
      <c r="B96" s="4" t="s">
        <v>338</v>
      </c>
      <c r="C96" s="16" t="s">
        <v>243</v>
      </c>
      <c r="D96" s="22">
        <v>2981000</v>
      </c>
      <c r="E96" s="22">
        <v>465000</v>
      </c>
      <c r="F96" s="22">
        <v>2753000</v>
      </c>
      <c r="G96" s="22"/>
      <c r="H96" s="22">
        <f t="shared" si="3"/>
        <v>2753000</v>
      </c>
      <c r="I96" s="22"/>
      <c r="J96" s="22">
        <v>525000</v>
      </c>
      <c r="K96" s="22">
        <v>8350000</v>
      </c>
      <c r="L96" s="22"/>
      <c r="M96" s="22"/>
      <c r="N96" s="22"/>
      <c r="O96" s="18">
        <f t="shared" si="2"/>
        <v>15074000</v>
      </c>
    </row>
    <row r="97" spans="2:15" ht="19.5" customHeight="1">
      <c r="B97" s="4" t="s">
        <v>339</v>
      </c>
      <c r="C97" s="16" t="s">
        <v>244</v>
      </c>
      <c r="D97" s="22">
        <v>6734000</v>
      </c>
      <c r="E97" s="22">
        <v>1229000</v>
      </c>
      <c r="F97" s="22">
        <v>4122000</v>
      </c>
      <c r="G97" s="22"/>
      <c r="H97" s="22">
        <f t="shared" si="3"/>
        <v>4122000</v>
      </c>
      <c r="I97" s="22"/>
      <c r="J97" s="22">
        <v>525000</v>
      </c>
      <c r="K97" s="22">
        <v>15100000</v>
      </c>
      <c r="L97" s="22"/>
      <c r="M97" s="22"/>
      <c r="N97" s="22"/>
      <c r="O97" s="18">
        <f t="shared" si="2"/>
        <v>27710000</v>
      </c>
    </row>
    <row r="98" spans="2:15" ht="19.5" customHeight="1">
      <c r="B98" s="4" t="s">
        <v>340</v>
      </c>
      <c r="C98" s="16" t="s">
        <v>245</v>
      </c>
      <c r="D98" s="22">
        <v>3066000</v>
      </c>
      <c r="E98" s="22">
        <v>512000</v>
      </c>
      <c r="F98" s="22">
        <v>1942000</v>
      </c>
      <c r="G98" s="22"/>
      <c r="H98" s="22">
        <f t="shared" si="3"/>
        <v>1942000</v>
      </c>
      <c r="I98" s="22"/>
      <c r="J98" s="22">
        <v>525000</v>
      </c>
      <c r="K98" s="22">
        <v>8300000</v>
      </c>
      <c r="L98" s="22"/>
      <c r="M98" s="22"/>
      <c r="N98" s="22"/>
      <c r="O98" s="18">
        <f t="shared" si="2"/>
        <v>14345000</v>
      </c>
    </row>
    <row r="99" spans="2:15" ht="19.5" customHeight="1">
      <c r="B99" s="4" t="s">
        <v>341</v>
      </c>
      <c r="C99" s="16" t="s">
        <v>246</v>
      </c>
      <c r="D99" s="22">
        <v>2735000</v>
      </c>
      <c r="E99" s="22">
        <v>435000</v>
      </c>
      <c r="F99" s="22">
        <v>2517000</v>
      </c>
      <c r="G99" s="22"/>
      <c r="H99" s="22">
        <f t="shared" si="3"/>
        <v>2517000</v>
      </c>
      <c r="I99" s="22"/>
      <c r="J99" s="22">
        <v>525000</v>
      </c>
      <c r="K99" s="22">
        <v>8000000</v>
      </c>
      <c r="L99" s="22"/>
      <c r="M99" s="22"/>
      <c r="N99" s="22"/>
      <c r="O99" s="18">
        <f t="shared" si="2"/>
        <v>14212000</v>
      </c>
    </row>
    <row r="100" spans="2:15" ht="19.5" customHeight="1">
      <c r="B100" s="4" t="s">
        <v>342</v>
      </c>
      <c r="C100" s="16" t="s">
        <v>247</v>
      </c>
      <c r="D100" s="22">
        <v>1847000</v>
      </c>
      <c r="E100" s="22">
        <v>320000</v>
      </c>
      <c r="F100" s="22">
        <v>1372000</v>
      </c>
      <c r="G100" s="22"/>
      <c r="H100" s="22">
        <f t="shared" si="3"/>
        <v>1372000</v>
      </c>
      <c r="I100" s="22"/>
      <c r="J100" s="22">
        <v>525000</v>
      </c>
      <c r="K100" s="22">
        <v>11218000</v>
      </c>
      <c r="L100" s="22"/>
      <c r="M100" s="22"/>
      <c r="N100" s="22"/>
      <c r="O100" s="18">
        <f t="shared" si="2"/>
        <v>15282000</v>
      </c>
    </row>
    <row r="101" spans="2:15" ht="19.5" customHeight="1">
      <c r="B101" s="4" t="s">
        <v>343</v>
      </c>
      <c r="C101" s="16" t="s">
        <v>248</v>
      </c>
      <c r="D101" s="22">
        <v>3969000</v>
      </c>
      <c r="E101" s="22">
        <v>738000</v>
      </c>
      <c r="F101" s="22">
        <v>1472000</v>
      </c>
      <c r="G101" s="22"/>
      <c r="H101" s="22">
        <f t="shared" si="3"/>
        <v>1472000</v>
      </c>
      <c r="I101" s="22"/>
      <c r="J101" s="22">
        <v>525000</v>
      </c>
      <c r="K101" s="22">
        <v>13400000</v>
      </c>
      <c r="L101" s="22"/>
      <c r="M101" s="22"/>
      <c r="N101" s="22"/>
      <c r="O101" s="18">
        <f t="shared" si="2"/>
        <v>20104000</v>
      </c>
    </row>
    <row r="102" spans="2:15" ht="19.5" customHeight="1">
      <c r="B102" s="4" t="s">
        <v>344</v>
      </c>
      <c r="C102" s="16" t="s">
        <v>249</v>
      </c>
      <c r="D102" s="22">
        <v>2490000</v>
      </c>
      <c r="E102" s="22">
        <v>466000</v>
      </c>
      <c r="F102" s="22">
        <v>2139000</v>
      </c>
      <c r="G102" s="22"/>
      <c r="H102" s="22">
        <f t="shared" si="3"/>
        <v>2139000</v>
      </c>
      <c r="I102" s="22"/>
      <c r="J102" s="22">
        <v>525000</v>
      </c>
      <c r="K102" s="22">
        <v>8200000</v>
      </c>
      <c r="L102" s="22"/>
      <c r="M102" s="22"/>
      <c r="N102" s="22"/>
      <c r="O102" s="18">
        <f t="shared" si="2"/>
        <v>13820000</v>
      </c>
    </row>
    <row r="103" spans="2:15" ht="19.5" customHeight="1">
      <c r="B103" s="4" t="s">
        <v>345</v>
      </c>
      <c r="C103" s="16" t="s">
        <v>153</v>
      </c>
      <c r="D103" s="22">
        <v>7947000</v>
      </c>
      <c r="E103" s="22">
        <v>1513000</v>
      </c>
      <c r="F103" s="22">
        <v>135963000</v>
      </c>
      <c r="G103" s="22"/>
      <c r="H103" s="22">
        <f t="shared" si="3"/>
        <v>135963000</v>
      </c>
      <c r="I103" s="22"/>
      <c r="J103" s="22">
        <v>442000</v>
      </c>
      <c r="K103" s="22">
        <v>5000000</v>
      </c>
      <c r="L103" s="22"/>
      <c r="M103" s="22"/>
      <c r="N103" s="22"/>
      <c r="O103" s="18">
        <f t="shared" si="2"/>
        <v>150865000</v>
      </c>
    </row>
    <row r="104" spans="2:15" ht="19.5" customHeight="1">
      <c r="B104" s="4" t="s">
        <v>346</v>
      </c>
      <c r="C104" s="16" t="s">
        <v>154</v>
      </c>
      <c r="D104" s="22">
        <v>2066000</v>
      </c>
      <c r="E104" s="22">
        <v>412000</v>
      </c>
      <c r="F104" s="22">
        <v>790000</v>
      </c>
      <c r="G104" s="22"/>
      <c r="H104" s="22">
        <f t="shared" si="3"/>
        <v>790000</v>
      </c>
      <c r="I104" s="22"/>
      <c r="J104" s="22">
        <v>110000</v>
      </c>
      <c r="K104" s="22">
        <v>1175000</v>
      </c>
      <c r="L104" s="22"/>
      <c r="M104" s="22"/>
      <c r="N104" s="22"/>
      <c r="O104" s="18">
        <f aca="true" t="shared" si="4" ref="O104:O137">D104+E104+H104+I104+J104+K104+L104+M104+N104</f>
        <v>4553000</v>
      </c>
    </row>
    <row r="105" spans="2:15" ht="19.5" customHeight="1">
      <c r="B105" s="4" t="s">
        <v>347</v>
      </c>
      <c r="C105" s="16" t="s">
        <v>235</v>
      </c>
      <c r="D105" s="22">
        <v>819000</v>
      </c>
      <c r="E105" s="22">
        <v>197000</v>
      </c>
      <c r="F105" s="22">
        <v>1268000</v>
      </c>
      <c r="G105" s="22"/>
      <c r="H105" s="22">
        <f t="shared" si="3"/>
        <v>1268000</v>
      </c>
      <c r="I105" s="22"/>
      <c r="J105" s="22">
        <v>105000</v>
      </c>
      <c r="K105" s="22">
        <v>0</v>
      </c>
      <c r="L105" s="22"/>
      <c r="M105" s="22"/>
      <c r="N105" s="22"/>
      <c r="O105" s="18">
        <f t="shared" si="4"/>
        <v>2389000</v>
      </c>
    </row>
    <row r="106" spans="2:15" ht="19.5" customHeight="1">
      <c r="B106" s="4" t="s">
        <v>348</v>
      </c>
      <c r="C106" s="16" t="s">
        <v>236</v>
      </c>
      <c r="D106" s="22">
        <v>900000</v>
      </c>
      <c r="E106" s="22">
        <v>227000</v>
      </c>
      <c r="F106" s="22">
        <v>2164000</v>
      </c>
      <c r="G106" s="22"/>
      <c r="H106" s="22">
        <f t="shared" si="3"/>
        <v>2164000</v>
      </c>
      <c r="I106" s="22"/>
      <c r="J106" s="22">
        <v>213000</v>
      </c>
      <c r="K106" s="22">
        <v>0</v>
      </c>
      <c r="L106" s="22"/>
      <c r="M106" s="22"/>
      <c r="N106" s="22"/>
      <c r="O106" s="18">
        <f t="shared" si="4"/>
        <v>3504000</v>
      </c>
    </row>
    <row r="107" spans="2:15" ht="19.5" customHeight="1">
      <c r="B107" s="4" t="s">
        <v>349</v>
      </c>
      <c r="C107" s="16" t="s">
        <v>237</v>
      </c>
      <c r="D107" s="22">
        <v>2705000</v>
      </c>
      <c r="E107" s="22">
        <v>270000</v>
      </c>
      <c r="F107" s="22">
        <v>7613000</v>
      </c>
      <c r="G107" s="22"/>
      <c r="H107" s="22">
        <f t="shared" si="3"/>
        <v>7613000</v>
      </c>
      <c r="I107" s="22"/>
      <c r="J107" s="22">
        <v>171000</v>
      </c>
      <c r="K107" s="22">
        <v>984000</v>
      </c>
      <c r="L107" s="22"/>
      <c r="M107" s="22"/>
      <c r="N107" s="22"/>
      <c r="O107" s="18">
        <f t="shared" si="4"/>
        <v>11743000</v>
      </c>
    </row>
    <row r="108" spans="2:15" ht="19.5" customHeight="1">
      <c r="B108" s="4" t="s">
        <v>350</v>
      </c>
      <c r="C108" s="16" t="s">
        <v>238</v>
      </c>
      <c r="D108" s="22">
        <v>1117000</v>
      </c>
      <c r="E108" s="22">
        <v>277000</v>
      </c>
      <c r="F108" s="22">
        <v>4058000</v>
      </c>
      <c r="G108" s="22"/>
      <c r="H108" s="22">
        <f t="shared" si="3"/>
        <v>4058000</v>
      </c>
      <c r="I108" s="22"/>
      <c r="J108" s="22">
        <v>281000</v>
      </c>
      <c r="K108" s="22">
        <v>1075000</v>
      </c>
      <c r="L108" s="22"/>
      <c r="M108" s="22"/>
      <c r="N108" s="22"/>
      <c r="O108" s="18">
        <f t="shared" si="4"/>
        <v>6808000</v>
      </c>
    </row>
    <row r="109" spans="2:15" ht="19.5" customHeight="1">
      <c r="B109" s="4" t="s">
        <v>351</v>
      </c>
      <c r="C109" s="16" t="s">
        <v>155</v>
      </c>
      <c r="D109" s="22">
        <v>3040000</v>
      </c>
      <c r="E109" s="22">
        <v>552000</v>
      </c>
      <c r="F109" s="22">
        <v>1797000</v>
      </c>
      <c r="G109" s="22"/>
      <c r="H109" s="22">
        <f t="shared" si="3"/>
        <v>1797000</v>
      </c>
      <c r="I109" s="22"/>
      <c r="J109" s="22">
        <v>584000</v>
      </c>
      <c r="K109" s="22">
        <v>1770000</v>
      </c>
      <c r="L109" s="22"/>
      <c r="M109" s="22"/>
      <c r="N109" s="22"/>
      <c r="O109" s="18">
        <f t="shared" si="4"/>
        <v>7743000</v>
      </c>
    </row>
    <row r="110" spans="2:15" ht="19.5" customHeight="1">
      <c r="B110" s="4" t="s">
        <v>352</v>
      </c>
      <c r="C110" s="16" t="s">
        <v>156</v>
      </c>
      <c r="D110" s="22">
        <v>168023000</v>
      </c>
      <c r="E110" s="22">
        <v>25468000</v>
      </c>
      <c r="F110" s="22">
        <v>123160000</v>
      </c>
      <c r="G110" s="22"/>
      <c r="H110" s="22">
        <f t="shared" si="3"/>
        <v>123160000</v>
      </c>
      <c r="I110" s="22"/>
      <c r="J110" s="22">
        <v>142350000</v>
      </c>
      <c r="K110" s="22">
        <v>134000000</v>
      </c>
      <c r="L110" s="22">
        <v>714250000</v>
      </c>
      <c r="M110" s="22"/>
      <c r="N110" s="22"/>
      <c r="O110" s="18">
        <f t="shared" si="4"/>
        <v>1307251000</v>
      </c>
    </row>
    <row r="111" spans="2:15" ht="19.5" customHeight="1">
      <c r="B111" s="4" t="s">
        <v>353</v>
      </c>
      <c r="C111" s="16" t="s">
        <v>157</v>
      </c>
      <c r="D111" s="22">
        <v>911000</v>
      </c>
      <c r="E111" s="22">
        <v>106000</v>
      </c>
      <c r="F111" s="22">
        <v>2890000</v>
      </c>
      <c r="G111" s="22"/>
      <c r="H111" s="22">
        <f t="shared" si="3"/>
        <v>2890000</v>
      </c>
      <c r="I111" s="22"/>
      <c r="J111" s="22">
        <v>3101000</v>
      </c>
      <c r="K111" s="22">
        <v>2000000</v>
      </c>
      <c r="L111" s="22"/>
      <c r="M111" s="22"/>
      <c r="N111" s="22"/>
      <c r="O111" s="18">
        <f t="shared" si="4"/>
        <v>9008000</v>
      </c>
    </row>
    <row r="112" spans="2:15" ht="19.5" customHeight="1">
      <c r="B112" s="4" t="s">
        <v>354</v>
      </c>
      <c r="C112" s="16" t="s">
        <v>158</v>
      </c>
      <c r="D112" s="22">
        <v>1126000</v>
      </c>
      <c r="E112" s="22">
        <v>182000</v>
      </c>
      <c r="F112" s="22">
        <v>4300000</v>
      </c>
      <c r="G112" s="22"/>
      <c r="H112" s="22">
        <f t="shared" si="3"/>
        <v>4300000</v>
      </c>
      <c r="I112" s="22"/>
      <c r="J112" s="22">
        <v>115000</v>
      </c>
      <c r="K112" s="22">
        <v>5000000</v>
      </c>
      <c r="L112" s="22"/>
      <c r="M112" s="22"/>
      <c r="N112" s="22"/>
      <c r="O112" s="18">
        <f t="shared" si="4"/>
        <v>10723000</v>
      </c>
    </row>
    <row r="113" spans="2:15" ht="19.5" customHeight="1">
      <c r="B113" s="4" t="s">
        <v>355</v>
      </c>
      <c r="C113" s="16" t="s">
        <v>159</v>
      </c>
      <c r="D113" s="22">
        <v>156295000</v>
      </c>
      <c r="E113" s="22">
        <v>28696000</v>
      </c>
      <c r="F113" s="22">
        <v>231126000</v>
      </c>
      <c r="G113" s="22"/>
      <c r="H113" s="22">
        <f t="shared" si="3"/>
        <v>231126000</v>
      </c>
      <c r="I113" s="22"/>
      <c r="J113" s="22">
        <v>563606000</v>
      </c>
      <c r="K113" s="22">
        <v>110000000</v>
      </c>
      <c r="L113" s="22">
        <v>89250000</v>
      </c>
      <c r="M113" s="22">
        <v>1568000000</v>
      </c>
      <c r="N113" s="22"/>
      <c r="O113" s="18">
        <f t="shared" si="4"/>
        <v>2746973000</v>
      </c>
    </row>
    <row r="114" spans="2:15" ht="19.5" customHeight="1">
      <c r="B114" s="4" t="s">
        <v>356</v>
      </c>
      <c r="C114" s="16" t="s">
        <v>160</v>
      </c>
      <c r="D114" s="22">
        <v>24109000</v>
      </c>
      <c r="E114" s="22">
        <v>4084000</v>
      </c>
      <c r="F114" s="22">
        <v>23342000</v>
      </c>
      <c r="G114" s="22"/>
      <c r="H114" s="22">
        <f t="shared" si="3"/>
        <v>23342000</v>
      </c>
      <c r="I114" s="22"/>
      <c r="J114" s="22">
        <v>233187000</v>
      </c>
      <c r="K114" s="22">
        <v>165000000</v>
      </c>
      <c r="L114" s="22">
        <v>31118000</v>
      </c>
      <c r="M114" s="22"/>
      <c r="N114" s="22"/>
      <c r="O114" s="18">
        <f t="shared" si="4"/>
        <v>480840000</v>
      </c>
    </row>
    <row r="115" spans="2:15" ht="19.5" customHeight="1">
      <c r="B115" s="4" t="s">
        <v>357</v>
      </c>
      <c r="C115" s="16" t="s">
        <v>161</v>
      </c>
      <c r="D115" s="22">
        <v>66618000</v>
      </c>
      <c r="E115" s="22">
        <v>6462000</v>
      </c>
      <c r="F115" s="22">
        <v>30974000</v>
      </c>
      <c r="G115" s="22"/>
      <c r="H115" s="22">
        <f t="shared" si="3"/>
        <v>30974000</v>
      </c>
      <c r="I115" s="22"/>
      <c r="J115" s="22">
        <v>3983000</v>
      </c>
      <c r="K115" s="22">
        <v>5500000</v>
      </c>
      <c r="L115" s="22"/>
      <c r="M115" s="22"/>
      <c r="N115" s="22"/>
      <c r="O115" s="18">
        <f t="shared" si="4"/>
        <v>113537000</v>
      </c>
    </row>
    <row r="116" spans="2:15" ht="19.5" customHeight="1">
      <c r="B116" s="4" t="s">
        <v>358</v>
      </c>
      <c r="C116" s="16" t="s">
        <v>162</v>
      </c>
      <c r="D116" s="22">
        <v>97035000</v>
      </c>
      <c r="E116" s="22">
        <v>9799000</v>
      </c>
      <c r="F116" s="22">
        <v>21423000</v>
      </c>
      <c r="G116" s="22"/>
      <c r="H116" s="22">
        <f t="shared" si="3"/>
        <v>21423000</v>
      </c>
      <c r="I116" s="22"/>
      <c r="J116" s="22">
        <v>5272000</v>
      </c>
      <c r="K116" s="22">
        <v>3500000</v>
      </c>
      <c r="L116" s="22"/>
      <c r="M116" s="22"/>
      <c r="N116" s="22"/>
      <c r="O116" s="18">
        <f t="shared" si="4"/>
        <v>137029000</v>
      </c>
    </row>
    <row r="117" spans="2:15" ht="19.5" customHeight="1">
      <c r="B117" s="4" t="s">
        <v>359</v>
      </c>
      <c r="C117" s="16" t="s">
        <v>163</v>
      </c>
      <c r="D117" s="22">
        <v>593858000</v>
      </c>
      <c r="E117" s="22">
        <v>129960000</v>
      </c>
      <c r="F117" s="22">
        <v>91204000</v>
      </c>
      <c r="G117" s="22"/>
      <c r="H117" s="22">
        <f t="shared" si="3"/>
        <v>91204000</v>
      </c>
      <c r="I117" s="22"/>
      <c r="J117" s="22">
        <v>30400000</v>
      </c>
      <c r="K117" s="22">
        <v>105000000</v>
      </c>
      <c r="L117" s="22"/>
      <c r="M117" s="22"/>
      <c r="N117" s="22"/>
      <c r="O117" s="18">
        <f t="shared" si="4"/>
        <v>950422000</v>
      </c>
    </row>
    <row r="118" spans="2:15" ht="19.5" customHeight="1">
      <c r="B118" s="4" t="s">
        <v>360</v>
      </c>
      <c r="C118" s="16" t="s">
        <v>164</v>
      </c>
      <c r="D118" s="22">
        <v>69472000</v>
      </c>
      <c r="E118" s="22">
        <v>12738000</v>
      </c>
      <c r="F118" s="22">
        <v>149050000</v>
      </c>
      <c r="G118" s="22"/>
      <c r="H118" s="22">
        <f t="shared" si="3"/>
        <v>149050000</v>
      </c>
      <c r="I118" s="22"/>
      <c r="J118" s="22">
        <v>22236000</v>
      </c>
      <c r="K118" s="22">
        <v>206669000</v>
      </c>
      <c r="L118" s="22"/>
      <c r="M118" s="22"/>
      <c r="N118" s="22"/>
      <c r="O118" s="18">
        <f t="shared" si="4"/>
        <v>460165000</v>
      </c>
    </row>
    <row r="119" spans="2:15" ht="19.5" customHeight="1">
      <c r="B119" s="4" t="s">
        <v>361</v>
      </c>
      <c r="C119" s="16" t="s">
        <v>239</v>
      </c>
      <c r="D119" s="22">
        <v>15427000</v>
      </c>
      <c r="E119" s="22">
        <v>2622000</v>
      </c>
      <c r="F119" s="22">
        <v>8852000</v>
      </c>
      <c r="G119" s="22"/>
      <c r="H119" s="22">
        <f t="shared" si="3"/>
        <v>8852000</v>
      </c>
      <c r="I119" s="22"/>
      <c r="J119" s="22">
        <v>197000</v>
      </c>
      <c r="K119" s="22">
        <v>80000000</v>
      </c>
      <c r="L119" s="22"/>
      <c r="M119" s="22"/>
      <c r="N119" s="22"/>
      <c r="O119" s="18">
        <f t="shared" si="4"/>
        <v>107098000</v>
      </c>
    </row>
    <row r="120" spans="2:15" ht="19.5" customHeight="1">
      <c r="B120" s="4" t="s">
        <v>362</v>
      </c>
      <c r="C120" s="16" t="s">
        <v>165</v>
      </c>
      <c r="D120" s="22">
        <v>2659000</v>
      </c>
      <c r="E120" s="22">
        <v>454000</v>
      </c>
      <c r="F120" s="22">
        <v>1965000</v>
      </c>
      <c r="G120" s="22"/>
      <c r="H120" s="22">
        <f t="shared" si="3"/>
        <v>1965000</v>
      </c>
      <c r="I120" s="22"/>
      <c r="J120" s="22">
        <v>392000</v>
      </c>
      <c r="K120" s="22">
        <v>500000</v>
      </c>
      <c r="L120" s="22"/>
      <c r="M120" s="22"/>
      <c r="N120" s="22"/>
      <c r="O120" s="18">
        <f t="shared" si="4"/>
        <v>5970000</v>
      </c>
    </row>
    <row r="121" spans="2:15" ht="19.5" customHeight="1">
      <c r="B121" s="4" t="s">
        <v>363</v>
      </c>
      <c r="C121" s="16" t="s">
        <v>166</v>
      </c>
      <c r="D121" s="22">
        <v>102384000</v>
      </c>
      <c r="E121" s="22">
        <v>15910000</v>
      </c>
      <c r="F121" s="22">
        <v>39784000</v>
      </c>
      <c r="G121" s="22"/>
      <c r="H121" s="22">
        <f t="shared" si="3"/>
        <v>39784000</v>
      </c>
      <c r="I121" s="22"/>
      <c r="J121" s="22">
        <v>1342000</v>
      </c>
      <c r="K121" s="22">
        <v>9000000</v>
      </c>
      <c r="L121" s="22"/>
      <c r="M121" s="22"/>
      <c r="N121" s="22"/>
      <c r="O121" s="18">
        <f t="shared" si="4"/>
        <v>168420000</v>
      </c>
    </row>
    <row r="122" spans="2:15" ht="19.5" customHeight="1">
      <c r="B122" s="4" t="s">
        <v>364</v>
      </c>
      <c r="C122" s="16" t="s">
        <v>167</v>
      </c>
      <c r="D122" s="22">
        <v>7648000</v>
      </c>
      <c r="E122" s="22">
        <v>1416000</v>
      </c>
      <c r="F122" s="22">
        <v>3137000</v>
      </c>
      <c r="G122" s="22"/>
      <c r="H122" s="22">
        <f t="shared" si="3"/>
        <v>3137000</v>
      </c>
      <c r="I122" s="22"/>
      <c r="J122" s="22">
        <v>12000</v>
      </c>
      <c r="K122" s="22">
        <v>700000</v>
      </c>
      <c r="L122" s="22"/>
      <c r="M122" s="22"/>
      <c r="N122" s="22"/>
      <c r="O122" s="18">
        <f t="shared" si="4"/>
        <v>12913000</v>
      </c>
    </row>
    <row r="123" spans="2:15" ht="19.5" customHeight="1">
      <c r="B123" s="4" t="s">
        <v>365</v>
      </c>
      <c r="C123" s="16" t="s">
        <v>168</v>
      </c>
      <c r="D123" s="22">
        <v>7838000</v>
      </c>
      <c r="E123" s="22">
        <v>1111000</v>
      </c>
      <c r="F123" s="22">
        <v>20615000</v>
      </c>
      <c r="G123" s="22"/>
      <c r="H123" s="22">
        <f t="shared" si="3"/>
        <v>20615000</v>
      </c>
      <c r="I123" s="22"/>
      <c r="J123" s="22">
        <v>1147000</v>
      </c>
      <c r="K123" s="22">
        <v>2000000</v>
      </c>
      <c r="L123" s="22"/>
      <c r="M123" s="22"/>
      <c r="N123" s="22"/>
      <c r="O123" s="18">
        <f t="shared" si="4"/>
        <v>32711000</v>
      </c>
    </row>
    <row r="124" spans="2:15" ht="19.5" customHeight="1">
      <c r="B124" s="4" t="s">
        <v>366</v>
      </c>
      <c r="C124" s="16" t="s">
        <v>169</v>
      </c>
      <c r="D124" s="22">
        <v>1228000</v>
      </c>
      <c r="E124" s="22">
        <v>67000</v>
      </c>
      <c r="F124" s="22">
        <v>934000</v>
      </c>
      <c r="G124" s="22"/>
      <c r="H124" s="22">
        <f t="shared" si="3"/>
        <v>934000</v>
      </c>
      <c r="I124" s="22"/>
      <c r="J124" s="22">
        <v>26000</v>
      </c>
      <c r="K124" s="22">
        <v>7100000</v>
      </c>
      <c r="L124" s="22"/>
      <c r="M124" s="22"/>
      <c r="N124" s="22"/>
      <c r="O124" s="18">
        <f t="shared" si="4"/>
        <v>9355000</v>
      </c>
    </row>
    <row r="125" spans="2:15" ht="19.5" customHeight="1">
      <c r="B125" s="4" t="s">
        <v>367</v>
      </c>
      <c r="C125" s="16" t="s">
        <v>170</v>
      </c>
      <c r="D125" s="22">
        <v>31135000</v>
      </c>
      <c r="E125" s="22">
        <v>3891000</v>
      </c>
      <c r="F125" s="22">
        <v>14570000</v>
      </c>
      <c r="G125" s="22"/>
      <c r="H125" s="22">
        <f t="shared" si="3"/>
        <v>14570000</v>
      </c>
      <c r="I125" s="22"/>
      <c r="J125" s="22">
        <v>2840000</v>
      </c>
      <c r="K125" s="22">
        <v>32000000</v>
      </c>
      <c r="L125" s="22"/>
      <c r="M125" s="22"/>
      <c r="N125" s="22"/>
      <c r="O125" s="18">
        <f t="shared" si="4"/>
        <v>84436000</v>
      </c>
    </row>
    <row r="126" spans="2:15" ht="19.5" customHeight="1">
      <c r="B126" s="4" t="s">
        <v>368</v>
      </c>
      <c r="C126" s="16" t="s">
        <v>171</v>
      </c>
      <c r="D126" s="22">
        <v>15172000</v>
      </c>
      <c r="E126" s="22">
        <v>1368000</v>
      </c>
      <c r="F126" s="22">
        <v>9900000</v>
      </c>
      <c r="G126" s="22"/>
      <c r="H126" s="22">
        <f t="shared" si="3"/>
        <v>9900000</v>
      </c>
      <c r="I126" s="22"/>
      <c r="J126" s="22">
        <v>525000</v>
      </c>
      <c r="K126" s="22">
        <v>2200000</v>
      </c>
      <c r="L126" s="22"/>
      <c r="M126" s="22"/>
      <c r="N126" s="22"/>
      <c r="O126" s="18">
        <f t="shared" si="4"/>
        <v>29165000</v>
      </c>
    </row>
    <row r="127" spans="2:15" ht="19.5" customHeight="1">
      <c r="B127" s="4" t="s">
        <v>369</v>
      </c>
      <c r="C127" s="16" t="s">
        <v>240</v>
      </c>
      <c r="D127" s="22">
        <v>44691000</v>
      </c>
      <c r="E127" s="22">
        <v>2705000</v>
      </c>
      <c r="F127" s="22">
        <v>27726000</v>
      </c>
      <c r="G127" s="22"/>
      <c r="H127" s="22">
        <f t="shared" si="3"/>
        <v>27726000</v>
      </c>
      <c r="I127" s="22"/>
      <c r="J127" s="22">
        <v>221145000</v>
      </c>
      <c r="K127" s="22">
        <v>9000000</v>
      </c>
      <c r="L127" s="22"/>
      <c r="M127" s="22">
        <v>53894000</v>
      </c>
      <c r="N127" s="22"/>
      <c r="O127" s="18">
        <f t="shared" si="4"/>
        <v>359161000</v>
      </c>
    </row>
    <row r="128" spans="2:15" ht="19.5" customHeight="1">
      <c r="B128" s="4" t="s">
        <v>370</v>
      </c>
      <c r="C128" s="16" t="s">
        <v>172</v>
      </c>
      <c r="D128" s="22">
        <v>8590000</v>
      </c>
      <c r="E128" s="22">
        <v>915000</v>
      </c>
      <c r="F128" s="22">
        <v>5608000</v>
      </c>
      <c r="G128" s="22"/>
      <c r="H128" s="22">
        <f t="shared" si="3"/>
        <v>5608000</v>
      </c>
      <c r="I128" s="22"/>
      <c r="J128" s="22">
        <v>95500</v>
      </c>
      <c r="K128" s="22">
        <v>0</v>
      </c>
      <c r="L128" s="22"/>
      <c r="M128" s="22"/>
      <c r="N128" s="22"/>
      <c r="O128" s="18">
        <f t="shared" si="4"/>
        <v>15208500</v>
      </c>
    </row>
    <row r="129" spans="2:15" ht="19.5" customHeight="1">
      <c r="B129" s="4" t="s">
        <v>371</v>
      </c>
      <c r="C129" s="16" t="s">
        <v>173</v>
      </c>
      <c r="D129" s="22">
        <v>5600000</v>
      </c>
      <c r="E129" s="22">
        <v>913000</v>
      </c>
      <c r="F129" s="22">
        <v>7539000</v>
      </c>
      <c r="G129" s="22"/>
      <c r="H129" s="22">
        <f t="shared" si="3"/>
        <v>7539000</v>
      </c>
      <c r="I129" s="22"/>
      <c r="J129" s="22">
        <v>45744000</v>
      </c>
      <c r="K129" s="22">
        <v>2000000</v>
      </c>
      <c r="L129" s="22">
        <v>3055000</v>
      </c>
      <c r="M129" s="22"/>
      <c r="N129" s="22"/>
      <c r="O129" s="18">
        <f t="shared" si="4"/>
        <v>64851000</v>
      </c>
    </row>
    <row r="130" spans="2:15" ht="19.5" customHeight="1">
      <c r="B130" s="4" t="s">
        <v>372</v>
      </c>
      <c r="C130" s="16" t="s">
        <v>174</v>
      </c>
      <c r="D130" s="22">
        <v>4445000</v>
      </c>
      <c r="E130" s="22">
        <v>861000</v>
      </c>
      <c r="F130" s="22">
        <v>6031000</v>
      </c>
      <c r="G130" s="22"/>
      <c r="H130" s="22">
        <f t="shared" si="3"/>
        <v>6031000</v>
      </c>
      <c r="I130" s="22"/>
      <c r="J130" s="22">
        <v>846000</v>
      </c>
      <c r="K130" s="22">
        <v>8172000</v>
      </c>
      <c r="L130" s="22">
        <v>13693000</v>
      </c>
      <c r="M130" s="22"/>
      <c r="N130" s="22"/>
      <c r="O130" s="18">
        <f t="shared" si="4"/>
        <v>34048000</v>
      </c>
    </row>
    <row r="131" spans="2:15" ht="19.5" customHeight="1">
      <c r="B131" s="4" t="s">
        <v>373</v>
      </c>
      <c r="C131" s="16" t="s">
        <v>175</v>
      </c>
      <c r="D131" s="22">
        <v>6533000</v>
      </c>
      <c r="E131" s="22">
        <v>950000</v>
      </c>
      <c r="F131" s="22">
        <v>10847000</v>
      </c>
      <c r="G131" s="22"/>
      <c r="H131" s="22">
        <f t="shared" si="3"/>
        <v>10847000</v>
      </c>
      <c r="I131" s="22"/>
      <c r="J131" s="22">
        <v>428000</v>
      </c>
      <c r="K131" s="22">
        <v>140524000</v>
      </c>
      <c r="L131" s="22"/>
      <c r="M131" s="22"/>
      <c r="N131" s="22"/>
      <c r="O131" s="18">
        <f t="shared" si="4"/>
        <v>159282000</v>
      </c>
    </row>
    <row r="132" spans="2:15" ht="19.5" customHeight="1">
      <c r="B132" s="4" t="s">
        <v>374</v>
      </c>
      <c r="C132" s="16" t="s">
        <v>176</v>
      </c>
      <c r="D132" s="22">
        <v>11738000</v>
      </c>
      <c r="E132" s="22">
        <v>957000</v>
      </c>
      <c r="F132" s="22">
        <v>3623000</v>
      </c>
      <c r="G132" s="22"/>
      <c r="H132" s="22">
        <f t="shared" si="3"/>
        <v>3623000</v>
      </c>
      <c r="I132" s="22"/>
      <c r="J132" s="22">
        <v>614000</v>
      </c>
      <c r="K132" s="22">
        <v>200000</v>
      </c>
      <c r="L132" s="22"/>
      <c r="M132" s="22"/>
      <c r="N132" s="22"/>
      <c r="O132" s="18">
        <f t="shared" si="4"/>
        <v>17132000</v>
      </c>
    </row>
    <row r="133" spans="2:15" ht="19.5" customHeight="1">
      <c r="B133" s="4" t="s">
        <v>375</v>
      </c>
      <c r="C133" s="16" t="s">
        <v>177</v>
      </c>
      <c r="D133" s="22">
        <v>24444000</v>
      </c>
      <c r="E133" s="22">
        <v>4593000</v>
      </c>
      <c r="F133" s="22">
        <v>4548000</v>
      </c>
      <c r="G133" s="22"/>
      <c r="H133" s="22">
        <f t="shared" si="3"/>
        <v>4548000</v>
      </c>
      <c r="I133" s="22"/>
      <c r="J133" s="22">
        <v>6352000</v>
      </c>
      <c r="K133" s="22">
        <v>10000000</v>
      </c>
      <c r="L133" s="22"/>
      <c r="M133" s="22"/>
      <c r="N133" s="22"/>
      <c r="O133" s="18">
        <f t="shared" si="4"/>
        <v>49937000</v>
      </c>
    </row>
    <row r="134" spans="2:15" ht="19.5" customHeight="1">
      <c r="B134" s="4" t="s">
        <v>376</v>
      </c>
      <c r="C134" s="16" t="s">
        <v>178</v>
      </c>
      <c r="D134" s="22">
        <v>94280000</v>
      </c>
      <c r="E134" s="22">
        <v>17887000</v>
      </c>
      <c r="F134" s="22">
        <v>12996000</v>
      </c>
      <c r="G134" s="22"/>
      <c r="H134" s="22">
        <f t="shared" si="3"/>
        <v>12996000</v>
      </c>
      <c r="I134" s="22"/>
      <c r="J134" s="22">
        <v>5908000</v>
      </c>
      <c r="K134" s="22">
        <v>100000000</v>
      </c>
      <c r="L134" s="22"/>
      <c r="M134" s="22"/>
      <c r="N134" s="22"/>
      <c r="O134" s="18">
        <f t="shared" si="4"/>
        <v>231071000</v>
      </c>
    </row>
    <row r="135" spans="2:15" ht="19.5" customHeight="1">
      <c r="B135" s="4" t="s">
        <v>377</v>
      </c>
      <c r="C135" s="16" t="s">
        <v>179</v>
      </c>
      <c r="D135" s="22">
        <v>13300000</v>
      </c>
      <c r="E135" s="22">
        <v>1712000</v>
      </c>
      <c r="F135" s="22">
        <v>236880000</v>
      </c>
      <c r="G135" s="22"/>
      <c r="H135" s="22">
        <f t="shared" si="3"/>
        <v>236880000</v>
      </c>
      <c r="I135" s="22"/>
      <c r="J135" s="22">
        <v>2440000</v>
      </c>
      <c r="K135" s="22">
        <v>475000000</v>
      </c>
      <c r="L135" s="22"/>
      <c r="M135" s="22"/>
      <c r="N135" s="22"/>
      <c r="O135" s="18">
        <f t="shared" si="4"/>
        <v>729332000</v>
      </c>
    </row>
    <row r="136" spans="2:15" ht="19.5" customHeight="1">
      <c r="B136" s="4" t="s">
        <v>378</v>
      </c>
      <c r="C136" s="16" t="s">
        <v>180</v>
      </c>
      <c r="D136" s="22">
        <v>4425000</v>
      </c>
      <c r="E136" s="22">
        <v>568000</v>
      </c>
      <c r="F136" s="22">
        <v>5932000</v>
      </c>
      <c r="G136" s="22"/>
      <c r="H136" s="22">
        <f t="shared" si="3"/>
        <v>5932000</v>
      </c>
      <c r="I136" s="22"/>
      <c r="J136" s="22">
        <v>1028000</v>
      </c>
      <c r="K136" s="22">
        <v>4000000</v>
      </c>
      <c r="L136" s="22"/>
      <c r="M136" s="22"/>
      <c r="N136" s="22"/>
      <c r="O136" s="18">
        <f t="shared" si="4"/>
        <v>15953000</v>
      </c>
    </row>
    <row r="137" spans="2:15" ht="19.5" customHeight="1" thickBot="1">
      <c r="B137" s="4" t="s">
        <v>379</v>
      </c>
      <c r="C137" s="16" t="s">
        <v>382</v>
      </c>
      <c r="D137" s="22">
        <v>1778000</v>
      </c>
      <c r="E137" s="22">
        <v>399000</v>
      </c>
      <c r="F137" s="22">
        <v>3183000</v>
      </c>
      <c r="G137" s="22"/>
      <c r="H137" s="22">
        <f>F137+G137</f>
        <v>3183000</v>
      </c>
      <c r="I137" s="22"/>
      <c r="J137" s="22">
        <v>0</v>
      </c>
      <c r="K137" s="22">
        <v>1000000</v>
      </c>
      <c r="L137" s="22"/>
      <c r="M137" s="22"/>
      <c r="N137" s="22"/>
      <c r="O137" s="18">
        <f t="shared" si="4"/>
        <v>6360000</v>
      </c>
    </row>
    <row r="138" spans="3:15" s="20" customFormat="1" ht="21" customHeight="1" thickBot="1">
      <c r="C138" s="28" t="s">
        <v>181</v>
      </c>
      <c r="D138" s="29">
        <f>SUM(D8:D137)</f>
        <v>6326850000</v>
      </c>
      <c r="E138" s="29">
        <f aca="true" t="shared" si="5" ref="E138:K138">SUM(E8:E137)</f>
        <v>1196428000</v>
      </c>
      <c r="F138" s="29">
        <f t="shared" si="5"/>
        <v>2593915000</v>
      </c>
      <c r="G138" s="29">
        <f t="shared" si="5"/>
        <v>0</v>
      </c>
      <c r="H138" s="29">
        <f t="shared" si="5"/>
        <v>2593915000</v>
      </c>
      <c r="I138" s="29">
        <f t="shared" si="5"/>
        <v>0</v>
      </c>
      <c r="J138" s="29">
        <f t="shared" si="5"/>
        <v>1506249100</v>
      </c>
      <c r="K138" s="29">
        <f t="shared" si="5"/>
        <v>3781712000</v>
      </c>
      <c r="L138" s="29">
        <f>SUM(L8:L137)</f>
        <v>851366000</v>
      </c>
      <c r="M138" s="29">
        <f>SUM(M8:M137)</f>
        <v>1621894000</v>
      </c>
      <c r="N138" s="29">
        <f>SUM(N8:N137)</f>
        <v>0</v>
      </c>
      <c r="O138" s="29">
        <f>SUM(O8:O137)</f>
        <v>17878414100</v>
      </c>
    </row>
    <row r="140" spans="4:15" ht="12.75">
      <c r="D140" s="27"/>
      <c r="E140" s="27"/>
      <c r="O140" s="27"/>
    </row>
    <row r="141" ht="12.75">
      <c r="D141" s="27"/>
    </row>
    <row r="143" ht="12.75">
      <c r="D143" s="27"/>
    </row>
  </sheetData>
  <mergeCells count="14">
    <mergeCell ref="C2:O2"/>
    <mergeCell ref="C3:O3"/>
    <mergeCell ref="C4:O4"/>
    <mergeCell ref="E6:E7"/>
    <mergeCell ref="L6:L7"/>
    <mergeCell ref="I6:I7"/>
    <mergeCell ref="J6:J7"/>
    <mergeCell ref="K6:K7"/>
    <mergeCell ref="M6:M7"/>
    <mergeCell ref="F6:H6"/>
    <mergeCell ref="N6:N7"/>
    <mergeCell ref="O6:O7"/>
    <mergeCell ref="C6:C7"/>
    <mergeCell ref="D6:D7"/>
  </mergeCells>
  <printOptions horizontalCentered="1" verticalCentered="1"/>
  <pageMargins left="0.3937007874015748" right="0.3937007874015748" top="0.3937007874015748" bottom="0.64" header="0.3937007874015748" footer="0.3937007874015748"/>
  <pageSetup firstPageNumber="1" useFirstPageNumber="1" fitToHeight="1" fitToWidth="1" horizontalDpi="600" verticalDpi="600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75" zoomScaleNormal="75" workbookViewId="0" topLeftCell="E1">
      <selection activeCell="F8" sqref="F8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75.625" style="4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6384" width="9.125" style="4" bestFit="1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0" t="s">
        <v>0</v>
      </c>
      <c r="F2" s="40" t="s">
        <v>0</v>
      </c>
      <c r="G2" s="40" t="s">
        <v>0</v>
      </c>
      <c r="H2" s="40" t="s">
        <v>0</v>
      </c>
      <c r="I2" s="40"/>
      <c r="J2" s="40"/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  <c r="P2" s="40" t="s">
        <v>0</v>
      </c>
      <c r="Q2" s="40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0" t="s">
        <v>182</v>
      </c>
      <c r="F3" s="40" t="s">
        <v>0</v>
      </c>
      <c r="G3" s="40" t="s">
        <v>0</v>
      </c>
      <c r="H3" s="40" t="s">
        <v>0</v>
      </c>
      <c r="I3" s="40"/>
      <c r="J3" s="40"/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  <c r="P3" s="40" t="s">
        <v>0</v>
      </c>
      <c r="Q3" s="40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1" t="s">
        <v>380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383</v>
      </c>
    </row>
    <row r="6" spans="1:17" s="36" customFormat="1" ht="24.75" customHeight="1">
      <c r="A6" s="34" t="s">
        <v>0</v>
      </c>
      <c r="B6" s="34" t="s">
        <v>0</v>
      </c>
      <c r="C6" s="34" t="s">
        <v>0</v>
      </c>
      <c r="D6" s="35" t="s">
        <v>0</v>
      </c>
      <c r="E6" s="49" t="s">
        <v>3</v>
      </c>
      <c r="F6" s="42" t="s">
        <v>4</v>
      </c>
      <c r="G6" s="42" t="s">
        <v>5</v>
      </c>
      <c r="H6" s="44" t="s">
        <v>6</v>
      </c>
      <c r="I6" s="45"/>
      <c r="J6" s="46"/>
      <c r="K6" s="42" t="s">
        <v>7</v>
      </c>
      <c r="L6" s="42" t="s">
        <v>8</v>
      </c>
      <c r="M6" s="42" t="s">
        <v>9</v>
      </c>
      <c r="N6" s="42" t="s">
        <v>10</v>
      </c>
      <c r="O6" s="42" t="s">
        <v>11</v>
      </c>
      <c r="P6" s="42" t="s">
        <v>12</v>
      </c>
      <c r="Q6" s="47" t="s">
        <v>13</v>
      </c>
    </row>
    <row r="7" spans="1:17" s="36" customFormat="1" ht="31.5" customHeight="1" thickBot="1">
      <c r="A7" s="37" t="s">
        <v>14</v>
      </c>
      <c r="B7" s="37" t="s">
        <v>15</v>
      </c>
      <c r="C7" s="37">
        <v>5</v>
      </c>
      <c r="D7" s="37">
        <v>7</v>
      </c>
      <c r="E7" s="50" t="s">
        <v>0</v>
      </c>
      <c r="F7" s="43" t="s">
        <v>0</v>
      </c>
      <c r="G7" s="43" t="s">
        <v>0</v>
      </c>
      <c r="H7" s="38" t="s">
        <v>16</v>
      </c>
      <c r="I7" s="38" t="s">
        <v>17</v>
      </c>
      <c r="J7" s="38" t="s">
        <v>13</v>
      </c>
      <c r="K7" s="43" t="s">
        <v>0</v>
      </c>
      <c r="L7" s="43" t="s">
        <v>0</v>
      </c>
      <c r="M7" s="43" t="s">
        <v>0</v>
      </c>
      <c r="N7" s="43" t="s">
        <v>0</v>
      </c>
      <c r="O7" s="43" t="s">
        <v>0</v>
      </c>
      <c r="P7" s="43" t="s">
        <v>0</v>
      </c>
      <c r="Q7" s="48" t="s">
        <v>0</v>
      </c>
    </row>
    <row r="8" spans="1:17" ht="19.5" customHeight="1">
      <c r="A8" s="11" t="s">
        <v>0</v>
      </c>
      <c r="B8" s="12" t="s">
        <v>18</v>
      </c>
      <c r="C8" s="4">
        <v>0</v>
      </c>
      <c r="D8" s="4">
        <v>0</v>
      </c>
      <c r="E8" s="23" t="s">
        <v>183</v>
      </c>
      <c r="F8" s="24">
        <v>31062000</v>
      </c>
      <c r="G8" s="24">
        <v>1813000</v>
      </c>
      <c r="H8" s="24">
        <v>14683000</v>
      </c>
      <c r="I8" s="24"/>
      <c r="J8" s="24">
        <f>H8+I8</f>
        <v>14683000</v>
      </c>
      <c r="K8" s="24"/>
      <c r="L8" s="24">
        <v>980000</v>
      </c>
      <c r="M8" s="24">
        <v>30000000</v>
      </c>
      <c r="N8" s="24"/>
      <c r="O8" s="24"/>
      <c r="P8" s="24"/>
      <c r="Q8" s="25">
        <f aca="true" t="shared" si="0" ref="Q8:Q39">F8+G8+J8+L8+K8+M8+N8+O8+P8</f>
        <v>78538000</v>
      </c>
    </row>
    <row r="9" spans="2:17" ht="19.5" customHeight="1">
      <c r="B9" s="12" t="s">
        <v>20</v>
      </c>
      <c r="C9" s="4">
        <v>0</v>
      </c>
      <c r="D9" s="4">
        <v>0</v>
      </c>
      <c r="E9" s="16" t="s">
        <v>184</v>
      </c>
      <c r="F9" s="17">
        <v>267769000</v>
      </c>
      <c r="G9" s="17">
        <v>27453000</v>
      </c>
      <c r="H9" s="24">
        <v>48800000</v>
      </c>
      <c r="I9" s="17">
        <v>8404000</v>
      </c>
      <c r="J9" s="17">
        <f aca="true" t="shared" si="1" ref="J9:J57">H9+I9</f>
        <v>57204000</v>
      </c>
      <c r="K9" s="17"/>
      <c r="L9" s="17">
        <v>61039000</v>
      </c>
      <c r="M9" s="24">
        <v>60000000</v>
      </c>
      <c r="N9" s="17"/>
      <c r="O9" s="17"/>
      <c r="P9" s="17"/>
      <c r="Q9" s="18">
        <f t="shared" si="0"/>
        <v>473465000</v>
      </c>
    </row>
    <row r="10" spans="2:17" ht="19.5" customHeight="1">
      <c r="B10" s="12" t="s">
        <v>22</v>
      </c>
      <c r="C10" s="4">
        <v>0</v>
      </c>
      <c r="D10" s="4">
        <v>0</v>
      </c>
      <c r="E10" s="16" t="s">
        <v>185</v>
      </c>
      <c r="F10" s="17">
        <v>4844000</v>
      </c>
      <c r="G10" s="17">
        <v>740000</v>
      </c>
      <c r="H10" s="24">
        <v>3922000</v>
      </c>
      <c r="I10" s="17"/>
      <c r="J10" s="17">
        <f t="shared" si="1"/>
        <v>3922000</v>
      </c>
      <c r="K10" s="17"/>
      <c r="L10" s="17">
        <v>51000</v>
      </c>
      <c r="M10" s="24">
        <v>7000000</v>
      </c>
      <c r="N10" s="17"/>
      <c r="O10" s="17"/>
      <c r="P10" s="17"/>
      <c r="Q10" s="18">
        <f t="shared" si="0"/>
        <v>16557000</v>
      </c>
    </row>
    <row r="11" spans="2:17" ht="19.5" customHeight="1">
      <c r="B11" s="12" t="s">
        <v>24</v>
      </c>
      <c r="C11" s="4">
        <v>0</v>
      </c>
      <c r="D11" s="4">
        <v>0</v>
      </c>
      <c r="E11" s="16" t="s">
        <v>186</v>
      </c>
      <c r="F11" s="17">
        <v>43820000</v>
      </c>
      <c r="G11" s="17">
        <v>6832000</v>
      </c>
      <c r="H11" s="24">
        <v>5713000</v>
      </c>
      <c r="I11" s="17"/>
      <c r="J11" s="17">
        <f t="shared" si="1"/>
        <v>5713000</v>
      </c>
      <c r="K11" s="17"/>
      <c r="L11" s="17">
        <v>166000</v>
      </c>
      <c r="M11" s="24">
        <v>30000000</v>
      </c>
      <c r="N11" s="17"/>
      <c r="O11" s="17"/>
      <c r="P11" s="17"/>
      <c r="Q11" s="18">
        <f t="shared" si="0"/>
        <v>86531000</v>
      </c>
    </row>
    <row r="12" spans="2:17" ht="19.5" customHeight="1">
      <c r="B12" s="12" t="s">
        <v>26</v>
      </c>
      <c r="C12" s="4">
        <v>0</v>
      </c>
      <c r="D12" s="4">
        <v>0</v>
      </c>
      <c r="E12" s="16" t="s">
        <v>187</v>
      </c>
      <c r="F12" s="17">
        <v>37395000</v>
      </c>
      <c r="G12" s="17">
        <v>5007000</v>
      </c>
      <c r="H12" s="24">
        <v>3954000</v>
      </c>
      <c r="I12" s="17"/>
      <c r="J12" s="17">
        <f t="shared" si="1"/>
        <v>3954000</v>
      </c>
      <c r="K12" s="17"/>
      <c r="L12" s="17">
        <v>242000</v>
      </c>
      <c r="M12" s="24">
        <v>40000000</v>
      </c>
      <c r="N12" s="17"/>
      <c r="O12" s="17"/>
      <c r="P12" s="17"/>
      <c r="Q12" s="18">
        <f t="shared" si="0"/>
        <v>86598000</v>
      </c>
    </row>
    <row r="13" spans="2:17" ht="19.5" customHeight="1">
      <c r="B13" s="12" t="s">
        <v>28</v>
      </c>
      <c r="C13" s="4">
        <v>0</v>
      </c>
      <c r="D13" s="4">
        <v>0</v>
      </c>
      <c r="E13" s="16" t="s">
        <v>188</v>
      </c>
      <c r="F13" s="17">
        <v>76109000</v>
      </c>
      <c r="G13" s="17">
        <v>10178000</v>
      </c>
      <c r="H13" s="24">
        <v>16537000</v>
      </c>
      <c r="I13" s="17"/>
      <c r="J13" s="17">
        <f t="shared" si="1"/>
        <v>16537000</v>
      </c>
      <c r="K13" s="17"/>
      <c r="L13" s="17">
        <v>483000</v>
      </c>
      <c r="M13" s="24">
        <v>11000000</v>
      </c>
      <c r="N13" s="17"/>
      <c r="O13" s="17"/>
      <c r="P13" s="17"/>
      <c r="Q13" s="18">
        <f t="shared" si="0"/>
        <v>114307000</v>
      </c>
    </row>
    <row r="14" spans="2:17" ht="19.5" customHeight="1">
      <c r="B14" s="12" t="s">
        <v>30</v>
      </c>
      <c r="C14" s="4">
        <v>567182000</v>
      </c>
      <c r="D14" s="4">
        <v>616879000</v>
      </c>
      <c r="E14" s="16" t="s">
        <v>189</v>
      </c>
      <c r="F14" s="17">
        <v>69016000</v>
      </c>
      <c r="G14" s="17">
        <v>8794000</v>
      </c>
      <c r="H14" s="24">
        <v>248855000</v>
      </c>
      <c r="I14" s="17"/>
      <c r="J14" s="17">
        <f t="shared" si="1"/>
        <v>248855000</v>
      </c>
      <c r="K14" s="17"/>
      <c r="L14" s="17">
        <v>87537000</v>
      </c>
      <c r="M14" s="24">
        <v>111631000</v>
      </c>
      <c r="N14" s="17"/>
      <c r="O14" s="17"/>
      <c r="P14" s="17"/>
      <c r="Q14" s="18">
        <f t="shared" si="0"/>
        <v>525833000</v>
      </c>
    </row>
    <row r="15" spans="2:17" ht="19.5" customHeight="1">
      <c r="B15" s="12" t="s">
        <v>32</v>
      </c>
      <c r="C15" s="4">
        <v>0</v>
      </c>
      <c r="D15" s="4">
        <v>0</v>
      </c>
      <c r="E15" s="16" t="s">
        <v>190</v>
      </c>
      <c r="F15" s="17">
        <v>406719000</v>
      </c>
      <c r="G15" s="17">
        <v>47326000</v>
      </c>
      <c r="H15" s="24">
        <v>62030000</v>
      </c>
      <c r="I15" s="17"/>
      <c r="J15" s="17">
        <f t="shared" si="1"/>
        <v>62030000</v>
      </c>
      <c r="K15" s="17"/>
      <c r="L15" s="17">
        <v>0</v>
      </c>
      <c r="M15" s="24">
        <v>40000000</v>
      </c>
      <c r="N15" s="17"/>
      <c r="O15" s="17"/>
      <c r="P15" s="17"/>
      <c r="Q15" s="18">
        <f t="shared" si="0"/>
        <v>556075000</v>
      </c>
    </row>
    <row r="16" spans="2:17" ht="19.5" customHeight="1">
      <c r="B16" s="12" t="s">
        <v>34</v>
      </c>
      <c r="C16" s="4">
        <v>0</v>
      </c>
      <c r="D16" s="4">
        <v>0</v>
      </c>
      <c r="E16" s="16" t="s">
        <v>191</v>
      </c>
      <c r="F16" s="17">
        <v>10071000</v>
      </c>
      <c r="G16" s="17">
        <v>1067000</v>
      </c>
      <c r="H16" s="24">
        <v>1694000</v>
      </c>
      <c r="I16" s="17"/>
      <c r="J16" s="17">
        <f t="shared" si="1"/>
        <v>1694000</v>
      </c>
      <c r="K16" s="17"/>
      <c r="L16" s="17">
        <v>0</v>
      </c>
      <c r="M16" s="24">
        <v>400000</v>
      </c>
      <c r="N16" s="17"/>
      <c r="O16" s="17"/>
      <c r="P16" s="17"/>
      <c r="Q16" s="18">
        <f t="shared" si="0"/>
        <v>13232000</v>
      </c>
    </row>
    <row r="17" spans="2:17" ht="19.5" customHeight="1">
      <c r="B17" s="12" t="s">
        <v>36</v>
      </c>
      <c r="C17" s="4">
        <v>0</v>
      </c>
      <c r="D17" s="4">
        <v>0</v>
      </c>
      <c r="E17" s="16" t="s">
        <v>192</v>
      </c>
      <c r="F17" s="17">
        <v>12146000</v>
      </c>
      <c r="G17" s="17">
        <v>1820000</v>
      </c>
      <c r="H17" s="24">
        <v>54381000</v>
      </c>
      <c r="I17" s="17">
        <v>13000</v>
      </c>
      <c r="J17" s="17">
        <f t="shared" si="1"/>
        <v>54394000</v>
      </c>
      <c r="K17" s="17"/>
      <c r="L17" s="17">
        <v>80000</v>
      </c>
      <c r="M17" s="24">
        <v>1360000</v>
      </c>
      <c r="N17" s="17"/>
      <c r="O17" s="17"/>
      <c r="P17" s="17"/>
      <c r="Q17" s="18">
        <f t="shared" si="0"/>
        <v>69800000</v>
      </c>
    </row>
    <row r="18" spans="2:17" ht="19.5" customHeight="1">
      <c r="B18" s="12" t="s">
        <v>38</v>
      </c>
      <c r="C18" s="4">
        <v>0</v>
      </c>
      <c r="D18" s="4">
        <v>0</v>
      </c>
      <c r="E18" s="16" t="s">
        <v>193</v>
      </c>
      <c r="F18" s="17">
        <v>8848000</v>
      </c>
      <c r="G18" s="17">
        <v>1166000</v>
      </c>
      <c r="H18" s="24">
        <v>1868000</v>
      </c>
      <c r="I18" s="17"/>
      <c r="J18" s="17">
        <f t="shared" si="1"/>
        <v>1868000</v>
      </c>
      <c r="K18" s="17"/>
      <c r="L18" s="17">
        <v>63000</v>
      </c>
      <c r="M18" s="24">
        <v>1000000</v>
      </c>
      <c r="N18" s="17"/>
      <c r="O18" s="17"/>
      <c r="P18" s="17"/>
      <c r="Q18" s="18">
        <f t="shared" si="0"/>
        <v>12945000</v>
      </c>
    </row>
    <row r="19" spans="2:17" ht="19.5" customHeight="1">
      <c r="B19" s="12" t="s">
        <v>40</v>
      </c>
      <c r="C19" s="4">
        <v>0</v>
      </c>
      <c r="D19" s="4">
        <v>0</v>
      </c>
      <c r="E19" s="16" t="s">
        <v>194</v>
      </c>
      <c r="F19" s="17">
        <v>12675000</v>
      </c>
      <c r="G19" s="17">
        <v>1074000</v>
      </c>
      <c r="H19" s="24">
        <v>1825000</v>
      </c>
      <c r="I19" s="17"/>
      <c r="J19" s="17">
        <f t="shared" si="1"/>
        <v>1825000</v>
      </c>
      <c r="K19" s="17"/>
      <c r="L19" s="17">
        <v>24000</v>
      </c>
      <c r="M19" s="24">
        <v>600000</v>
      </c>
      <c r="N19" s="17"/>
      <c r="O19" s="17"/>
      <c r="P19" s="17"/>
      <c r="Q19" s="18">
        <f t="shared" si="0"/>
        <v>16198000</v>
      </c>
    </row>
    <row r="20" spans="2:17" ht="19.5" customHeight="1">
      <c r="B20" s="12" t="s">
        <v>42</v>
      </c>
      <c r="C20" s="4">
        <v>0</v>
      </c>
      <c r="D20" s="4">
        <v>0</v>
      </c>
      <c r="E20" s="16" t="s">
        <v>195</v>
      </c>
      <c r="F20" s="17">
        <v>32071000</v>
      </c>
      <c r="G20" s="17">
        <v>3572000</v>
      </c>
      <c r="H20" s="24">
        <v>8692000</v>
      </c>
      <c r="I20" s="17"/>
      <c r="J20" s="17">
        <f t="shared" si="1"/>
        <v>8692000</v>
      </c>
      <c r="K20" s="17"/>
      <c r="L20" s="17">
        <v>87668000</v>
      </c>
      <c r="M20" s="24">
        <v>22500000</v>
      </c>
      <c r="N20" s="17">
        <v>760847000</v>
      </c>
      <c r="O20" s="17"/>
      <c r="P20" s="17"/>
      <c r="Q20" s="18">
        <f t="shared" si="0"/>
        <v>915350000</v>
      </c>
    </row>
    <row r="21" spans="2:17" ht="19.5" customHeight="1">
      <c r="B21" s="12" t="s">
        <v>44</v>
      </c>
      <c r="C21" s="4">
        <v>0</v>
      </c>
      <c r="D21" s="4">
        <v>0</v>
      </c>
      <c r="E21" s="16" t="s">
        <v>196</v>
      </c>
      <c r="F21" s="17">
        <v>74321000</v>
      </c>
      <c r="G21" s="17">
        <v>8863000</v>
      </c>
      <c r="H21" s="24">
        <v>403862000</v>
      </c>
      <c r="I21" s="17"/>
      <c r="J21" s="17">
        <f t="shared" si="1"/>
        <v>403862000</v>
      </c>
      <c r="K21" s="17">
        <v>55200000000</v>
      </c>
      <c r="L21" s="17">
        <v>6963105000</v>
      </c>
      <c r="M21" s="24">
        <v>11000000</v>
      </c>
      <c r="N21" s="17">
        <v>235000000</v>
      </c>
      <c r="O21" s="17">
        <v>4565000000</v>
      </c>
      <c r="P21" s="17"/>
      <c r="Q21" s="18">
        <f t="shared" si="0"/>
        <v>67461151000</v>
      </c>
    </row>
    <row r="22" spans="2:17" ht="19.5" customHeight="1">
      <c r="B22" s="12" t="s">
        <v>46</v>
      </c>
      <c r="C22" s="4">
        <v>6448000</v>
      </c>
      <c r="D22" s="4">
        <v>0</v>
      </c>
      <c r="E22" s="16" t="s">
        <v>197</v>
      </c>
      <c r="F22" s="17">
        <v>88505000</v>
      </c>
      <c r="G22" s="17">
        <v>9530000</v>
      </c>
      <c r="H22" s="24">
        <v>15643000</v>
      </c>
      <c r="I22" s="17"/>
      <c r="J22" s="17">
        <f t="shared" si="1"/>
        <v>15643000</v>
      </c>
      <c r="K22" s="17"/>
      <c r="L22" s="17">
        <v>382000</v>
      </c>
      <c r="M22" s="24">
        <v>5000000</v>
      </c>
      <c r="N22" s="17"/>
      <c r="O22" s="17"/>
      <c r="P22" s="17"/>
      <c r="Q22" s="18">
        <f t="shared" si="0"/>
        <v>119060000</v>
      </c>
    </row>
    <row r="23" spans="2:17" ht="19.5" customHeight="1">
      <c r="B23" s="12" t="s">
        <v>48</v>
      </c>
      <c r="C23" s="4">
        <v>0</v>
      </c>
      <c r="D23" s="4">
        <v>0</v>
      </c>
      <c r="E23" s="16" t="s">
        <v>198</v>
      </c>
      <c r="F23" s="17">
        <v>166391000</v>
      </c>
      <c r="G23" s="17">
        <v>41357000</v>
      </c>
      <c r="H23" s="24">
        <v>24376000</v>
      </c>
      <c r="I23" s="17"/>
      <c r="J23" s="17">
        <f t="shared" si="1"/>
        <v>24376000</v>
      </c>
      <c r="K23" s="17"/>
      <c r="L23" s="17">
        <v>1173000</v>
      </c>
      <c r="M23" s="24">
        <v>75000000</v>
      </c>
      <c r="N23" s="17"/>
      <c r="O23" s="17"/>
      <c r="P23" s="17"/>
      <c r="Q23" s="18">
        <f t="shared" si="0"/>
        <v>308297000</v>
      </c>
    </row>
    <row r="24" spans="2:17" ht="19.5" customHeight="1">
      <c r="B24" s="12" t="s">
        <v>50</v>
      </c>
      <c r="C24" s="4">
        <v>0</v>
      </c>
      <c r="D24" s="4">
        <v>0</v>
      </c>
      <c r="E24" s="16" t="s">
        <v>199</v>
      </c>
      <c r="F24" s="17">
        <v>84098000</v>
      </c>
      <c r="G24" s="17">
        <v>13055000</v>
      </c>
      <c r="H24" s="24">
        <v>13626000</v>
      </c>
      <c r="I24" s="17"/>
      <c r="J24" s="17">
        <f t="shared" si="1"/>
        <v>13626000</v>
      </c>
      <c r="K24" s="17"/>
      <c r="L24" s="17">
        <v>327000</v>
      </c>
      <c r="M24" s="24">
        <v>4700000</v>
      </c>
      <c r="N24" s="17"/>
      <c r="O24" s="17"/>
      <c r="P24" s="17"/>
      <c r="Q24" s="18">
        <f t="shared" si="0"/>
        <v>115806000</v>
      </c>
    </row>
    <row r="25" spans="2:17" ht="19.5" customHeight="1">
      <c r="B25" s="12" t="s">
        <v>52</v>
      </c>
      <c r="C25" s="4">
        <v>0</v>
      </c>
      <c r="D25" s="4">
        <v>0</v>
      </c>
      <c r="E25" s="16" t="s">
        <v>200</v>
      </c>
      <c r="F25" s="17">
        <v>2287157000</v>
      </c>
      <c r="G25" s="17">
        <v>439918000</v>
      </c>
      <c r="H25" s="24">
        <v>81306000</v>
      </c>
      <c r="I25" s="17"/>
      <c r="J25" s="17">
        <f t="shared" si="1"/>
        <v>81306000</v>
      </c>
      <c r="K25" s="17"/>
      <c r="L25" s="17">
        <v>2195000</v>
      </c>
      <c r="M25" s="24">
        <v>18500000</v>
      </c>
      <c r="N25" s="17"/>
      <c r="O25" s="17"/>
      <c r="P25" s="17"/>
      <c r="Q25" s="18">
        <f t="shared" si="0"/>
        <v>2829076000</v>
      </c>
    </row>
    <row r="26" spans="2:17" ht="19.5" customHeight="1">
      <c r="B26" s="12" t="s">
        <v>54</v>
      </c>
      <c r="C26" s="4">
        <v>0</v>
      </c>
      <c r="D26" s="4">
        <v>0</v>
      </c>
      <c r="E26" s="16" t="s">
        <v>201</v>
      </c>
      <c r="F26" s="17">
        <v>3027000</v>
      </c>
      <c r="G26" s="17">
        <v>618000</v>
      </c>
      <c r="H26" s="24">
        <v>1740000</v>
      </c>
      <c r="I26" s="17"/>
      <c r="J26" s="17">
        <f t="shared" si="1"/>
        <v>1740000</v>
      </c>
      <c r="K26" s="17"/>
      <c r="L26" s="17">
        <v>34000</v>
      </c>
      <c r="M26" s="24">
        <v>350000</v>
      </c>
      <c r="N26" s="17"/>
      <c r="O26" s="17"/>
      <c r="P26" s="17"/>
      <c r="Q26" s="18">
        <f t="shared" si="0"/>
        <v>5769000</v>
      </c>
    </row>
    <row r="27" spans="2:17" ht="19.5" customHeight="1">
      <c r="B27" s="12" t="s">
        <v>56</v>
      </c>
      <c r="C27" s="4">
        <v>0</v>
      </c>
      <c r="D27" s="4">
        <v>0</v>
      </c>
      <c r="E27" s="16" t="s">
        <v>202</v>
      </c>
      <c r="F27" s="17">
        <v>2846000</v>
      </c>
      <c r="G27" s="17">
        <v>353000</v>
      </c>
      <c r="H27" s="24">
        <v>1438000</v>
      </c>
      <c r="I27" s="17"/>
      <c r="J27" s="17">
        <f t="shared" si="1"/>
        <v>1438000</v>
      </c>
      <c r="K27" s="17"/>
      <c r="L27" s="17">
        <v>16000</v>
      </c>
      <c r="M27" s="24">
        <v>1621000</v>
      </c>
      <c r="N27" s="17"/>
      <c r="O27" s="17"/>
      <c r="P27" s="17"/>
      <c r="Q27" s="18">
        <f t="shared" si="0"/>
        <v>6274000</v>
      </c>
    </row>
    <row r="28" spans="2:17" ht="19.5" customHeight="1">
      <c r="B28" s="12" t="s">
        <v>58</v>
      </c>
      <c r="C28" s="4">
        <v>0</v>
      </c>
      <c r="D28" s="4">
        <v>0</v>
      </c>
      <c r="E28" s="16" t="s">
        <v>203</v>
      </c>
      <c r="F28" s="17">
        <v>2037000</v>
      </c>
      <c r="G28" s="17">
        <v>267000</v>
      </c>
      <c r="H28" s="24">
        <v>1742000</v>
      </c>
      <c r="I28" s="17"/>
      <c r="J28" s="17">
        <f t="shared" si="1"/>
        <v>1742000</v>
      </c>
      <c r="K28" s="17"/>
      <c r="L28" s="17">
        <v>7000</v>
      </c>
      <c r="M28" s="24">
        <v>780000</v>
      </c>
      <c r="N28" s="17"/>
      <c r="O28" s="17"/>
      <c r="P28" s="17"/>
      <c r="Q28" s="18">
        <f t="shared" si="0"/>
        <v>4833000</v>
      </c>
    </row>
    <row r="29" spans="2:17" ht="19.5" customHeight="1">
      <c r="B29" s="12" t="s">
        <v>60</v>
      </c>
      <c r="C29" s="4">
        <v>0</v>
      </c>
      <c r="D29" s="4">
        <v>0</v>
      </c>
      <c r="E29" s="16" t="s">
        <v>204</v>
      </c>
      <c r="F29" s="17">
        <v>2836000</v>
      </c>
      <c r="G29" s="17">
        <v>380000</v>
      </c>
      <c r="H29" s="24">
        <v>1650000</v>
      </c>
      <c r="I29" s="17"/>
      <c r="J29" s="17">
        <f t="shared" si="1"/>
        <v>1650000</v>
      </c>
      <c r="K29" s="17"/>
      <c r="L29" s="17">
        <v>22000</v>
      </c>
      <c r="M29" s="24">
        <v>11000000</v>
      </c>
      <c r="N29" s="17"/>
      <c r="O29" s="17"/>
      <c r="P29" s="17"/>
      <c r="Q29" s="18">
        <f t="shared" si="0"/>
        <v>15888000</v>
      </c>
    </row>
    <row r="30" spans="2:17" ht="19.5" customHeight="1">
      <c r="B30" s="12" t="s">
        <v>62</v>
      </c>
      <c r="C30" s="4">
        <v>0</v>
      </c>
      <c r="D30" s="4">
        <v>0</v>
      </c>
      <c r="E30" s="16" t="s">
        <v>205</v>
      </c>
      <c r="F30" s="17">
        <v>243155000</v>
      </c>
      <c r="G30" s="17">
        <v>44772000</v>
      </c>
      <c r="H30" s="24">
        <v>448254000</v>
      </c>
      <c r="I30" s="17"/>
      <c r="J30" s="17">
        <f t="shared" si="1"/>
        <v>448254000</v>
      </c>
      <c r="K30" s="17"/>
      <c r="L30" s="17">
        <v>1972012000</v>
      </c>
      <c r="M30" s="24">
        <v>83084000</v>
      </c>
      <c r="N30" s="17"/>
      <c r="O30" s="17"/>
      <c r="P30" s="17"/>
      <c r="Q30" s="18">
        <f t="shared" si="0"/>
        <v>2791277000</v>
      </c>
    </row>
    <row r="31" spans="2:17" ht="19.5" customHeight="1">
      <c r="B31" s="12" t="s">
        <v>64</v>
      </c>
      <c r="C31" s="4">
        <v>0</v>
      </c>
      <c r="D31" s="4">
        <v>0</v>
      </c>
      <c r="E31" s="16" t="s">
        <v>206</v>
      </c>
      <c r="F31" s="17">
        <v>2648000</v>
      </c>
      <c r="G31" s="17">
        <v>322000</v>
      </c>
      <c r="H31" s="24">
        <v>10574000</v>
      </c>
      <c r="I31" s="17"/>
      <c r="J31" s="17">
        <f t="shared" si="1"/>
        <v>10574000</v>
      </c>
      <c r="K31" s="17"/>
      <c r="L31" s="17">
        <v>464000</v>
      </c>
      <c r="M31" s="24">
        <v>750000</v>
      </c>
      <c r="N31" s="17"/>
      <c r="O31" s="17"/>
      <c r="P31" s="17"/>
      <c r="Q31" s="18">
        <f t="shared" si="0"/>
        <v>14758000</v>
      </c>
    </row>
    <row r="32" spans="2:17" ht="19.5" customHeight="1">
      <c r="B32" s="12" t="s">
        <v>66</v>
      </c>
      <c r="C32" s="4">
        <v>44267000</v>
      </c>
      <c r="D32" s="4">
        <v>301000000</v>
      </c>
      <c r="E32" s="16" t="s">
        <v>207</v>
      </c>
      <c r="F32" s="17">
        <v>2370312000</v>
      </c>
      <c r="G32" s="17">
        <v>374485000</v>
      </c>
      <c r="H32" s="24">
        <v>476154000</v>
      </c>
      <c r="I32" s="17">
        <v>25212000</v>
      </c>
      <c r="J32" s="17">
        <f t="shared" si="1"/>
        <v>501366000</v>
      </c>
      <c r="K32" s="17"/>
      <c r="L32" s="17">
        <v>103918000</v>
      </c>
      <c r="M32" s="24">
        <v>153450000</v>
      </c>
      <c r="N32" s="17"/>
      <c r="O32" s="17"/>
      <c r="P32" s="17"/>
      <c r="Q32" s="18">
        <f t="shared" si="0"/>
        <v>3503531000</v>
      </c>
    </row>
    <row r="33" spans="2:17" ht="19.5" customHeight="1">
      <c r="B33" s="12" t="s">
        <v>68</v>
      </c>
      <c r="C33" s="4">
        <v>0</v>
      </c>
      <c r="D33" s="4">
        <v>0</v>
      </c>
      <c r="E33" s="16" t="s">
        <v>208</v>
      </c>
      <c r="F33" s="17">
        <v>6895730000</v>
      </c>
      <c r="G33" s="17">
        <v>1360366000</v>
      </c>
      <c r="H33" s="24">
        <v>7458430000</v>
      </c>
      <c r="I33" s="17">
        <v>78788000</v>
      </c>
      <c r="J33" s="17">
        <f t="shared" si="1"/>
        <v>7537218000</v>
      </c>
      <c r="K33" s="17"/>
      <c r="L33" s="17">
        <v>124077000</v>
      </c>
      <c r="M33" s="24">
        <v>47300000</v>
      </c>
      <c r="N33" s="17"/>
      <c r="O33" s="17"/>
      <c r="P33" s="17"/>
      <c r="Q33" s="18">
        <f t="shared" si="0"/>
        <v>15964691000</v>
      </c>
    </row>
    <row r="34" spans="2:17" ht="19.5" customHeight="1">
      <c r="B34" s="12" t="s">
        <v>70</v>
      </c>
      <c r="C34" s="4">
        <v>3474000</v>
      </c>
      <c r="D34" s="4">
        <v>580000</v>
      </c>
      <c r="E34" s="16" t="s">
        <v>209</v>
      </c>
      <c r="F34" s="17">
        <v>1236091000</v>
      </c>
      <c r="G34" s="17">
        <v>106421000</v>
      </c>
      <c r="H34" s="24">
        <v>253881000</v>
      </c>
      <c r="I34" s="17"/>
      <c r="J34" s="17">
        <f t="shared" si="1"/>
        <v>253881000</v>
      </c>
      <c r="K34" s="17"/>
      <c r="L34" s="17">
        <v>711259000</v>
      </c>
      <c r="M34" s="24">
        <v>153450000</v>
      </c>
      <c r="N34" s="17">
        <v>93192000</v>
      </c>
      <c r="O34" s="17"/>
      <c r="P34" s="17"/>
      <c r="Q34" s="18">
        <f t="shared" si="0"/>
        <v>2554294000</v>
      </c>
    </row>
    <row r="35" spans="2:17" ht="19.5" customHeight="1">
      <c r="B35" s="12" t="s">
        <v>72</v>
      </c>
      <c r="C35" s="4">
        <v>0</v>
      </c>
      <c r="D35" s="4">
        <v>0</v>
      </c>
      <c r="E35" s="16" t="s">
        <v>210</v>
      </c>
      <c r="F35" s="17">
        <v>2287582000</v>
      </c>
      <c r="G35" s="17">
        <v>372704000</v>
      </c>
      <c r="H35" s="24">
        <v>1331025000</v>
      </c>
      <c r="I35" s="17">
        <v>31515000</v>
      </c>
      <c r="J35" s="17">
        <f t="shared" si="1"/>
        <v>1362540000</v>
      </c>
      <c r="K35" s="17"/>
      <c r="L35" s="17">
        <v>3133000</v>
      </c>
      <c r="M35" s="24">
        <v>111000000</v>
      </c>
      <c r="N35" s="17"/>
      <c r="O35" s="17"/>
      <c r="P35" s="17"/>
      <c r="Q35" s="18">
        <f t="shared" si="0"/>
        <v>4136959000</v>
      </c>
    </row>
    <row r="36" spans="2:17" ht="19.5" customHeight="1">
      <c r="B36" s="12" t="s">
        <v>74</v>
      </c>
      <c r="C36" s="4">
        <v>0</v>
      </c>
      <c r="D36" s="4">
        <v>0</v>
      </c>
      <c r="E36" s="16" t="s">
        <v>211</v>
      </c>
      <c r="F36" s="17">
        <v>6642056000</v>
      </c>
      <c r="G36" s="17">
        <v>1431944000</v>
      </c>
      <c r="H36" s="24">
        <v>752692000</v>
      </c>
      <c r="I36" s="17">
        <v>105000</v>
      </c>
      <c r="J36" s="17">
        <f t="shared" si="1"/>
        <v>752797000</v>
      </c>
      <c r="K36" s="17"/>
      <c r="L36" s="17">
        <v>2727000</v>
      </c>
      <c r="M36" s="24">
        <v>311000000</v>
      </c>
      <c r="N36" s="17"/>
      <c r="O36" s="17"/>
      <c r="P36" s="17"/>
      <c r="Q36" s="18">
        <f t="shared" si="0"/>
        <v>9140524000</v>
      </c>
    </row>
    <row r="37" spans="2:17" ht="19.5" customHeight="1">
      <c r="B37" s="12" t="s">
        <v>76</v>
      </c>
      <c r="C37" s="4">
        <v>0</v>
      </c>
      <c r="D37" s="4">
        <v>0</v>
      </c>
      <c r="E37" s="16" t="s">
        <v>212</v>
      </c>
      <c r="F37" s="17">
        <v>101853000</v>
      </c>
      <c r="G37" s="17">
        <v>18664000</v>
      </c>
      <c r="H37" s="24">
        <v>115924000</v>
      </c>
      <c r="I37" s="17">
        <v>420000</v>
      </c>
      <c r="J37" s="17">
        <f t="shared" si="1"/>
        <v>116344000</v>
      </c>
      <c r="K37" s="17"/>
      <c r="L37" s="17">
        <v>2189000</v>
      </c>
      <c r="M37" s="24">
        <v>50000000</v>
      </c>
      <c r="N37" s="17"/>
      <c r="O37" s="17"/>
      <c r="P37" s="17"/>
      <c r="Q37" s="18">
        <f t="shared" si="0"/>
        <v>289050000</v>
      </c>
    </row>
    <row r="38" spans="2:17" ht="19.5" customHeight="1">
      <c r="B38" s="12" t="s">
        <v>78</v>
      </c>
      <c r="C38" s="4">
        <v>0</v>
      </c>
      <c r="D38" s="4">
        <v>0</v>
      </c>
      <c r="E38" s="16" t="s">
        <v>213</v>
      </c>
      <c r="F38" s="17">
        <v>384083000</v>
      </c>
      <c r="G38" s="17">
        <v>32743000</v>
      </c>
      <c r="H38" s="17">
        <v>149367000</v>
      </c>
      <c r="I38" s="17">
        <v>1576000</v>
      </c>
      <c r="J38" s="17">
        <f t="shared" si="1"/>
        <v>150943000</v>
      </c>
      <c r="K38" s="17"/>
      <c r="L38" s="17">
        <v>253514000</v>
      </c>
      <c r="M38" s="24">
        <v>120000000</v>
      </c>
      <c r="N38" s="17"/>
      <c r="O38" s="17">
        <v>470000</v>
      </c>
      <c r="P38" s="17"/>
      <c r="Q38" s="18">
        <f t="shared" si="0"/>
        <v>941753000</v>
      </c>
    </row>
    <row r="39" spans="2:17" ht="19.5" customHeight="1">
      <c r="B39" s="12" t="s">
        <v>80</v>
      </c>
      <c r="C39" s="4">
        <v>4368178301</v>
      </c>
      <c r="D39" s="4">
        <v>1020273100</v>
      </c>
      <c r="E39" s="16" t="s">
        <v>214</v>
      </c>
      <c r="F39" s="17">
        <v>671020000</v>
      </c>
      <c r="G39" s="17">
        <v>116468000</v>
      </c>
      <c r="H39" s="17">
        <v>229400000</v>
      </c>
      <c r="I39" s="17"/>
      <c r="J39" s="17">
        <f t="shared" si="1"/>
        <v>229400000</v>
      </c>
      <c r="K39" s="17"/>
      <c r="L39" s="17">
        <v>52048954459</v>
      </c>
      <c r="M39" s="24">
        <v>33000000</v>
      </c>
      <c r="N39" s="17">
        <v>500195000</v>
      </c>
      <c r="O39" s="17"/>
      <c r="P39" s="17">
        <v>1535000000</v>
      </c>
      <c r="Q39" s="18">
        <f t="shared" si="0"/>
        <v>55134037459</v>
      </c>
    </row>
    <row r="40" spans="2:17" ht="19.5" customHeight="1">
      <c r="B40" s="12" t="s">
        <v>82</v>
      </c>
      <c r="C40" s="4">
        <v>0</v>
      </c>
      <c r="D40" s="4">
        <v>0</v>
      </c>
      <c r="E40" s="16" t="s">
        <v>215</v>
      </c>
      <c r="F40" s="17">
        <v>1217337000</v>
      </c>
      <c r="G40" s="17">
        <v>203091000</v>
      </c>
      <c r="H40" s="17">
        <v>184197000</v>
      </c>
      <c r="I40" s="17"/>
      <c r="J40" s="17">
        <f t="shared" si="1"/>
        <v>184197000</v>
      </c>
      <c r="K40" s="17"/>
      <c r="L40" s="17">
        <v>10424000</v>
      </c>
      <c r="M40" s="24">
        <v>30000000</v>
      </c>
      <c r="N40" s="17">
        <v>658000</v>
      </c>
      <c r="O40" s="17"/>
      <c r="P40" s="17"/>
      <c r="Q40" s="18">
        <f aca="true" t="shared" si="2" ref="Q40:Q57">F40+G40+J40+L40+K40+M40+N40+O40+P40</f>
        <v>1645707000</v>
      </c>
    </row>
    <row r="41" spans="2:17" ht="19.5" customHeight="1">
      <c r="B41" s="12" t="s">
        <v>84</v>
      </c>
      <c r="C41" s="4">
        <v>1300195000</v>
      </c>
      <c r="D41" s="4">
        <v>90100000</v>
      </c>
      <c r="E41" s="16" t="s">
        <v>216</v>
      </c>
      <c r="F41" s="17">
        <v>21404388000</v>
      </c>
      <c r="G41" s="17">
        <v>3630222000</v>
      </c>
      <c r="H41" s="17">
        <v>2239799000</v>
      </c>
      <c r="I41" s="17"/>
      <c r="J41" s="17">
        <f t="shared" si="1"/>
        <v>2239799000</v>
      </c>
      <c r="K41" s="17"/>
      <c r="L41" s="17">
        <v>997720000</v>
      </c>
      <c r="M41" s="24">
        <v>1530000000</v>
      </c>
      <c r="N41" s="17">
        <v>291869000</v>
      </c>
      <c r="O41" s="17"/>
      <c r="P41" s="17"/>
      <c r="Q41" s="18">
        <f t="shared" si="2"/>
        <v>30093998000</v>
      </c>
    </row>
    <row r="42" spans="2:17" ht="19.5" customHeight="1">
      <c r="B42" s="12" t="s">
        <v>86</v>
      </c>
      <c r="C42" s="4">
        <v>0</v>
      </c>
      <c r="D42" s="4">
        <v>0</v>
      </c>
      <c r="E42" s="16" t="s">
        <v>217</v>
      </c>
      <c r="F42" s="17">
        <v>358092000</v>
      </c>
      <c r="G42" s="17">
        <v>65568000</v>
      </c>
      <c r="H42" s="17">
        <v>38269000</v>
      </c>
      <c r="I42" s="17"/>
      <c r="J42" s="17">
        <f t="shared" si="1"/>
        <v>38269000</v>
      </c>
      <c r="K42" s="17"/>
      <c r="L42" s="17">
        <v>63321000</v>
      </c>
      <c r="M42" s="24">
        <v>167745000</v>
      </c>
      <c r="N42" s="17">
        <v>4484000</v>
      </c>
      <c r="O42" s="17">
        <v>102022000</v>
      </c>
      <c r="P42" s="17"/>
      <c r="Q42" s="18">
        <f t="shared" si="2"/>
        <v>799501000</v>
      </c>
    </row>
    <row r="43" spans="2:17" ht="19.5" customHeight="1">
      <c r="B43" s="12" t="s">
        <v>88</v>
      </c>
      <c r="C43" s="4">
        <v>0</v>
      </c>
      <c r="D43" s="4">
        <v>0</v>
      </c>
      <c r="E43" s="16" t="s">
        <v>218</v>
      </c>
      <c r="F43" s="17">
        <v>306321000</v>
      </c>
      <c r="G43" s="17">
        <v>70662000</v>
      </c>
      <c r="H43" s="17">
        <v>16491000</v>
      </c>
      <c r="I43" s="17"/>
      <c r="J43" s="17">
        <f t="shared" si="1"/>
        <v>16491000</v>
      </c>
      <c r="K43" s="17"/>
      <c r="L43" s="17">
        <v>2461000</v>
      </c>
      <c r="M43" s="24">
        <v>100000000</v>
      </c>
      <c r="N43" s="17"/>
      <c r="O43" s="17"/>
      <c r="P43" s="17"/>
      <c r="Q43" s="18">
        <f t="shared" si="2"/>
        <v>495935000</v>
      </c>
    </row>
    <row r="44" spans="2:17" ht="19.5" customHeight="1">
      <c r="B44" s="12" t="s">
        <v>91</v>
      </c>
      <c r="C44" s="4">
        <v>0</v>
      </c>
      <c r="D44" s="4">
        <v>0</v>
      </c>
      <c r="E44" s="16" t="s">
        <v>220</v>
      </c>
      <c r="F44" s="17">
        <v>5121114000</v>
      </c>
      <c r="G44" s="17">
        <v>1172794000</v>
      </c>
      <c r="H44" s="17">
        <v>3310135000</v>
      </c>
      <c r="I44" s="17">
        <v>4790975000</v>
      </c>
      <c r="J44" s="17">
        <f t="shared" si="1"/>
        <v>8101110000</v>
      </c>
      <c r="K44" s="17"/>
      <c r="L44" s="17">
        <v>12026000</v>
      </c>
      <c r="M44" s="24">
        <v>817300000</v>
      </c>
      <c r="N44" s="17">
        <v>3018000</v>
      </c>
      <c r="O44" s="17"/>
      <c r="P44" s="17"/>
      <c r="Q44" s="18">
        <f t="shared" si="2"/>
        <v>15227362000</v>
      </c>
    </row>
    <row r="45" spans="2:17" ht="19.5" customHeight="1">
      <c r="B45" s="12" t="s">
        <v>93</v>
      </c>
      <c r="C45" s="4">
        <v>0</v>
      </c>
      <c r="D45" s="4">
        <v>0</v>
      </c>
      <c r="E45" s="16" t="s">
        <v>221</v>
      </c>
      <c r="F45" s="17">
        <v>64521000</v>
      </c>
      <c r="G45" s="17">
        <v>12328000</v>
      </c>
      <c r="H45" s="17">
        <v>11123000</v>
      </c>
      <c r="I45" s="17"/>
      <c r="J45" s="17">
        <f t="shared" si="1"/>
        <v>11123000</v>
      </c>
      <c r="K45" s="17"/>
      <c r="L45" s="17">
        <v>77640000</v>
      </c>
      <c r="M45" s="24">
        <v>1291500000</v>
      </c>
      <c r="N45" s="17">
        <v>71000000</v>
      </c>
      <c r="O45" s="17"/>
      <c r="P45" s="17"/>
      <c r="Q45" s="18">
        <f t="shared" si="2"/>
        <v>1528112000</v>
      </c>
    </row>
    <row r="46" spans="2:17" ht="19.5" customHeight="1">
      <c r="B46" s="12" t="s">
        <v>95</v>
      </c>
      <c r="C46" s="4">
        <v>0</v>
      </c>
      <c r="D46" s="4">
        <v>0</v>
      </c>
      <c r="E46" s="16" t="s">
        <v>222</v>
      </c>
      <c r="F46" s="17">
        <v>42671000</v>
      </c>
      <c r="G46" s="17">
        <v>6575000</v>
      </c>
      <c r="H46" s="17">
        <v>5165000</v>
      </c>
      <c r="I46" s="17"/>
      <c r="J46" s="17">
        <f t="shared" si="1"/>
        <v>5165000</v>
      </c>
      <c r="K46" s="17"/>
      <c r="L46" s="17">
        <v>994000</v>
      </c>
      <c r="M46" s="24">
        <v>30000000</v>
      </c>
      <c r="N46" s="17"/>
      <c r="O46" s="17"/>
      <c r="P46" s="17"/>
      <c r="Q46" s="18">
        <f t="shared" si="2"/>
        <v>85405000</v>
      </c>
    </row>
    <row r="47" spans="2:17" ht="19.5" customHeight="1">
      <c r="B47" s="12" t="s">
        <v>95</v>
      </c>
      <c r="C47" s="4">
        <v>0</v>
      </c>
      <c r="D47" s="4">
        <v>0</v>
      </c>
      <c r="E47" s="16" t="s">
        <v>219</v>
      </c>
      <c r="F47" s="17">
        <v>832967000</v>
      </c>
      <c r="G47" s="17">
        <v>147480000</v>
      </c>
      <c r="H47" s="17">
        <v>1044355000</v>
      </c>
      <c r="I47" s="17"/>
      <c r="J47" s="17">
        <f t="shared" si="1"/>
        <v>1044355000</v>
      </c>
      <c r="K47" s="17"/>
      <c r="L47" s="17">
        <v>670000</v>
      </c>
      <c r="M47" s="24">
        <v>3142000000</v>
      </c>
      <c r="N47" s="17"/>
      <c r="O47" s="17"/>
      <c r="P47" s="17"/>
      <c r="Q47" s="18">
        <f t="shared" si="2"/>
        <v>5167472000</v>
      </c>
    </row>
    <row r="48" spans="2:17" ht="19.5" customHeight="1">
      <c r="B48" s="12" t="s">
        <v>97</v>
      </c>
      <c r="C48" s="4">
        <v>0</v>
      </c>
      <c r="D48" s="4">
        <v>0</v>
      </c>
      <c r="E48" s="16" t="s">
        <v>223</v>
      </c>
      <c r="F48" s="17">
        <v>1234603000</v>
      </c>
      <c r="G48" s="17">
        <v>242325000</v>
      </c>
      <c r="H48" s="17">
        <v>132234000</v>
      </c>
      <c r="I48" s="17"/>
      <c r="J48" s="17">
        <f t="shared" si="1"/>
        <v>132234000</v>
      </c>
      <c r="K48" s="17"/>
      <c r="L48" s="17">
        <v>5985657000</v>
      </c>
      <c r="M48" s="24">
        <v>182740000</v>
      </c>
      <c r="N48" s="17">
        <v>102750000</v>
      </c>
      <c r="O48" s="17">
        <v>145216000</v>
      </c>
      <c r="P48" s="17"/>
      <c r="Q48" s="18">
        <f t="shared" si="2"/>
        <v>8025525000</v>
      </c>
    </row>
    <row r="49" spans="2:17" ht="19.5" customHeight="1">
      <c r="B49" s="12" t="s">
        <v>99</v>
      </c>
      <c r="C49" s="4">
        <v>0</v>
      </c>
      <c r="D49" s="4">
        <v>0</v>
      </c>
      <c r="E49" s="16" t="s">
        <v>224</v>
      </c>
      <c r="F49" s="17">
        <v>22751000</v>
      </c>
      <c r="G49" s="17">
        <v>4270000</v>
      </c>
      <c r="H49" s="17">
        <v>2635000</v>
      </c>
      <c r="I49" s="17"/>
      <c r="J49" s="17">
        <f t="shared" si="1"/>
        <v>2635000</v>
      </c>
      <c r="K49" s="17"/>
      <c r="L49" s="17">
        <v>146000</v>
      </c>
      <c r="M49" s="24">
        <v>197400000</v>
      </c>
      <c r="N49" s="17"/>
      <c r="O49" s="17"/>
      <c r="P49" s="17"/>
      <c r="Q49" s="18">
        <f t="shared" si="2"/>
        <v>227202000</v>
      </c>
    </row>
    <row r="50" spans="2:17" ht="19.5" customHeight="1">
      <c r="B50" s="12" t="s">
        <v>102</v>
      </c>
      <c r="C50" s="4">
        <v>0</v>
      </c>
      <c r="D50" s="4">
        <v>0</v>
      </c>
      <c r="E50" s="16" t="s">
        <v>225</v>
      </c>
      <c r="F50" s="17">
        <v>85138000</v>
      </c>
      <c r="G50" s="17">
        <v>14286000</v>
      </c>
      <c r="H50" s="17">
        <v>16292000</v>
      </c>
      <c r="I50" s="17"/>
      <c r="J50" s="17">
        <f t="shared" si="1"/>
        <v>16292000</v>
      </c>
      <c r="K50" s="17"/>
      <c r="L50" s="17">
        <v>38299043000</v>
      </c>
      <c r="M50" s="24">
        <v>3400000</v>
      </c>
      <c r="N50" s="17">
        <v>69467000</v>
      </c>
      <c r="O50" s="17"/>
      <c r="P50" s="17"/>
      <c r="Q50" s="18">
        <f t="shared" si="2"/>
        <v>38487626000</v>
      </c>
    </row>
    <row r="51" spans="2:17" ht="19.5" customHeight="1">
      <c r="B51" s="12" t="s">
        <v>105</v>
      </c>
      <c r="C51" s="4">
        <v>83000000</v>
      </c>
      <c r="D51" s="4">
        <v>7249000</v>
      </c>
      <c r="E51" s="16" t="s">
        <v>226</v>
      </c>
      <c r="F51" s="17">
        <v>97037000</v>
      </c>
      <c r="G51" s="17">
        <v>17180000</v>
      </c>
      <c r="H51" s="17">
        <v>18182000</v>
      </c>
      <c r="I51" s="17"/>
      <c r="J51" s="17">
        <f t="shared" si="1"/>
        <v>18182000</v>
      </c>
      <c r="K51" s="17"/>
      <c r="L51" s="17">
        <v>15887000</v>
      </c>
      <c r="M51" s="24">
        <v>22400000</v>
      </c>
      <c r="N51" s="17">
        <v>79028000</v>
      </c>
      <c r="O51" s="17">
        <v>204935000</v>
      </c>
      <c r="P51" s="17"/>
      <c r="Q51" s="18">
        <f t="shared" si="2"/>
        <v>454649000</v>
      </c>
    </row>
    <row r="52" spans="2:17" ht="19.5" customHeight="1">
      <c r="B52" s="12" t="s">
        <v>107</v>
      </c>
      <c r="C52" s="4">
        <v>162272000</v>
      </c>
      <c r="D52" s="4">
        <v>99300000</v>
      </c>
      <c r="E52" s="16" t="s">
        <v>227</v>
      </c>
      <c r="F52" s="17">
        <v>20408000</v>
      </c>
      <c r="G52" s="17">
        <v>4029000</v>
      </c>
      <c r="H52" s="17">
        <v>17618000</v>
      </c>
      <c r="I52" s="17"/>
      <c r="J52" s="17">
        <f t="shared" si="1"/>
        <v>17618000</v>
      </c>
      <c r="K52" s="17"/>
      <c r="L52" s="17">
        <v>12466000</v>
      </c>
      <c r="M52" s="24">
        <v>2900000</v>
      </c>
      <c r="N52" s="17">
        <v>2195000</v>
      </c>
      <c r="O52" s="17">
        <v>40233000</v>
      </c>
      <c r="P52" s="17"/>
      <c r="Q52" s="18">
        <f t="shared" si="2"/>
        <v>99849000</v>
      </c>
    </row>
    <row r="53" spans="2:17" ht="19.5" customHeight="1">
      <c r="B53" s="12" t="s">
        <v>111</v>
      </c>
      <c r="C53" s="4">
        <v>0</v>
      </c>
      <c r="D53" s="4">
        <v>0</v>
      </c>
      <c r="E53" s="16" t="s">
        <v>229</v>
      </c>
      <c r="F53" s="17">
        <v>3258000</v>
      </c>
      <c r="G53" s="17">
        <v>663000</v>
      </c>
      <c r="H53" s="17">
        <v>1415000</v>
      </c>
      <c r="I53" s="17"/>
      <c r="J53" s="17">
        <f t="shared" si="1"/>
        <v>1415000</v>
      </c>
      <c r="K53" s="17"/>
      <c r="L53" s="17">
        <v>42000</v>
      </c>
      <c r="M53" s="24">
        <v>400000</v>
      </c>
      <c r="N53" s="17"/>
      <c r="O53" s="17"/>
      <c r="P53" s="17"/>
      <c r="Q53" s="18">
        <f t="shared" si="2"/>
        <v>5778000</v>
      </c>
    </row>
    <row r="54" spans="2:17" ht="19.5" customHeight="1">
      <c r="B54" s="12" t="s">
        <v>113</v>
      </c>
      <c r="C54" s="4">
        <v>209343000</v>
      </c>
      <c r="D54" s="4">
        <v>4665000</v>
      </c>
      <c r="E54" s="16" t="s">
        <v>230</v>
      </c>
      <c r="F54" s="17">
        <v>314502000</v>
      </c>
      <c r="G54" s="17">
        <v>53867000</v>
      </c>
      <c r="H54" s="17">
        <v>204423000</v>
      </c>
      <c r="I54" s="17"/>
      <c r="J54" s="17">
        <f t="shared" si="1"/>
        <v>204423000</v>
      </c>
      <c r="K54" s="17"/>
      <c r="L54" s="17">
        <v>25877000</v>
      </c>
      <c r="M54" s="24">
        <v>149000000</v>
      </c>
      <c r="N54" s="17">
        <v>104732000</v>
      </c>
      <c r="O54" s="17">
        <v>10450000</v>
      </c>
      <c r="P54" s="17"/>
      <c r="Q54" s="18">
        <f t="shared" si="2"/>
        <v>862851000</v>
      </c>
    </row>
    <row r="55" spans="2:17" ht="19.5" customHeight="1">
      <c r="B55" s="12" t="s">
        <v>115</v>
      </c>
      <c r="C55" s="4">
        <v>312006000</v>
      </c>
      <c r="D55" s="4">
        <v>91975000</v>
      </c>
      <c r="E55" s="16" t="s">
        <v>231</v>
      </c>
      <c r="F55" s="17">
        <v>331456000</v>
      </c>
      <c r="G55" s="17">
        <v>68923000</v>
      </c>
      <c r="H55" s="17">
        <v>31830000</v>
      </c>
      <c r="I55" s="17"/>
      <c r="J55" s="17">
        <f t="shared" si="1"/>
        <v>31830000</v>
      </c>
      <c r="K55" s="17"/>
      <c r="L55" s="17">
        <v>12506000</v>
      </c>
      <c r="M55" s="24">
        <v>119066000</v>
      </c>
      <c r="N55" s="17">
        <v>100385000</v>
      </c>
      <c r="O55" s="17">
        <v>52597000</v>
      </c>
      <c r="P55" s="17"/>
      <c r="Q55" s="18">
        <f t="shared" si="2"/>
        <v>716763000</v>
      </c>
    </row>
    <row r="56" spans="2:17" ht="19.5" customHeight="1">
      <c r="B56" s="12" t="s">
        <v>117</v>
      </c>
      <c r="C56" s="4">
        <v>0</v>
      </c>
      <c r="D56" s="4">
        <v>0</v>
      </c>
      <c r="E56" s="16" t="s">
        <v>232</v>
      </c>
      <c r="F56" s="17">
        <v>68595000</v>
      </c>
      <c r="G56" s="17">
        <v>15089000</v>
      </c>
      <c r="H56" s="17">
        <v>9312000</v>
      </c>
      <c r="I56" s="17"/>
      <c r="J56" s="17">
        <f t="shared" si="1"/>
        <v>9312000</v>
      </c>
      <c r="K56" s="17"/>
      <c r="L56" s="17">
        <v>17286000</v>
      </c>
      <c r="M56" s="24">
        <v>16000000</v>
      </c>
      <c r="N56" s="17"/>
      <c r="O56" s="17"/>
      <c r="P56" s="17"/>
      <c r="Q56" s="18">
        <f t="shared" si="2"/>
        <v>126282000</v>
      </c>
    </row>
    <row r="57" spans="2:17" ht="19.5" customHeight="1" thickBot="1">
      <c r="B57" s="12" t="s">
        <v>109</v>
      </c>
      <c r="C57" s="4">
        <v>0</v>
      </c>
      <c r="D57" s="4">
        <v>0</v>
      </c>
      <c r="E57" s="16" t="s">
        <v>228</v>
      </c>
      <c r="F57" s="17">
        <v>981187000</v>
      </c>
      <c r="G57" s="17">
        <v>184520000</v>
      </c>
      <c r="H57" s="17">
        <v>189463000</v>
      </c>
      <c r="I57" s="17"/>
      <c r="J57" s="17">
        <f t="shared" si="1"/>
        <v>189463000</v>
      </c>
      <c r="K57" s="17"/>
      <c r="L57" s="17">
        <v>1182000</v>
      </c>
      <c r="M57" s="24">
        <v>5155000000</v>
      </c>
      <c r="N57" s="17">
        <v>45925000</v>
      </c>
      <c r="O57" s="17"/>
      <c r="P57" s="17"/>
      <c r="Q57" s="18">
        <f t="shared" si="2"/>
        <v>6557277000</v>
      </c>
    </row>
    <row r="58" spans="1:17" s="20" customFormat="1" ht="24.75" customHeight="1" thickBot="1">
      <c r="A58" s="19"/>
      <c r="E58" s="28" t="s">
        <v>233</v>
      </c>
      <c r="F58" s="29">
        <f aca="true" t="shared" si="3" ref="F58:Q58">SUM(F8:F57)</f>
        <v>57064639000</v>
      </c>
      <c r="G58" s="29">
        <f t="shared" si="3"/>
        <v>10403944000</v>
      </c>
      <c r="H58" s="29">
        <f t="shared" si="3"/>
        <v>19716976000</v>
      </c>
      <c r="I58" s="29">
        <f t="shared" si="3"/>
        <v>4937008000</v>
      </c>
      <c r="J58" s="29">
        <f t="shared" si="3"/>
        <v>24653984000</v>
      </c>
      <c r="K58" s="29">
        <f t="shared" si="3"/>
        <v>55200000000</v>
      </c>
      <c r="L58" s="29">
        <f t="shared" si="3"/>
        <v>107963189459</v>
      </c>
      <c r="M58" s="29">
        <f t="shared" si="3"/>
        <v>14503327000</v>
      </c>
      <c r="N58" s="29">
        <f t="shared" si="3"/>
        <v>2464745000</v>
      </c>
      <c r="O58" s="29">
        <f t="shared" si="3"/>
        <v>5120923000</v>
      </c>
      <c r="P58" s="29">
        <f t="shared" si="3"/>
        <v>1535000000</v>
      </c>
      <c r="Q58" s="30">
        <f t="shared" si="3"/>
        <v>278909751459</v>
      </c>
    </row>
    <row r="59" spans="5:17" ht="12.75">
      <c r="E59" s="4" t="s">
        <v>234</v>
      </c>
      <c r="Q59" s="27"/>
    </row>
    <row r="60" spans="10:17" ht="12.75">
      <c r="J60" s="27"/>
      <c r="M60" s="27"/>
      <c r="N60" s="27"/>
      <c r="O60" s="27"/>
      <c r="Q60" s="27"/>
    </row>
    <row r="61" spans="8:17" ht="12.75">
      <c r="H61" s="27"/>
      <c r="Q61" s="27"/>
    </row>
    <row r="62" spans="10:13" ht="12.75">
      <c r="J62" s="27"/>
      <c r="M62" s="27"/>
    </row>
    <row r="64" ht="12.75">
      <c r="J64" s="27"/>
    </row>
    <row r="65" ht="12.75">
      <c r="J65" s="27"/>
    </row>
    <row r="66" ht="12.75">
      <c r="Q66" s="27"/>
    </row>
  </sheetData>
  <mergeCells count="14">
    <mergeCell ref="E2:Q2"/>
    <mergeCell ref="E3:Q3"/>
    <mergeCell ref="E4:Q4"/>
    <mergeCell ref="G6:G7"/>
    <mergeCell ref="N6:N7"/>
    <mergeCell ref="K6:K7"/>
    <mergeCell ref="L6:L7"/>
    <mergeCell ref="M6:M7"/>
    <mergeCell ref="O6:O7"/>
    <mergeCell ref="H6:J6"/>
    <mergeCell ref="P6:P7"/>
    <mergeCell ref="Q6:Q7"/>
    <mergeCell ref="E6:E7"/>
    <mergeCell ref="F6:F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="75" zoomScaleNormal="75" workbookViewId="0" topLeftCell="A1">
      <selection activeCell="D8" sqref="D8"/>
    </sheetView>
  </sheetViews>
  <sheetFormatPr defaultColWidth="9.00390625" defaultRowHeight="12.75"/>
  <cols>
    <col min="1" max="1" width="9.125" style="4" customWidth="1"/>
    <col min="2" max="2" width="0" style="4" hidden="1" customWidth="1"/>
    <col min="3" max="3" width="81.875" style="4" bestFit="1" customWidth="1"/>
    <col min="4" max="6" width="17.75390625" style="4" bestFit="1" customWidth="1"/>
    <col min="7" max="8" width="17.75390625" style="4" customWidth="1"/>
    <col min="9" max="14" width="17.75390625" style="4" bestFit="1" customWidth="1"/>
    <col min="15" max="15" width="20.125" style="4" bestFit="1" customWidth="1"/>
    <col min="16" max="254" width="9.125" style="4" bestFit="1" customWidth="1"/>
    <col min="255" max="16384" width="9.125" style="4" customWidth="1"/>
  </cols>
  <sheetData>
    <row r="1" spans="1:15" ht="19.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/>
      <c r="H1" s="2"/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3" t="s">
        <v>0</v>
      </c>
    </row>
    <row r="2" spans="1:15" ht="19.5" customHeight="1">
      <c r="A2" s="1" t="s">
        <v>0</v>
      </c>
      <c r="B2" s="1" t="s">
        <v>0</v>
      </c>
      <c r="C2" s="40" t="s">
        <v>0</v>
      </c>
      <c r="D2" s="40" t="s">
        <v>0</v>
      </c>
      <c r="E2" s="40" t="s">
        <v>0</v>
      </c>
      <c r="F2" s="40" t="s">
        <v>0</v>
      </c>
      <c r="G2" s="40"/>
      <c r="H2" s="40"/>
      <c r="I2" s="40" t="s">
        <v>0</v>
      </c>
      <c r="J2" s="40" t="s">
        <v>0</v>
      </c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</row>
    <row r="3" spans="1:15" ht="19.5" customHeight="1">
      <c r="A3" s="1" t="s">
        <v>0</v>
      </c>
      <c r="B3" s="1" t="s">
        <v>0</v>
      </c>
      <c r="C3" s="40" t="s">
        <v>1</v>
      </c>
      <c r="D3" s="40" t="s">
        <v>0</v>
      </c>
      <c r="E3" s="40" t="s">
        <v>0</v>
      </c>
      <c r="F3" s="40" t="s">
        <v>0</v>
      </c>
      <c r="G3" s="40"/>
      <c r="H3" s="40"/>
      <c r="I3" s="40" t="s">
        <v>0</v>
      </c>
      <c r="J3" s="40" t="s">
        <v>0</v>
      </c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</row>
    <row r="4" spans="1:15" ht="19.5" customHeight="1">
      <c r="A4" s="1" t="s">
        <v>0</v>
      </c>
      <c r="B4" s="1" t="s">
        <v>0</v>
      </c>
      <c r="C4" s="41" t="s">
        <v>380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10" customFormat="1" ht="19.5" customHeight="1" thickBot="1">
      <c r="A5" s="6" t="s">
        <v>0</v>
      </c>
      <c r="B5" s="6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383</v>
      </c>
    </row>
    <row r="6" spans="1:15" s="36" customFormat="1" ht="23.25" customHeight="1">
      <c r="A6" s="34" t="s">
        <v>0</v>
      </c>
      <c r="B6" s="34" t="s">
        <v>0</v>
      </c>
      <c r="C6" s="49" t="s">
        <v>3</v>
      </c>
      <c r="D6" s="42" t="s">
        <v>4</v>
      </c>
      <c r="E6" s="42" t="s">
        <v>5</v>
      </c>
      <c r="F6" s="44" t="s">
        <v>6</v>
      </c>
      <c r="G6" s="45"/>
      <c r="H6" s="46"/>
      <c r="I6" s="42" t="s">
        <v>7</v>
      </c>
      <c r="J6" s="42" t="s">
        <v>8</v>
      </c>
      <c r="K6" s="42" t="s">
        <v>9</v>
      </c>
      <c r="L6" s="42" t="s">
        <v>10</v>
      </c>
      <c r="M6" s="42" t="s">
        <v>11</v>
      </c>
      <c r="N6" s="42" t="s">
        <v>12</v>
      </c>
      <c r="O6" s="47" t="s">
        <v>13</v>
      </c>
    </row>
    <row r="7" spans="1:15" s="36" customFormat="1" ht="33" customHeight="1" thickBot="1">
      <c r="A7" s="37"/>
      <c r="B7" s="37" t="s">
        <v>15</v>
      </c>
      <c r="C7" s="53" t="s">
        <v>0</v>
      </c>
      <c r="D7" s="51" t="s">
        <v>0</v>
      </c>
      <c r="E7" s="51" t="s">
        <v>0</v>
      </c>
      <c r="F7" s="39" t="s">
        <v>16</v>
      </c>
      <c r="G7" s="39" t="s">
        <v>17</v>
      </c>
      <c r="H7" s="39" t="s">
        <v>13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2" t="s">
        <v>0</v>
      </c>
    </row>
    <row r="8" spans="1:15" ht="19.5" customHeight="1">
      <c r="A8" s="11" t="s">
        <v>0</v>
      </c>
      <c r="B8" s="12" t="s">
        <v>250</v>
      </c>
      <c r="C8" s="13" t="s">
        <v>19</v>
      </c>
      <c r="D8" s="14">
        <v>9754000</v>
      </c>
      <c r="E8" s="14">
        <v>1745000</v>
      </c>
      <c r="F8" s="14">
        <v>2054000</v>
      </c>
      <c r="G8" s="14"/>
      <c r="H8" s="14">
        <f>F8+G8</f>
        <v>2054000</v>
      </c>
      <c r="I8" s="14"/>
      <c r="J8" s="14">
        <v>2727000</v>
      </c>
      <c r="K8" s="14">
        <v>3500000</v>
      </c>
      <c r="L8" s="14"/>
      <c r="M8" s="14"/>
      <c r="N8" s="14"/>
      <c r="O8" s="15">
        <f aca="true" t="shared" si="0" ref="O8:O39">D8+E8+H8+I8+J8+K8+L8+M8+N8</f>
        <v>19780000</v>
      </c>
    </row>
    <row r="9" spans="2:15" ht="19.5" customHeight="1">
      <c r="B9" s="12" t="s">
        <v>251</v>
      </c>
      <c r="C9" s="16" t="s">
        <v>21</v>
      </c>
      <c r="D9" s="17">
        <v>229598000</v>
      </c>
      <c r="E9" s="17">
        <v>47087000</v>
      </c>
      <c r="F9" s="17">
        <v>38172000</v>
      </c>
      <c r="G9" s="17"/>
      <c r="H9" s="17">
        <f aca="true" t="shared" si="1" ref="H9:H72">F9+G9</f>
        <v>38172000</v>
      </c>
      <c r="I9" s="17"/>
      <c r="J9" s="17">
        <v>10830000</v>
      </c>
      <c r="K9" s="17">
        <v>47218000</v>
      </c>
      <c r="L9" s="17"/>
      <c r="M9" s="17"/>
      <c r="N9" s="17"/>
      <c r="O9" s="18">
        <f t="shared" si="0"/>
        <v>372905000</v>
      </c>
    </row>
    <row r="10" spans="2:15" ht="19.5" customHeight="1">
      <c r="B10" s="12" t="s">
        <v>252</v>
      </c>
      <c r="C10" s="16" t="s">
        <v>23</v>
      </c>
      <c r="D10" s="17">
        <v>128625000</v>
      </c>
      <c r="E10" s="17">
        <v>24745000</v>
      </c>
      <c r="F10" s="17">
        <v>51817000</v>
      </c>
      <c r="G10" s="17"/>
      <c r="H10" s="17">
        <f t="shared" si="1"/>
        <v>51817000</v>
      </c>
      <c r="I10" s="17"/>
      <c r="J10" s="17">
        <v>6468000</v>
      </c>
      <c r="K10" s="17">
        <v>38660000</v>
      </c>
      <c r="L10" s="17"/>
      <c r="M10" s="17"/>
      <c r="N10" s="17"/>
      <c r="O10" s="18">
        <f t="shared" si="0"/>
        <v>250315000</v>
      </c>
    </row>
    <row r="11" spans="2:15" ht="19.5" customHeight="1">
      <c r="B11" s="12" t="s">
        <v>253</v>
      </c>
      <c r="C11" s="16" t="s">
        <v>25</v>
      </c>
      <c r="D11" s="17">
        <v>213528000</v>
      </c>
      <c r="E11" s="17">
        <v>45437000</v>
      </c>
      <c r="F11" s="17">
        <v>49561000</v>
      </c>
      <c r="G11" s="17"/>
      <c r="H11" s="17">
        <f t="shared" si="1"/>
        <v>49561000</v>
      </c>
      <c r="I11" s="17"/>
      <c r="J11" s="17">
        <v>9991000</v>
      </c>
      <c r="K11" s="17">
        <v>68892000</v>
      </c>
      <c r="L11" s="17"/>
      <c r="M11" s="17"/>
      <c r="N11" s="17"/>
      <c r="O11" s="18">
        <f t="shared" si="0"/>
        <v>387409000</v>
      </c>
    </row>
    <row r="12" spans="2:15" ht="19.5" customHeight="1">
      <c r="B12" s="12" t="s">
        <v>254</v>
      </c>
      <c r="C12" s="16" t="s">
        <v>27</v>
      </c>
      <c r="D12" s="17">
        <v>211754000</v>
      </c>
      <c r="E12" s="17">
        <v>40043000</v>
      </c>
      <c r="F12" s="17">
        <v>51037000</v>
      </c>
      <c r="G12" s="17"/>
      <c r="H12" s="17">
        <f t="shared" si="1"/>
        <v>51037000</v>
      </c>
      <c r="I12" s="17"/>
      <c r="J12" s="17">
        <v>6490000</v>
      </c>
      <c r="K12" s="17">
        <v>27218000</v>
      </c>
      <c r="L12" s="17"/>
      <c r="M12" s="17"/>
      <c r="N12" s="17"/>
      <c r="O12" s="18">
        <f t="shared" si="0"/>
        <v>336542000</v>
      </c>
    </row>
    <row r="13" spans="2:15" ht="19.5" customHeight="1">
      <c r="B13" s="12" t="s">
        <v>255</v>
      </c>
      <c r="C13" s="16" t="s">
        <v>29</v>
      </c>
      <c r="D13" s="17">
        <v>316783000</v>
      </c>
      <c r="E13" s="17">
        <v>70197000</v>
      </c>
      <c r="F13" s="17">
        <v>97812000</v>
      </c>
      <c r="G13" s="17"/>
      <c r="H13" s="17">
        <f t="shared" si="1"/>
        <v>97812000</v>
      </c>
      <c r="I13" s="17"/>
      <c r="J13" s="17">
        <v>12517000</v>
      </c>
      <c r="K13" s="17">
        <v>34380000</v>
      </c>
      <c r="L13" s="17"/>
      <c r="M13" s="17"/>
      <c r="N13" s="17"/>
      <c r="O13" s="18">
        <f t="shared" si="0"/>
        <v>531689000</v>
      </c>
    </row>
    <row r="14" spans="2:15" ht="19.5" customHeight="1">
      <c r="B14" s="12" t="s">
        <v>256</v>
      </c>
      <c r="C14" s="16" t="s">
        <v>31</v>
      </c>
      <c r="D14" s="17">
        <v>114317000</v>
      </c>
      <c r="E14" s="17">
        <v>21510000</v>
      </c>
      <c r="F14" s="17">
        <v>37894000</v>
      </c>
      <c r="G14" s="17"/>
      <c r="H14" s="17">
        <f t="shared" si="1"/>
        <v>37894000</v>
      </c>
      <c r="I14" s="17"/>
      <c r="J14" s="17">
        <v>4963000</v>
      </c>
      <c r="K14" s="17">
        <v>41480000</v>
      </c>
      <c r="L14" s="17"/>
      <c r="M14" s="17"/>
      <c r="N14" s="17"/>
      <c r="O14" s="18">
        <f t="shared" si="0"/>
        <v>220164000</v>
      </c>
    </row>
    <row r="15" spans="2:15" ht="19.5" customHeight="1">
      <c r="B15" s="12" t="s">
        <v>257</v>
      </c>
      <c r="C15" s="16" t="s">
        <v>33</v>
      </c>
      <c r="D15" s="17">
        <v>60027000</v>
      </c>
      <c r="E15" s="17">
        <v>11185000</v>
      </c>
      <c r="F15" s="17">
        <v>26096000</v>
      </c>
      <c r="G15" s="17"/>
      <c r="H15" s="17">
        <f t="shared" si="1"/>
        <v>26096000</v>
      </c>
      <c r="I15" s="17"/>
      <c r="J15" s="17">
        <v>3239000</v>
      </c>
      <c r="K15" s="17">
        <v>25359000</v>
      </c>
      <c r="L15" s="17"/>
      <c r="M15" s="17"/>
      <c r="N15" s="17"/>
      <c r="O15" s="18">
        <f t="shared" si="0"/>
        <v>125906000</v>
      </c>
    </row>
    <row r="16" spans="2:15" ht="19.5" customHeight="1">
      <c r="B16" s="12" t="s">
        <v>258</v>
      </c>
      <c r="C16" s="16" t="s">
        <v>35</v>
      </c>
      <c r="D16" s="17">
        <v>139326000</v>
      </c>
      <c r="E16" s="17">
        <v>26909000</v>
      </c>
      <c r="F16" s="17">
        <v>36998000</v>
      </c>
      <c r="G16" s="17"/>
      <c r="H16" s="17">
        <f t="shared" si="1"/>
        <v>36998000</v>
      </c>
      <c r="I16" s="17"/>
      <c r="J16" s="17">
        <v>6084000</v>
      </c>
      <c r="K16" s="17">
        <v>31999000</v>
      </c>
      <c r="L16" s="17"/>
      <c r="M16" s="17"/>
      <c r="N16" s="17"/>
      <c r="O16" s="18">
        <f t="shared" si="0"/>
        <v>241316000</v>
      </c>
    </row>
    <row r="17" spans="2:15" ht="19.5" customHeight="1">
      <c r="B17" s="12" t="s">
        <v>259</v>
      </c>
      <c r="C17" s="16" t="s">
        <v>37</v>
      </c>
      <c r="D17" s="17">
        <v>67242000</v>
      </c>
      <c r="E17" s="17">
        <v>12942000</v>
      </c>
      <c r="F17" s="17">
        <v>18573000</v>
      </c>
      <c r="G17" s="17"/>
      <c r="H17" s="17">
        <f t="shared" si="1"/>
        <v>18573000</v>
      </c>
      <c r="I17" s="17"/>
      <c r="J17" s="17">
        <v>4619000</v>
      </c>
      <c r="K17" s="17">
        <v>17662000</v>
      </c>
      <c r="L17" s="17"/>
      <c r="M17" s="17"/>
      <c r="N17" s="17"/>
      <c r="O17" s="18">
        <f t="shared" si="0"/>
        <v>121038000</v>
      </c>
    </row>
    <row r="18" spans="2:15" ht="19.5" customHeight="1">
      <c r="B18" s="12" t="s">
        <v>260</v>
      </c>
      <c r="C18" s="16" t="s">
        <v>39</v>
      </c>
      <c r="D18" s="17">
        <v>28117000</v>
      </c>
      <c r="E18" s="17">
        <v>5706000</v>
      </c>
      <c r="F18" s="17">
        <v>5905000</v>
      </c>
      <c r="G18" s="17"/>
      <c r="H18" s="17">
        <f t="shared" si="1"/>
        <v>5905000</v>
      </c>
      <c r="I18" s="17"/>
      <c r="J18" s="17">
        <v>2432000</v>
      </c>
      <c r="K18" s="17">
        <v>21102000</v>
      </c>
      <c r="L18" s="17"/>
      <c r="M18" s="17"/>
      <c r="N18" s="17"/>
      <c r="O18" s="18">
        <f t="shared" si="0"/>
        <v>63262000</v>
      </c>
    </row>
    <row r="19" spans="2:15" ht="19.5" customHeight="1">
      <c r="B19" s="12" t="s">
        <v>261</v>
      </c>
      <c r="C19" s="16" t="s">
        <v>41</v>
      </c>
      <c r="D19" s="17">
        <v>198831000</v>
      </c>
      <c r="E19" s="17">
        <v>40769000</v>
      </c>
      <c r="F19" s="17">
        <v>38019000</v>
      </c>
      <c r="G19" s="17"/>
      <c r="H19" s="17">
        <f t="shared" si="1"/>
        <v>38019000</v>
      </c>
      <c r="I19" s="17"/>
      <c r="J19" s="17">
        <v>8044000</v>
      </c>
      <c r="K19" s="17">
        <v>30218000</v>
      </c>
      <c r="L19" s="17"/>
      <c r="M19" s="17"/>
      <c r="N19" s="17"/>
      <c r="O19" s="18">
        <f t="shared" si="0"/>
        <v>315881000</v>
      </c>
    </row>
    <row r="20" spans="2:15" ht="19.5" customHeight="1">
      <c r="B20" s="12" t="s">
        <v>262</v>
      </c>
      <c r="C20" s="16" t="s">
        <v>43</v>
      </c>
      <c r="D20" s="17">
        <v>162804000</v>
      </c>
      <c r="E20" s="17">
        <v>34058000</v>
      </c>
      <c r="F20" s="17">
        <v>26178000</v>
      </c>
      <c r="G20" s="17"/>
      <c r="H20" s="17">
        <f t="shared" si="1"/>
        <v>26178000</v>
      </c>
      <c r="I20" s="17"/>
      <c r="J20" s="17">
        <v>4194000</v>
      </c>
      <c r="K20" s="17">
        <v>29996000</v>
      </c>
      <c r="L20" s="17"/>
      <c r="M20" s="17"/>
      <c r="N20" s="17"/>
      <c r="O20" s="18">
        <f t="shared" si="0"/>
        <v>257230000</v>
      </c>
    </row>
    <row r="21" spans="2:15" ht="19.5" customHeight="1">
      <c r="B21" s="12" t="s">
        <v>263</v>
      </c>
      <c r="C21" s="16" t="s">
        <v>45</v>
      </c>
      <c r="D21" s="17">
        <v>66405000</v>
      </c>
      <c r="E21" s="17">
        <v>13708000</v>
      </c>
      <c r="F21" s="17">
        <v>13662000</v>
      </c>
      <c r="G21" s="17"/>
      <c r="H21" s="17">
        <f t="shared" si="1"/>
        <v>13662000</v>
      </c>
      <c r="I21" s="17"/>
      <c r="J21" s="17">
        <v>3112000</v>
      </c>
      <c r="K21" s="17">
        <v>15977000</v>
      </c>
      <c r="L21" s="17"/>
      <c r="M21" s="17"/>
      <c r="N21" s="17"/>
      <c r="O21" s="18">
        <f t="shared" si="0"/>
        <v>112864000</v>
      </c>
    </row>
    <row r="22" spans="2:15" ht="19.5" customHeight="1">
      <c r="B22" s="12" t="s">
        <v>264</v>
      </c>
      <c r="C22" s="16" t="s">
        <v>47</v>
      </c>
      <c r="D22" s="17">
        <v>123536000</v>
      </c>
      <c r="E22" s="17">
        <v>24184000</v>
      </c>
      <c r="F22" s="17">
        <v>37660000</v>
      </c>
      <c r="G22" s="17"/>
      <c r="H22" s="17">
        <f t="shared" si="1"/>
        <v>37660000</v>
      </c>
      <c r="I22" s="17"/>
      <c r="J22" s="17">
        <v>6128000</v>
      </c>
      <c r="K22" s="17">
        <v>18559000</v>
      </c>
      <c r="L22" s="17"/>
      <c r="M22" s="17"/>
      <c r="N22" s="17"/>
      <c r="O22" s="18">
        <f t="shared" si="0"/>
        <v>210067000</v>
      </c>
    </row>
    <row r="23" spans="2:15" ht="19.5" customHeight="1">
      <c r="B23" s="12" t="s">
        <v>265</v>
      </c>
      <c r="C23" s="16" t="s">
        <v>49</v>
      </c>
      <c r="D23" s="17">
        <v>116688000</v>
      </c>
      <c r="E23" s="17">
        <v>23696000</v>
      </c>
      <c r="F23" s="17">
        <v>49961000</v>
      </c>
      <c r="G23" s="17"/>
      <c r="H23" s="17">
        <f t="shared" si="1"/>
        <v>49961000</v>
      </c>
      <c r="I23" s="17"/>
      <c r="J23" s="17">
        <v>6090000</v>
      </c>
      <c r="K23" s="17">
        <v>26383000</v>
      </c>
      <c r="L23" s="17"/>
      <c r="M23" s="17"/>
      <c r="N23" s="17"/>
      <c r="O23" s="18">
        <f t="shared" si="0"/>
        <v>222818000</v>
      </c>
    </row>
    <row r="24" spans="2:15" ht="19.5" customHeight="1">
      <c r="B24" s="12" t="s">
        <v>266</v>
      </c>
      <c r="C24" s="16" t="s">
        <v>51</v>
      </c>
      <c r="D24" s="17">
        <v>160057000</v>
      </c>
      <c r="E24" s="17">
        <v>28858000</v>
      </c>
      <c r="F24" s="17">
        <v>48150000</v>
      </c>
      <c r="G24" s="17"/>
      <c r="H24" s="17">
        <f t="shared" si="1"/>
        <v>48150000</v>
      </c>
      <c r="I24" s="17"/>
      <c r="J24" s="17">
        <v>4902000</v>
      </c>
      <c r="K24" s="17">
        <v>32180000</v>
      </c>
      <c r="L24" s="17"/>
      <c r="M24" s="17"/>
      <c r="N24" s="17"/>
      <c r="O24" s="18">
        <f t="shared" si="0"/>
        <v>274147000</v>
      </c>
    </row>
    <row r="25" spans="2:15" ht="19.5" customHeight="1">
      <c r="B25" s="12" t="s">
        <v>267</v>
      </c>
      <c r="C25" s="16" t="s">
        <v>53</v>
      </c>
      <c r="D25" s="17">
        <v>90339000</v>
      </c>
      <c r="E25" s="17">
        <v>18901000</v>
      </c>
      <c r="F25" s="17">
        <v>22472000</v>
      </c>
      <c r="G25" s="17"/>
      <c r="H25" s="17">
        <f t="shared" si="1"/>
        <v>22472000</v>
      </c>
      <c r="I25" s="17"/>
      <c r="J25" s="17">
        <v>4351000</v>
      </c>
      <c r="K25" s="17">
        <v>33659000</v>
      </c>
      <c r="L25" s="17"/>
      <c r="M25" s="17"/>
      <c r="N25" s="17"/>
      <c r="O25" s="18">
        <f t="shared" si="0"/>
        <v>169722000</v>
      </c>
    </row>
    <row r="26" spans="2:15" ht="19.5" customHeight="1">
      <c r="B26" s="12" t="s">
        <v>268</v>
      </c>
      <c r="C26" s="16" t="s">
        <v>55</v>
      </c>
      <c r="D26" s="17">
        <v>97442000</v>
      </c>
      <c r="E26" s="17">
        <v>18827000</v>
      </c>
      <c r="F26" s="17">
        <v>22278000</v>
      </c>
      <c r="G26" s="17"/>
      <c r="H26" s="17">
        <f t="shared" si="1"/>
        <v>22278000</v>
      </c>
      <c r="I26" s="17"/>
      <c r="J26" s="17">
        <v>4850000</v>
      </c>
      <c r="K26" s="17">
        <v>17596000</v>
      </c>
      <c r="L26" s="17"/>
      <c r="M26" s="17"/>
      <c r="N26" s="17"/>
      <c r="O26" s="18">
        <f t="shared" si="0"/>
        <v>160993000</v>
      </c>
    </row>
    <row r="27" spans="2:15" ht="19.5" customHeight="1">
      <c r="B27" s="12" t="s">
        <v>269</v>
      </c>
      <c r="C27" s="16" t="s">
        <v>57</v>
      </c>
      <c r="D27" s="17">
        <v>76361000</v>
      </c>
      <c r="E27" s="17">
        <v>14255000</v>
      </c>
      <c r="F27" s="17">
        <v>16259000</v>
      </c>
      <c r="G27" s="17"/>
      <c r="H27" s="17">
        <f t="shared" si="1"/>
        <v>16259000</v>
      </c>
      <c r="I27" s="17"/>
      <c r="J27" s="17">
        <v>2179000</v>
      </c>
      <c r="K27" s="17">
        <v>15874000</v>
      </c>
      <c r="L27" s="17"/>
      <c r="M27" s="17"/>
      <c r="N27" s="17"/>
      <c r="O27" s="18">
        <f t="shared" si="0"/>
        <v>124928000</v>
      </c>
    </row>
    <row r="28" spans="2:15" ht="19.5" customHeight="1">
      <c r="B28" s="12" t="s">
        <v>270</v>
      </c>
      <c r="C28" s="16" t="s">
        <v>59</v>
      </c>
      <c r="D28" s="17">
        <v>137708000</v>
      </c>
      <c r="E28" s="17">
        <v>25706000</v>
      </c>
      <c r="F28" s="17">
        <v>30743000</v>
      </c>
      <c r="G28" s="17"/>
      <c r="H28" s="17">
        <f t="shared" si="1"/>
        <v>30743000</v>
      </c>
      <c r="I28" s="17"/>
      <c r="J28" s="17">
        <v>3918000</v>
      </c>
      <c r="K28" s="17">
        <v>20896000</v>
      </c>
      <c r="L28" s="17"/>
      <c r="M28" s="17"/>
      <c r="N28" s="17"/>
      <c r="O28" s="18">
        <f t="shared" si="0"/>
        <v>218971000</v>
      </c>
    </row>
    <row r="29" spans="2:15" ht="19.5" customHeight="1">
      <c r="B29" s="12" t="s">
        <v>271</v>
      </c>
      <c r="C29" s="16" t="s">
        <v>61</v>
      </c>
      <c r="D29" s="17">
        <v>101948000</v>
      </c>
      <c r="E29" s="17">
        <v>20556000</v>
      </c>
      <c r="F29" s="17">
        <v>17953000</v>
      </c>
      <c r="G29" s="17"/>
      <c r="H29" s="17">
        <f t="shared" si="1"/>
        <v>17953000</v>
      </c>
      <c r="I29" s="17"/>
      <c r="J29" s="17">
        <v>2392000</v>
      </c>
      <c r="K29" s="17">
        <v>19399000</v>
      </c>
      <c r="L29" s="17"/>
      <c r="M29" s="17"/>
      <c r="N29" s="17"/>
      <c r="O29" s="18">
        <f t="shared" si="0"/>
        <v>162248000</v>
      </c>
    </row>
    <row r="30" spans="2:15" ht="19.5" customHeight="1">
      <c r="B30" s="12" t="s">
        <v>272</v>
      </c>
      <c r="C30" s="16" t="s">
        <v>63</v>
      </c>
      <c r="D30" s="17">
        <v>103095000</v>
      </c>
      <c r="E30" s="17">
        <v>19763000</v>
      </c>
      <c r="F30" s="17">
        <v>23415000</v>
      </c>
      <c r="G30" s="17"/>
      <c r="H30" s="17">
        <f t="shared" si="1"/>
        <v>23415000</v>
      </c>
      <c r="I30" s="17"/>
      <c r="J30" s="17">
        <v>3245000</v>
      </c>
      <c r="K30" s="17">
        <v>17299000</v>
      </c>
      <c r="L30" s="17"/>
      <c r="M30" s="17"/>
      <c r="N30" s="17"/>
      <c r="O30" s="18">
        <f t="shared" si="0"/>
        <v>166817000</v>
      </c>
    </row>
    <row r="31" spans="2:15" ht="19.5" customHeight="1">
      <c r="B31" s="12" t="s">
        <v>273</v>
      </c>
      <c r="C31" s="16" t="s">
        <v>65</v>
      </c>
      <c r="D31" s="17">
        <v>143509000</v>
      </c>
      <c r="E31" s="17">
        <v>25361000</v>
      </c>
      <c r="F31" s="17">
        <v>39781000</v>
      </c>
      <c r="G31" s="17"/>
      <c r="H31" s="17">
        <f t="shared" si="1"/>
        <v>39781000</v>
      </c>
      <c r="I31" s="17"/>
      <c r="J31" s="17">
        <v>4102000</v>
      </c>
      <c r="K31" s="17">
        <v>17415000</v>
      </c>
      <c r="L31" s="17"/>
      <c r="M31" s="17"/>
      <c r="N31" s="17"/>
      <c r="O31" s="18">
        <f t="shared" si="0"/>
        <v>230168000</v>
      </c>
    </row>
    <row r="32" spans="2:15" ht="19.5" customHeight="1">
      <c r="B32" s="12" t="s">
        <v>274</v>
      </c>
      <c r="C32" s="16" t="s">
        <v>67</v>
      </c>
      <c r="D32" s="17">
        <v>70206000</v>
      </c>
      <c r="E32" s="17">
        <v>12963000</v>
      </c>
      <c r="F32" s="17">
        <v>20171000</v>
      </c>
      <c r="G32" s="17"/>
      <c r="H32" s="17">
        <f t="shared" si="1"/>
        <v>20171000</v>
      </c>
      <c r="I32" s="17"/>
      <c r="J32" s="17">
        <v>2232000</v>
      </c>
      <c r="K32" s="17">
        <v>18296000</v>
      </c>
      <c r="L32" s="17"/>
      <c r="M32" s="17"/>
      <c r="N32" s="17"/>
      <c r="O32" s="18">
        <f t="shared" si="0"/>
        <v>123868000</v>
      </c>
    </row>
    <row r="33" spans="2:15" ht="19.5" customHeight="1">
      <c r="B33" s="12" t="s">
        <v>275</v>
      </c>
      <c r="C33" s="16" t="s">
        <v>69</v>
      </c>
      <c r="D33" s="17">
        <v>87048000</v>
      </c>
      <c r="E33" s="17">
        <v>15179000</v>
      </c>
      <c r="F33" s="17">
        <v>21048000</v>
      </c>
      <c r="G33" s="17"/>
      <c r="H33" s="17">
        <f t="shared" si="1"/>
        <v>21048000</v>
      </c>
      <c r="I33" s="17"/>
      <c r="J33" s="17">
        <v>2159000</v>
      </c>
      <c r="K33" s="17">
        <v>30056000</v>
      </c>
      <c r="L33" s="17"/>
      <c r="M33" s="17"/>
      <c r="N33" s="17"/>
      <c r="O33" s="18">
        <f t="shared" si="0"/>
        <v>155490000</v>
      </c>
    </row>
    <row r="34" spans="2:15" ht="19.5" customHeight="1">
      <c r="B34" s="12" t="s">
        <v>276</v>
      </c>
      <c r="C34" s="16" t="s">
        <v>71</v>
      </c>
      <c r="D34" s="17">
        <v>77938000</v>
      </c>
      <c r="E34" s="17">
        <v>14524000</v>
      </c>
      <c r="F34" s="17">
        <v>19793000</v>
      </c>
      <c r="G34" s="17"/>
      <c r="H34" s="17">
        <f t="shared" si="1"/>
        <v>19793000</v>
      </c>
      <c r="I34" s="17"/>
      <c r="J34" s="17">
        <v>3506000</v>
      </c>
      <c r="K34" s="17">
        <v>41543000</v>
      </c>
      <c r="L34" s="17"/>
      <c r="M34" s="17"/>
      <c r="N34" s="17"/>
      <c r="O34" s="18">
        <f t="shared" si="0"/>
        <v>157304000</v>
      </c>
    </row>
    <row r="35" spans="2:15" ht="19.5" customHeight="1">
      <c r="B35" s="12" t="s">
        <v>277</v>
      </c>
      <c r="C35" s="16" t="s">
        <v>73</v>
      </c>
      <c r="D35" s="17">
        <v>76678000</v>
      </c>
      <c r="E35" s="17">
        <v>12937000</v>
      </c>
      <c r="F35" s="17">
        <v>16771000</v>
      </c>
      <c r="G35" s="17"/>
      <c r="H35" s="17">
        <f t="shared" si="1"/>
        <v>16771000</v>
      </c>
      <c r="I35" s="17"/>
      <c r="J35" s="17">
        <v>1729000</v>
      </c>
      <c r="K35" s="17">
        <v>33315000</v>
      </c>
      <c r="L35" s="17"/>
      <c r="M35" s="17"/>
      <c r="N35" s="17"/>
      <c r="O35" s="18">
        <f t="shared" si="0"/>
        <v>141430000</v>
      </c>
    </row>
    <row r="36" spans="2:15" ht="19.5" customHeight="1">
      <c r="B36" s="12" t="s">
        <v>278</v>
      </c>
      <c r="C36" s="16" t="s">
        <v>75</v>
      </c>
      <c r="D36" s="17">
        <v>55846000</v>
      </c>
      <c r="E36" s="17">
        <v>10844000</v>
      </c>
      <c r="F36" s="17">
        <v>13970000</v>
      </c>
      <c r="G36" s="17"/>
      <c r="H36" s="17">
        <f t="shared" si="1"/>
        <v>13970000</v>
      </c>
      <c r="I36" s="17"/>
      <c r="J36" s="17">
        <v>2077000</v>
      </c>
      <c r="K36" s="17">
        <v>24395000</v>
      </c>
      <c r="L36" s="17"/>
      <c r="M36" s="17"/>
      <c r="N36" s="17"/>
      <c r="O36" s="18">
        <f t="shared" si="0"/>
        <v>107132000</v>
      </c>
    </row>
    <row r="37" spans="2:15" ht="19.5" customHeight="1">
      <c r="B37" s="12" t="s">
        <v>279</v>
      </c>
      <c r="C37" s="16" t="s">
        <v>77</v>
      </c>
      <c r="D37" s="17">
        <v>22556000</v>
      </c>
      <c r="E37" s="17">
        <v>4649000</v>
      </c>
      <c r="F37" s="17">
        <v>5639000</v>
      </c>
      <c r="G37" s="17"/>
      <c r="H37" s="17">
        <f t="shared" si="1"/>
        <v>5639000</v>
      </c>
      <c r="I37" s="17"/>
      <c r="J37" s="17">
        <v>1061000</v>
      </c>
      <c r="K37" s="17">
        <v>20118000</v>
      </c>
      <c r="L37" s="17"/>
      <c r="M37" s="17"/>
      <c r="N37" s="17"/>
      <c r="O37" s="18">
        <f t="shared" si="0"/>
        <v>54023000</v>
      </c>
    </row>
    <row r="38" spans="2:15" ht="19.5" customHeight="1">
      <c r="B38" s="12" t="s">
        <v>280</v>
      </c>
      <c r="C38" s="16" t="s">
        <v>79</v>
      </c>
      <c r="D38" s="17">
        <v>19625000</v>
      </c>
      <c r="E38" s="17">
        <v>3714000</v>
      </c>
      <c r="F38" s="17">
        <v>5311000</v>
      </c>
      <c r="G38" s="17"/>
      <c r="H38" s="17">
        <f t="shared" si="1"/>
        <v>5311000</v>
      </c>
      <c r="I38" s="17"/>
      <c r="J38" s="17">
        <v>1024000</v>
      </c>
      <c r="K38" s="17">
        <v>14715000</v>
      </c>
      <c r="L38" s="17"/>
      <c r="M38" s="17"/>
      <c r="N38" s="17"/>
      <c r="O38" s="18">
        <f t="shared" si="0"/>
        <v>44389000</v>
      </c>
    </row>
    <row r="39" spans="2:15" ht="19.5" customHeight="1">
      <c r="B39" s="12" t="s">
        <v>281</v>
      </c>
      <c r="C39" s="16" t="s">
        <v>81</v>
      </c>
      <c r="D39" s="17">
        <v>46399000</v>
      </c>
      <c r="E39" s="17">
        <v>8784000</v>
      </c>
      <c r="F39" s="17">
        <v>11905000</v>
      </c>
      <c r="G39" s="17"/>
      <c r="H39" s="17">
        <f t="shared" si="1"/>
        <v>11905000</v>
      </c>
      <c r="I39" s="17"/>
      <c r="J39" s="17">
        <v>1289000</v>
      </c>
      <c r="K39" s="17">
        <v>40025000</v>
      </c>
      <c r="L39" s="17"/>
      <c r="M39" s="17"/>
      <c r="N39" s="17"/>
      <c r="O39" s="18">
        <f t="shared" si="0"/>
        <v>108402000</v>
      </c>
    </row>
    <row r="40" spans="2:15" ht="19.5" customHeight="1">
      <c r="B40" s="12" t="s">
        <v>282</v>
      </c>
      <c r="C40" s="16" t="s">
        <v>83</v>
      </c>
      <c r="D40" s="17">
        <v>95591000</v>
      </c>
      <c r="E40" s="17">
        <v>17430000</v>
      </c>
      <c r="F40" s="17">
        <v>17851000</v>
      </c>
      <c r="G40" s="17"/>
      <c r="H40" s="17">
        <f t="shared" si="1"/>
        <v>17851000</v>
      </c>
      <c r="I40" s="17"/>
      <c r="J40" s="17">
        <v>1425000</v>
      </c>
      <c r="K40" s="17">
        <v>23080000</v>
      </c>
      <c r="L40" s="17"/>
      <c r="M40" s="17"/>
      <c r="N40" s="17"/>
      <c r="O40" s="18">
        <f aca="true" t="shared" si="2" ref="O40:O71">D40+E40+H40+I40+J40+K40+L40+M40+N40</f>
        <v>155377000</v>
      </c>
    </row>
    <row r="41" spans="2:15" ht="19.5" customHeight="1">
      <c r="B41" s="12" t="s">
        <v>283</v>
      </c>
      <c r="C41" s="16" t="s">
        <v>85</v>
      </c>
      <c r="D41" s="17">
        <v>57338000</v>
      </c>
      <c r="E41" s="17">
        <v>12331000</v>
      </c>
      <c r="F41" s="17">
        <v>11073000</v>
      </c>
      <c r="G41" s="17"/>
      <c r="H41" s="17">
        <f t="shared" si="1"/>
        <v>11073000</v>
      </c>
      <c r="I41" s="17"/>
      <c r="J41" s="17">
        <v>1368000</v>
      </c>
      <c r="K41" s="17">
        <v>25176000</v>
      </c>
      <c r="L41" s="17"/>
      <c r="M41" s="17"/>
      <c r="N41" s="17"/>
      <c r="O41" s="18">
        <f t="shared" si="2"/>
        <v>107286000</v>
      </c>
    </row>
    <row r="42" spans="2:15" ht="19.5" customHeight="1">
      <c r="B42" s="12" t="s">
        <v>284</v>
      </c>
      <c r="C42" s="16" t="s">
        <v>87</v>
      </c>
      <c r="D42" s="17">
        <v>44466000</v>
      </c>
      <c r="E42" s="17">
        <v>8642000</v>
      </c>
      <c r="F42" s="17">
        <v>16339000</v>
      </c>
      <c r="G42" s="17"/>
      <c r="H42" s="17">
        <f t="shared" si="1"/>
        <v>16339000</v>
      </c>
      <c r="I42" s="17"/>
      <c r="J42" s="17">
        <v>2141000</v>
      </c>
      <c r="K42" s="17">
        <v>22777000</v>
      </c>
      <c r="L42" s="17"/>
      <c r="M42" s="17"/>
      <c r="N42" s="17"/>
      <c r="O42" s="18">
        <f t="shared" si="2"/>
        <v>94365000</v>
      </c>
    </row>
    <row r="43" spans="2:15" ht="19.5" customHeight="1">
      <c r="B43" s="12" t="s">
        <v>285</v>
      </c>
      <c r="C43" s="16" t="s">
        <v>89</v>
      </c>
      <c r="D43" s="17">
        <v>64538000</v>
      </c>
      <c r="E43" s="17">
        <v>12270000</v>
      </c>
      <c r="F43" s="17">
        <v>14490000</v>
      </c>
      <c r="G43" s="17"/>
      <c r="H43" s="17">
        <f t="shared" si="1"/>
        <v>14490000</v>
      </c>
      <c r="I43" s="17"/>
      <c r="J43" s="17">
        <v>1824000</v>
      </c>
      <c r="K43" s="17">
        <v>36256000</v>
      </c>
      <c r="L43" s="17"/>
      <c r="M43" s="17"/>
      <c r="N43" s="17"/>
      <c r="O43" s="18">
        <f t="shared" si="2"/>
        <v>129378000</v>
      </c>
    </row>
    <row r="44" spans="2:15" ht="19.5" customHeight="1">
      <c r="B44" s="12" t="s">
        <v>286</v>
      </c>
      <c r="C44" s="16" t="s">
        <v>90</v>
      </c>
      <c r="D44" s="17">
        <v>71684000</v>
      </c>
      <c r="E44" s="17">
        <v>14141000</v>
      </c>
      <c r="F44" s="17">
        <v>11813000</v>
      </c>
      <c r="G44" s="17"/>
      <c r="H44" s="17">
        <f t="shared" si="1"/>
        <v>11813000</v>
      </c>
      <c r="I44" s="17"/>
      <c r="J44" s="17">
        <v>1463000</v>
      </c>
      <c r="K44" s="17">
        <v>33696000</v>
      </c>
      <c r="L44" s="17"/>
      <c r="M44" s="17"/>
      <c r="N44" s="17"/>
      <c r="O44" s="18">
        <f t="shared" si="2"/>
        <v>132797000</v>
      </c>
    </row>
    <row r="45" spans="2:15" ht="19.5" customHeight="1">
      <c r="B45" s="12" t="s">
        <v>287</v>
      </c>
      <c r="C45" s="16" t="s">
        <v>92</v>
      </c>
      <c r="D45" s="17">
        <v>40802000</v>
      </c>
      <c r="E45" s="17">
        <v>7137000</v>
      </c>
      <c r="F45" s="17">
        <v>12248000</v>
      </c>
      <c r="G45" s="17"/>
      <c r="H45" s="17">
        <f t="shared" si="1"/>
        <v>12248000</v>
      </c>
      <c r="I45" s="17"/>
      <c r="J45" s="17">
        <v>1671000</v>
      </c>
      <c r="K45" s="17">
        <v>27404000</v>
      </c>
      <c r="L45" s="17"/>
      <c r="M45" s="17"/>
      <c r="N45" s="17"/>
      <c r="O45" s="18">
        <f t="shared" si="2"/>
        <v>89262000</v>
      </c>
    </row>
    <row r="46" spans="2:15" ht="19.5" customHeight="1">
      <c r="B46" s="12" t="s">
        <v>288</v>
      </c>
      <c r="C46" s="16" t="s">
        <v>94</v>
      </c>
      <c r="D46" s="17">
        <v>90631000</v>
      </c>
      <c r="E46" s="17">
        <v>17108000</v>
      </c>
      <c r="F46" s="17">
        <v>27970000</v>
      </c>
      <c r="G46" s="17"/>
      <c r="H46" s="17">
        <f t="shared" si="1"/>
        <v>27970000</v>
      </c>
      <c r="I46" s="17"/>
      <c r="J46" s="17">
        <v>1682000</v>
      </c>
      <c r="K46" s="17">
        <v>23843000</v>
      </c>
      <c r="L46" s="17"/>
      <c r="M46" s="17"/>
      <c r="N46" s="17"/>
      <c r="O46" s="18">
        <f t="shared" si="2"/>
        <v>161234000</v>
      </c>
    </row>
    <row r="47" spans="2:15" ht="19.5" customHeight="1">
      <c r="B47" s="12" t="s">
        <v>289</v>
      </c>
      <c r="C47" s="16" t="s">
        <v>96</v>
      </c>
      <c r="D47" s="17">
        <v>66219000</v>
      </c>
      <c r="E47" s="17">
        <v>11055000</v>
      </c>
      <c r="F47" s="17">
        <v>22339000</v>
      </c>
      <c r="G47" s="17"/>
      <c r="H47" s="17">
        <f t="shared" si="1"/>
        <v>22339000</v>
      </c>
      <c r="I47" s="17"/>
      <c r="J47" s="17">
        <v>2358000</v>
      </c>
      <c r="K47" s="17">
        <v>17721000</v>
      </c>
      <c r="L47" s="17"/>
      <c r="M47" s="17"/>
      <c r="N47" s="17"/>
      <c r="O47" s="18">
        <f t="shared" si="2"/>
        <v>119692000</v>
      </c>
    </row>
    <row r="48" spans="2:15" ht="19.5" customHeight="1">
      <c r="B48" s="12" t="s">
        <v>290</v>
      </c>
      <c r="C48" s="16" t="s">
        <v>98</v>
      </c>
      <c r="D48" s="17">
        <v>59253000</v>
      </c>
      <c r="E48" s="17">
        <v>11183000</v>
      </c>
      <c r="F48" s="17">
        <v>18691000</v>
      </c>
      <c r="G48" s="17"/>
      <c r="H48" s="17">
        <f t="shared" si="1"/>
        <v>18691000</v>
      </c>
      <c r="I48" s="17"/>
      <c r="J48" s="17">
        <v>1410000</v>
      </c>
      <c r="K48" s="17">
        <v>27715000</v>
      </c>
      <c r="L48" s="17"/>
      <c r="M48" s="17"/>
      <c r="N48" s="17"/>
      <c r="O48" s="18">
        <f t="shared" si="2"/>
        <v>118252000</v>
      </c>
    </row>
    <row r="49" spans="2:15" ht="19.5" customHeight="1">
      <c r="B49" s="12" t="s">
        <v>291</v>
      </c>
      <c r="C49" s="16" t="s">
        <v>100</v>
      </c>
      <c r="D49" s="17">
        <v>42160000</v>
      </c>
      <c r="E49" s="17">
        <v>7764000</v>
      </c>
      <c r="F49" s="17">
        <v>11800000</v>
      </c>
      <c r="G49" s="17"/>
      <c r="H49" s="17">
        <f t="shared" si="1"/>
        <v>11800000</v>
      </c>
      <c r="I49" s="17"/>
      <c r="J49" s="17">
        <v>1422000</v>
      </c>
      <c r="K49" s="17">
        <v>15215000</v>
      </c>
      <c r="L49" s="17"/>
      <c r="M49" s="17"/>
      <c r="N49" s="17"/>
      <c r="O49" s="18">
        <f t="shared" si="2"/>
        <v>78361000</v>
      </c>
    </row>
    <row r="50" spans="2:15" ht="19.5" customHeight="1">
      <c r="B50" s="12" t="s">
        <v>292</v>
      </c>
      <c r="C50" s="16" t="s">
        <v>101</v>
      </c>
      <c r="D50" s="17">
        <v>42024000</v>
      </c>
      <c r="E50" s="17">
        <v>7889000</v>
      </c>
      <c r="F50" s="17">
        <v>10977000</v>
      </c>
      <c r="G50" s="17"/>
      <c r="H50" s="17">
        <f t="shared" si="1"/>
        <v>10977000</v>
      </c>
      <c r="I50" s="17"/>
      <c r="J50" s="17">
        <v>1425000</v>
      </c>
      <c r="K50" s="17">
        <v>31237000</v>
      </c>
      <c r="L50" s="17"/>
      <c r="M50" s="17"/>
      <c r="N50" s="17"/>
      <c r="O50" s="18">
        <f t="shared" si="2"/>
        <v>93552000</v>
      </c>
    </row>
    <row r="51" spans="2:15" ht="19.5" customHeight="1">
      <c r="B51" s="12" t="s">
        <v>293</v>
      </c>
      <c r="C51" s="16" t="s">
        <v>103</v>
      </c>
      <c r="D51" s="17">
        <v>53161000</v>
      </c>
      <c r="E51" s="17">
        <v>9635000</v>
      </c>
      <c r="F51" s="17">
        <v>12626000</v>
      </c>
      <c r="G51" s="17"/>
      <c r="H51" s="17">
        <f t="shared" si="1"/>
        <v>12626000</v>
      </c>
      <c r="I51" s="17"/>
      <c r="J51" s="17">
        <v>1275000</v>
      </c>
      <c r="K51" s="17">
        <v>31718000</v>
      </c>
      <c r="L51" s="17"/>
      <c r="M51" s="17"/>
      <c r="N51" s="17"/>
      <c r="O51" s="18">
        <f t="shared" si="2"/>
        <v>108415000</v>
      </c>
    </row>
    <row r="52" spans="2:15" ht="19.5" customHeight="1">
      <c r="B52" s="12" t="s">
        <v>294</v>
      </c>
      <c r="C52" s="16" t="s">
        <v>104</v>
      </c>
      <c r="D52" s="17">
        <v>27429000</v>
      </c>
      <c r="E52" s="17">
        <v>4462000</v>
      </c>
      <c r="F52" s="17">
        <v>10727000</v>
      </c>
      <c r="G52" s="17"/>
      <c r="H52" s="17">
        <f t="shared" si="1"/>
        <v>10727000</v>
      </c>
      <c r="I52" s="17"/>
      <c r="J52" s="17">
        <v>1580000</v>
      </c>
      <c r="K52" s="17">
        <v>35580000</v>
      </c>
      <c r="L52" s="17"/>
      <c r="M52" s="17"/>
      <c r="N52" s="17"/>
      <c r="O52" s="18">
        <f t="shared" si="2"/>
        <v>79778000</v>
      </c>
    </row>
    <row r="53" spans="2:15" ht="19.5" customHeight="1">
      <c r="B53" s="12" t="s">
        <v>295</v>
      </c>
      <c r="C53" s="16" t="s">
        <v>106</v>
      </c>
      <c r="D53" s="17">
        <v>49047000</v>
      </c>
      <c r="E53" s="17">
        <v>9273000</v>
      </c>
      <c r="F53" s="17">
        <v>14873000</v>
      </c>
      <c r="G53" s="17"/>
      <c r="H53" s="17">
        <f t="shared" si="1"/>
        <v>14873000</v>
      </c>
      <c r="I53" s="17"/>
      <c r="J53" s="17">
        <v>1951000</v>
      </c>
      <c r="K53" s="17">
        <v>29437000</v>
      </c>
      <c r="L53" s="17"/>
      <c r="M53" s="17"/>
      <c r="N53" s="17"/>
      <c r="O53" s="18">
        <f t="shared" si="2"/>
        <v>104581000</v>
      </c>
    </row>
    <row r="54" spans="2:15" ht="19.5" customHeight="1">
      <c r="B54" s="12" t="s">
        <v>296</v>
      </c>
      <c r="C54" s="16" t="s">
        <v>108</v>
      </c>
      <c r="D54" s="17">
        <v>27529000</v>
      </c>
      <c r="E54" s="17">
        <v>5243000</v>
      </c>
      <c r="F54" s="17">
        <v>7415000</v>
      </c>
      <c r="G54" s="17"/>
      <c r="H54" s="17">
        <f t="shared" si="1"/>
        <v>7415000</v>
      </c>
      <c r="I54" s="17"/>
      <c r="J54" s="17">
        <v>1175000</v>
      </c>
      <c r="K54" s="17">
        <v>13737000</v>
      </c>
      <c r="L54" s="17"/>
      <c r="M54" s="17"/>
      <c r="N54" s="17"/>
      <c r="O54" s="18">
        <f t="shared" si="2"/>
        <v>55099000</v>
      </c>
    </row>
    <row r="55" spans="2:15" ht="19.5" customHeight="1">
      <c r="B55" s="12" t="s">
        <v>297</v>
      </c>
      <c r="C55" s="16" t="s">
        <v>110</v>
      </c>
      <c r="D55" s="17">
        <v>44399000</v>
      </c>
      <c r="E55" s="17">
        <v>6959000</v>
      </c>
      <c r="F55" s="17">
        <v>11033000</v>
      </c>
      <c r="G55" s="17"/>
      <c r="H55" s="17">
        <f t="shared" si="1"/>
        <v>11033000</v>
      </c>
      <c r="I55" s="17"/>
      <c r="J55" s="17">
        <v>1796000</v>
      </c>
      <c r="K55" s="17">
        <v>20818000</v>
      </c>
      <c r="L55" s="17"/>
      <c r="M55" s="17"/>
      <c r="N55" s="17"/>
      <c r="O55" s="18">
        <f t="shared" si="2"/>
        <v>85005000</v>
      </c>
    </row>
    <row r="56" spans="2:15" ht="19.5" customHeight="1">
      <c r="B56" s="12" t="s">
        <v>298</v>
      </c>
      <c r="C56" s="16" t="s">
        <v>112</v>
      </c>
      <c r="D56" s="17">
        <v>45040000</v>
      </c>
      <c r="E56" s="17">
        <v>8190000</v>
      </c>
      <c r="F56" s="17">
        <v>11661000</v>
      </c>
      <c r="G56" s="17"/>
      <c r="H56" s="17">
        <f t="shared" si="1"/>
        <v>11661000</v>
      </c>
      <c r="I56" s="17"/>
      <c r="J56" s="17">
        <v>1597000</v>
      </c>
      <c r="K56" s="17">
        <v>19556000</v>
      </c>
      <c r="L56" s="17"/>
      <c r="M56" s="17"/>
      <c r="N56" s="17"/>
      <c r="O56" s="18">
        <f t="shared" si="2"/>
        <v>86044000</v>
      </c>
    </row>
    <row r="57" spans="2:15" ht="19.5" customHeight="1">
      <c r="B57" s="12" t="s">
        <v>299</v>
      </c>
      <c r="C57" s="16" t="s">
        <v>114</v>
      </c>
      <c r="D57" s="17">
        <v>43606000</v>
      </c>
      <c r="E57" s="17">
        <v>8205000</v>
      </c>
      <c r="F57" s="17">
        <v>14268000</v>
      </c>
      <c r="G57" s="17"/>
      <c r="H57" s="17">
        <f t="shared" si="1"/>
        <v>14268000</v>
      </c>
      <c r="I57" s="17"/>
      <c r="J57" s="17">
        <v>1403000</v>
      </c>
      <c r="K57" s="17">
        <v>32496000</v>
      </c>
      <c r="L57" s="17"/>
      <c r="M57" s="17"/>
      <c r="N57" s="17"/>
      <c r="O57" s="18">
        <f t="shared" si="2"/>
        <v>99978000</v>
      </c>
    </row>
    <row r="58" spans="2:15" ht="19.5" customHeight="1">
      <c r="B58" s="12" t="s">
        <v>300</v>
      </c>
      <c r="C58" s="16" t="s">
        <v>116</v>
      </c>
      <c r="D58" s="17">
        <v>46349000</v>
      </c>
      <c r="E58" s="17">
        <v>8087000</v>
      </c>
      <c r="F58" s="17">
        <v>11062000</v>
      </c>
      <c r="G58" s="17"/>
      <c r="H58" s="17">
        <f t="shared" si="1"/>
        <v>11062000</v>
      </c>
      <c r="I58" s="17"/>
      <c r="J58" s="17">
        <v>1781000</v>
      </c>
      <c r="K58" s="17">
        <v>35137000</v>
      </c>
      <c r="L58" s="17"/>
      <c r="M58" s="17"/>
      <c r="N58" s="17"/>
      <c r="O58" s="18">
        <f t="shared" si="2"/>
        <v>102416000</v>
      </c>
    </row>
    <row r="59" spans="2:15" ht="19.5" customHeight="1">
      <c r="B59" s="12" t="s">
        <v>301</v>
      </c>
      <c r="C59" s="16" t="s">
        <v>118</v>
      </c>
      <c r="D59" s="17">
        <v>42322000</v>
      </c>
      <c r="E59" s="17">
        <v>7958000</v>
      </c>
      <c r="F59" s="17">
        <v>8177000</v>
      </c>
      <c r="G59" s="17"/>
      <c r="H59" s="17">
        <f t="shared" si="1"/>
        <v>8177000</v>
      </c>
      <c r="I59" s="17"/>
      <c r="J59" s="17">
        <v>1719000</v>
      </c>
      <c r="K59" s="17">
        <v>35899000</v>
      </c>
      <c r="L59" s="17"/>
      <c r="M59" s="17"/>
      <c r="N59" s="17"/>
      <c r="O59" s="18">
        <f t="shared" si="2"/>
        <v>96075000</v>
      </c>
    </row>
    <row r="60" spans="2:15" ht="19.5" customHeight="1">
      <c r="B60" s="12" t="s">
        <v>302</v>
      </c>
      <c r="C60" s="16" t="s">
        <v>119</v>
      </c>
      <c r="D60" s="17">
        <v>71212000</v>
      </c>
      <c r="E60" s="17">
        <v>14214000</v>
      </c>
      <c r="F60" s="17">
        <v>16145000</v>
      </c>
      <c r="G60" s="17"/>
      <c r="H60" s="17">
        <f t="shared" si="1"/>
        <v>16145000</v>
      </c>
      <c r="I60" s="17"/>
      <c r="J60" s="17">
        <v>2641000</v>
      </c>
      <c r="K60" s="17">
        <v>16715000</v>
      </c>
      <c r="L60" s="17"/>
      <c r="M60" s="17"/>
      <c r="N60" s="17"/>
      <c r="O60" s="18">
        <f t="shared" si="2"/>
        <v>120927000</v>
      </c>
    </row>
    <row r="61" spans="1:15" s="20" customFormat="1" ht="19.5" customHeight="1">
      <c r="A61" s="19"/>
      <c r="B61" s="20" t="s">
        <v>303</v>
      </c>
      <c r="C61" s="16" t="s">
        <v>120</v>
      </c>
      <c r="D61" s="21">
        <v>17935000</v>
      </c>
      <c r="E61" s="21">
        <v>2940000</v>
      </c>
      <c r="F61" s="21">
        <v>9189000</v>
      </c>
      <c r="G61" s="21"/>
      <c r="H61" s="21">
        <f t="shared" si="1"/>
        <v>9189000</v>
      </c>
      <c r="I61" s="21"/>
      <c r="J61" s="21">
        <v>1538000</v>
      </c>
      <c r="K61" s="21">
        <v>5287000</v>
      </c>
      <c r="L61" s="21"/>
      <c r="M61" s="21"/>
      <c r="N61" s="21"/>
      <c r="O61" s="18">
        <f t="shared" si="2"/>
        <v>36889000</v>
      </c>
    </row>
    <row r="62" spans="2:15" ht="19.5" customHeight="1">
      <c r="B62" s="4" t="s">
        <v>304</v>
      </c>
      <c r="C62" s="16" t="s">
        <v>121</v>
      </c>
      <c r="D62" s="22">
        <v>16330000</v>
      </c>
      <c r="E62" s="22">
        <v>2950000</v>
      </c>
      <c r="F62" s="22">
        <v>6075000</v>
      </c>
      <c r="G62" s="22"/>
      <c r="H62" s="22">
        <f t="shared" si="1"/>
        <v>6075000</v>
      </c>
      <c r="I62" s="22"/>
      <c r="J62" s="22">
        <v>1253000</v>
      </c>
      <c r="K62" s="22">
        <v>18099000</v>
      </c>
      <c r="L62" s="22"/>
      <c r="M62" s="22"/>
      <c r="N62" s="22"/>
      <c r="O62" s="18">
        <f t="shared" si="2"/>
        <v>44707000</v>
      </c>
    </row>
    <row r="63" spans="2:15" ht="19.5" customHeight="1">
      <c r="B63" s="4" t="s">
        <v>305</v>
      </c>
      <c r="C63" s="16" t="s">
        <v>122</v>
      </c>
      <c r="D63" s="22">
        <v>12577000</v>
      </c>
      <c r="E63" s="22">
        <v>2241000</v>
      </c>
      <c r="F63" s="22">
        <v>6385000</v>
      </c>
      <c r="G63" s="22"/>
      <c r="H63" s="22">
        <f t="shared" si="1"/>
        <v>6385000</v>
      </c>
      <c r="I63" s="22"/>
      <c r="J63" s="22">
        <v>1191000</v>
      </c>
      <c r="K63" s="22">
        <v>17380000</v>
      </c>
      <c r="L63" s="22"/>
      <c r="M63" s="22"/>
      <c r="N63" s="22"/>
      <c r="O63" s="18">
        <f t="shared" si="2"/>
        <v>39774000</v>
      </c>
    </row>
    <row r="64" spans="2:15" ht="19.5" customHeight="1">
      <c r="B64" s="4" t="s">
        <v>306</v>
      </c>
      <c r="C64" s="16" t="s">
        <v>123</v>
      </c>
      <c r="D64" s="22">
        <v>24466000</v>
      </c>
      <c r="E64" s="22">
        <v>5089000</v>
      </c>
      <c r="F64" s="22">
        <v>6671000</v>
      </c>
      <c r="G64" s="22"/>
      <c r="H64" s="22">
        <f t="shared" si="1"/>
        <v>6671000</v>
      </c>
      <c r="I64" s="22"/>
      <c r="J64" s="22">
        <v>1387000</v>
      </c>
      <c r="K64" s="22">
        <v>23299000</v>
      </c>
      <c r="L64" s="22"/>
      <c r="M64" s="22"/>
      <c r="N64" s="22"/>
      <c r="O64" s="18">
        <f t="shared" si="2"/>
        <v>60912000</v>
      </c>
    </row>
    <row r="65" spans="2:15" ht="19.5" customHeight="1">
      <c r="B65" s="4" t="s">
        <v>307</v>
      </c>
      <c r="C65" s="16" t="s">
        <v>124</v>
      </c>
      <c r="D65" s="22">
        <v>18368000</v>
      </c>
      <c r="E65" s="22">
        <v>2850000</v>
      </c>
      <c r="F65" s="22">
        <v>7286000</v>
      </c>
      <c r="G65" s="22"/>
      <c r="H65" s="22">
        <f t="shared" si="1"/>
        <v>7286000</v>
      </c>
      <c r="I65" s="22"/>
      <c r="J65" s="22">
        <v>1534000</v>
      </c>
      <c r="K65" s="22">
        <v>20188000</v>
      </c>
      <c r="L65" s="22"/>
      <c r="M65" s="22"/>
      <c r="N65" s="22"/>
      <c r="O65" s="18">
        <f t="shared" si="2"/>
        <v>50226000</v>
      </c>
    </row>
    <row r="66" spans="2:15" ht="19.5" customHeight="1">
      <c r="B66" s="4" t="s">
        <v>308</v>
      </c>
      <c r="C66" s="16" t="s">
        <v>125</v>
      </c>
      <c r="D66" s="22">
        <v>14334000</v>
      </c>
      <c r="E66" s="22">
        <v>2394000</v>
      </c>
      <c r="F66" s="22">
        <v>7222000</v>
      </c>
      <c r="G66" s="22"/>
      <c r="H66" s="22">
        <f t="shared" si="1"/>
        <v>7222000</v>
      </c>
      <c r="I66" s="22"/>
      <c r="J66" s="22">
        <v>966000</v>
      </c>
      <c r="K66" s="22">
        <v>20980000</v>
      </c>
      <c r="L66" s="22"/>
      <c r="M66" s="22"/>
      <c r="N66" s="22"/>
      <c r="O66" s="18">
        <f t="shared" si="2"/>
        <v>45896000</v>
      </c>
    </row>
    <row r="67" spans="2:15" ht="19.5" customHeight="1">
      <c r="B67" s="4" t="s">
        <v>309</v>
      </c>
      <c r="C67" s="16" t="s">
        <v>126</v>
      </c>
      <c r="D67" s="22">
        <v>15973000</v>
      </c>
      <c r="E67" s="22">
        <v>2782000</v>
      </c>
      <c r="F67" s="22">
        <v>6782000</v>
      </c>
      <c r="G67" s="22"/>
      <c r="H67" s="22">
        <f t="shared" si="1"/>
        <v>6782000</v>
      </c>
      <c r="I67" s="22"/>
      <c r="J67" s="22">
        <v>1097000</v>
      </c>
      <c r="K67" s="22">
        <v>18280000</v>
      </c>
      <c r="L67" s="22"/>
      <c r="M67" s="22"/>
      <c r="N67" s="22"/>
      <c r="O67" s="18">
        <f t="shared" si="2"/>
        <v>44914000</v>
      </c>
    </row>
    <row r="68" spans="2:15" ht="19.5" customHeight="1">
      <c r="B68" s="4" t="s">
        <v>310</v>
      </c>
      <c r="C68" s="16" t="s">
        <v>127</v>
      </c>
      <c r="D68" s="22">
        <v>22003000</v>
      </c>
      <c r="E68" s="22">
        <v>4044000</v>
      </c>
      <c r="F68" s="22">
        <v>7595000</v>
      </c>
      <c r="G68" s="22"/>
      <c r="H68" s="22">
        <f t="shared" si="1"/>
        <v>7595000</v>
      </c>
      <c r="I68" s="22"/>
      <c r="J68" s="22">
        <v>1391000</v>
      </c>
      <c r="K68" s="22">
        <v>23218000</v>
      </c>
      <c r="L68" s="22"/>
      <c r="M68" s="22"/>
      <c r="N68" s="22"/>
      <c r="O68" s="18">
        <f t="shared" si="2"/>
        <v>58251000</v>
      </c>
    </row>
    <row r="69" spans="2:15" ht="19.5" customHeight="1">
      <c r="B69" s="4" t="s">
        <v>311</v>
      </c>
      <c r="C69" s="16" t="s">
        <v>128</v>
      </c>
      <c r="D69" s="22">
        <v>16937000</v>
      </c>
      <c r="E69" s="22">
        <v>3294000</v>
      </c>
      <c r="F69" s="22">
        <v>5764000</v>
      </c>
      <c r="G69" s="22"/>
      <c r="H69" s="22">
        <f t="shared" si="1"/>
        <v>5764000</v>
      </c>
      <c r="I69" s="22"/>
      <c r="J69" s="22">
        <v>1065000</v>
      </c>
      <c r="K69" s="22">
        <v>16218000</v>
      </c>
      <c r="L69" s="22"/>
      <c r="M69" s="22"/>
      <c r="N69" s="22"/>
      <c r="O69" s="18">
        <f t="shared" si="2"/>
        <v>43278000</v>
      </c>
    </row>
    <row r="70" spans="2:15" ht="19.5" customHeight="1">
      <c r="B70" s="4" t="s">
        <v>312</v>
      </c>
      <c r="C70" s="16" t="s">
        <v>129</v>
      </c>
      <c r="D70" s="22">
        <v>12051000</v>
      </c>
      <c r="E70" s="22">
        <v>2335000</v>
      </c>
      <c r="F70" s="22">
        <v>4589000</v>
      </c>
      <c r="G70" s="22"/>
      <c r="H70" s="22">
        <f t="shared" si="1"/>
        <v>4589000</v>
      </c>
      <c r="I70" s="22"/>
      <c r="J70" s="22">
        <v>1107000</v>
      </c>
      <c r="K70" s="22">
        <v>17799000</v>
      </c>
      <c r="L70" s="22"/>
      <c r="M70" s="22"/>
      <c r="N70" s="22"/>
      <c r="O70" s="18">
        <f t="shared" si="2"/>
        <v>37881000</v>
      </c>
    </row>
    <row r="71" spans="2:15" ht="19.5" customHeight="1">
      <c r="B71" s="4" t="s">
        <v>313</v>
      </c>
      <c r="C71" s="16" t="s">
        <v>130</v>
      </c>
      <c r="D71" s="22">
        <v>14330000</v>
      </c>
      <c r="E71" s="22">
        <v>2507000</v>
      </c>
      <c r="F71" s="22">
        <v>6178000</v>
      </c>
      <c r="G71" s="22"/>
      <c r="H71" s="22">
        <f t="shared" si="1"/>
        <v>6178000</v>
      </c>
      <c r="I71" s="22"/>
      <c r="J71" s="22">
        <v>1230000</v>
      </c>
      <c r="K71" s="22">
        <v>22018000</v>
      </c>
      <c r="L71" s="22"/>
      <c r="M71" s="22"/>
      <c r="N71" s="22"/>
      <c r="O71" s="18">
        <f t="shared" si="2"/>
        <v>46263000</v>
      </c>
    </row>
    <row r="72" spans="2:15" ht="19.5" customHeight="1">
      <c r="B72" s="4" t="s">
        <v>314</v>
      </c>
      <c r="C72" s="16" t="s">
        <v>131</v>
      </c>
      <c r="D72" s="22">
        <v>12328000</v>
      </c>
      <c r="E72" s="22">
        <v>2176000</v>
      </c>
      <c r="F72" s="22">
        <v>5174000</v>
      </c>
      <c r="G72" s="22"/>
      <c r="H72" s="22">
        <f t="shared" si="1"/>
        <v>5174000</v>
      </c>
      <c r="I72" s="22"/>
      <c r="J72" s="22">
        <v>1026000</v>
      </c>
      <c r="K72" s="22">
        <v>16918000</v>
      </c>
      <c r="L72" s="22"/>
      <c r="M72" s="22"/>
      <c r="N72" s="22"/>
      <c r="O72" s="18">
        <f aca="true" t="shared" si="3" ref="O72:O103">D72+E72+H72+I72+J72+K72+L72+M72+N72</f>
        <v>37622000</v>
      </c>
    </row>
    <row r="73" spans="2:15" ht="19.5" customHeight="1">
      <c r="B73" s="4" t="s">
        <v>315</v>
      </c>
      <c r="C73" s="16" t="s">
        <v>132</v>
      </c>
      <c r="D73" s="22">
        <v>12254000</v>
      </c>
      <c r="E73" s="22">
        <v>2183000</v>
      </c>
      <c r="F73" s="22">
        <v>5463000</v>
      </c>
      <c r="G73" s="22"/>
      <c r="H73" s="22">
        <f aca="true" t="shared" si="4" ref="H73:H136">F73+G73</f>
        <v>5463000</v>
      </c>
      <c r="I73" s="22"/>
      <c r="J73" s="22">
        <v>969000</v>
      </c>
      <c r="K73" s="22">
        <v>23599000</v>
      </c>
      <c r="L73" s="22"/>
      <c r="M73" s="22"/>
      <c r="N73" s="22"/>
      <c r="O73" s="18">
        <f t="shared" si="3"/>
        <v>44468000</v>
      </c>
    </row>
    <row r="74" spans="2:15" ht="19.5" customHeight="1">
      <c r="B74" s="4" t="s">
        <v>316</v>
      </c>
      <c r="C74" s="16" t="s">
        <v>133</v>
      </c>
      <c r="D74" s="22">
        <v>13263000</v>
      </c>
      <c r="E74" s="22">
        <v>2183000</v>
      </c>
      <c r="F74" s="22">
        <v>5363000</v>
      </c>
      <c r="G74" s="22"/>
      <c r="H74" s="22">
        <f t="shared" si="4"/>
        <v>5363000</v>
      </c>
      <c r="I74" s="22"/>
      <c r="J74" s="22">
        <v>980000</v>
      </c>
      <c r="K74" s="22">
        <v>39882000</v>
      </c>
      <c r="L74" s="22"/>
      <c r="M74" s="22"/>
      <c r="N74" s="22"/>
      <c r="O74" s="18">
        <f t="shared" si="3"/>
        <v>61671000</v>
      </c>
    </row>
    <row r="75" spans="2:15" ht="19.5" customHeight="1">
      <c r="B75" s="4" t="s">
        <v>317</v>
      </c>
      <c r="C75" s="16" t="s">
        <v>134</v>
      </c>
      <c r="D75" s="22">
        <v>9930000</v>
      </c>
      <c r="E75" s="22">
        <v>1725000</v>
      </c>
      <c r="F75" s="22">
        <v>5445000</v>
      </c>
      <c r="G75" s="22"/>
      <c r="H75" s="22">
        <f t="shared" si="4"/>
        <v>5445000</v>
      </c>
      <c r="I75" s="22"/>
      <c r="J75" s="22">
        <v>1128000</v>
      </c>
      <c r="K75" s="22">
        <v>18599000</v>
      </c>
      <c r="L75" s="22"/>
      <c r="M75" s="22"/>
      <c r="N75" s="22"/>
      <c r="O75" s="18">
        <f t="shared" si="3"/>
        <v>36827000</v>
      </c>
    </row>
    <row r="76" spans="2:15" ht="19.5" customHeight="1">
      <c r="B76" s="4" t="s">
        <v>318</v>
      </c>
      <c r="C76" s="16" t="s">
        <v>135</v>
      </c>
      <c r="D76" s="22">
        <v>10245000</v>
      </c>
      <c r="E76" s="22">
        <v>1673000</v>
      </c>
      <c r="F76" s="22">
        <v>4807000</v>
      </c>
      <c r="G76" s="22"/>
      <c r="H76" s="22">
        <f t="shared" si="4"/>
        <v>4807000</v>
      </c>
      <c r="I76" s="22"/>
      <c r="J76" s="22">
        <v>1115000</v>
      </c>
      <c r="K76" s="22">
        <v>12512000</v>
      </c>
      <c r="L76" s="22"/>
      <c r="M76" s="22"/>
      <c r="N76" s="22"/>
      <c r="O76" s="18">
        <f t="shared" si="3"/>
        <v>30352000</v>
      </c>
    </row>
    <row r="77" spans="2:15" ht="19.5" customHeight="1">
      <c r="B77" s="4" t="s">
        <v>319</v>
      </c>
      <c r="C77" s="16" t="s">
        <v>136</v>
      </c>
      <c r="D77" s="22">
        <v>5440000</v>
      </c>
      <c r="E77" s="22">
        <v>950000</v>
      </c>
      <c r="F77" s="22">
        <v>3653000</v>
      </c>
      <c r="G77" s="22"/>
      <c r="H77" s="22">
        <f t="shared" si="4"/>
        <v>3653000</v>
      </c>
      <c r="I77" s="22"/>
      <c r="J77" s="22">
        <v>1065000</v>
      </c>
      <c r="K77" s="22">
        <v>15918000</v>
      </c>
      <c r="L77" s="22"/>
      <c r="M77" s="22"/>
      <c r="N77" s="22"/>
      <c r="O77" s="18">
        <f t="shared" si="3"/>
        <v>27026000</v>
      </c>
    </row>
    <row r="78" spans="2:15" ht="19.5" customHeight="1">
      <c r="B78" s="4" t="s">
        <v>320</v>
      </c>
      <c r="C78" s="16" t="s">
        <v>137</v>
      </c>
      <c r="D78" s="22">
        <v>5972000</v>
      </c>
      <c r="E78" s="22">
        <v>864000</v>
      </c>
      <c r="F78" s="22">
        <v>3597000</v>
      </c>
      <c r="G78" s="22"/>
      <c r="H78" s="22">
        <f t="shared" si="4"/>
        <v>3597000</v>
      </c>
      <c r="I78" s="22"/>
      <c r="J78" s="22">
        <v>1015000</v>
      </c>
      <c r="K78" s="22">
        <v>15818000</v>
      </c>
      <c r="L78" s="22"/>
      <c r="M78" s="22"/>
      <c r="N78" s="22"/>
      <c r="O78" s="18">
        <f t="shared" si="3"/>
        <v>27266000</v>
      </c>
    </row>
    <row r="79" spans="2:15" ht="19.5" customHeight="1">
      <c r="B79" s="4" t="s">
        <v>321</v>
      </c>
      <c r="C79" s="16" t="s">
        <v>138</v>
      </c>
      <c r="D79" s="22">
        <v>7844000</v>
      </c>
      <c r="E79" s="22">
        <v>1486000</v>
      </c>
      <c r="F79" s="22">
        <v>3310000</v>
      </c>
      <c r="G79" s="22"/>
      <c r="H79" s="22">
        <f t="shared" si="4"/>
        <v>3310000</v>
      </c>
      <c r="I79" s="22"/>
      <c r="J79" s="22">
        <v>1065000</v>
      </c>
      <c r="K79" s="22">
        <v>14944000</v>
      </c>
      <c r="L79" s="22"/>
      <c r="M79" s="22"/>
      <c r="N79" s="22"/>
      <c r="O79" s="18">
        <f t="shared" si="3"/>
        <v>28649000</v>
      </c>
    </row>
    <row r="80" spans="2:15" ht="19.5" customHeight="1">
      <c r="B80" s="4" t="s">
        <v>322</v>
      </c>
      <c r="C80" s="16" t="s">
        <v>139</v>
      </c>
      <c r="D80" s="22">
        <v>4187000</v>
      </c>
      <c r="E80" s="22">
        <v>605000</v>
      </c>
      <c r="F80" s="22">
        <v>3697000</v>
      </c>
      <c r="G80" s="22"/>
      <c r="H80" s="22">
        <f t="shared" si="4"/>
        <v>3697000</v>
      </c>
      <c r="I80" s="22"/>
      <c r="J80" s="22">
        <v>1015000</v>
      </c>
      <c r="K80" s="22">
        <v>16580000</v>
      </c>
      <c r="L80" s="22"/>
      <c r="M80" s="22"/>
      <c r="N80" s="22"/>
      <c r="O80" s="18">
        <f t="shared" si="3"/>
        <v>26084000</v>
      </c>
    </row>
    <row r="81" spans="2:15" ht="19.5" customHeight="1">
      <c r="B81" s="4" t="s">
        <v>323</v>
      </c>
      <c r="C81" s="16" t="s">
        <v>140</v>
      </c>
      <c r="D81" s="22">
        <v>7688000</v>
      </c>
      <c r="E81" s="22">
        <v>1427000</v>
      </c>
      <c r="F81" s="22">
        <v>4103000</v>
      </c>
      <c r="G81" s="22"/>
      <c r="H81" s="22">
        <f t="shared" si="4"/>
        <v>4103000</v>
      </c>
      <c r="I81" s="22"/>
      <c r="J81" s="22">
        <v>956000</v>
      </c>
      <c r="K81" s="22">
        <v>17118000</v>
      </c>
      <c r="L81" s="22"/>
      <c r="M81" s="22"/>
      <c r="N81" s="22"/>
      <c r="O81" s="18">
        <f t="shared" si="3"/>
        <v>31292000</v>
      </c>
    </row>
    <row r="82" spans="2:15" ht="19.5" customHeight="1">
      <c r="B82" s="4" t="s">
        <v>324</v>
      </c>
      <c r="C82" s="16" t="s">
        <v>141</v>
      </c>
      <c r="D82" s="22">
        <v>12401000</v>
      </c>
      <c r="E82" s="22">
        <v>2204000</v>
      </c>
      <c r="F82" s="22">
        <v>6423000</v>
      </c>
      <c r="G82" s="22"/>
      <c r="H82" s="22">
        <f t="shared" si="4"/>
        <v>6423000</v>
      </c>
      <c r="I82" s="22"/>
      <c r="J82" s="22">
        <v>1185000</v>
      </c>
      <c r="K82" s="22">
        <v>17518000</v>
      </c>
      <c r="L82" s="22"/>
      <c r="M82" s="22"/>
      <c r="N82" s="22"/>
      <c r="O82" s="18">
        <f t="shared" si="3"/>
        <v>39731000</v>
      </c>
    </row>
    <row r="83" spans="2:15" ht="19.5" customHeight="1">
      <c r="B83" s="4" t="s">
        <v>325</v>
      </c>
      <c r="C83" s="16" t="s">
        <v>142</v>
      </c>
      <c r="D83" s="22">
        <v>4971000</v>
      </c>
      <c r="E83" s="22">
        <v>897000</v>
      </c>
      <c r="F83" s="22">
        <v>3533000</v>
      </c>
      <c r="G83" s="22"/>
      <c r="H83" s="22">
        <f t="shared" si="4"/>
        <v>3533000</v>
      </c>
      <c r="I83" s="22"/>
      <c r="J83" s="22">
        <v>908000</v>
      </c>
      <c r="K83" s="22">
        <v>16880000</v>
      </c>
      <c r="L83" s="22"/>
      <c r="M83" s="22"/>
      <c r="N83" s="22"/>
      <c r="O83" s="18">
        <f t="shared" si="3"/>
        <v>27189000</v>
      </c>
    </row>
    <row r="84" spans="2:15" ht="19.5" customHeight="1">
      <c r="B84" s="4" t="s">
        <v>326</v>
      </c>
      <c r="C84" s="16" t="s">
        <v>143</v>
      </c>
      <c r="D84" s="22">
        <v>8503000</v>
      </c>
      <c r="E84" s="22">
        <v>1567000</v>
      </c>
      <c r="F84" s="22">
        <v>4673000</v>
      </c>
      <c r="G84" s="22"/>
      <c r="H84" s="22">
        <f t="shared" si="4"/>
        <v>4673000</v>
      </c>
      <c r="I84" s="22"/>
      <c r="J84" s="22">
        <v>992000</v>
      </c>
      <c r="K84" s="22">
        <v>16118000</v>
      </c>
      <c r="L84" s="22"/>
      <c r="M84" s="22"/>
      <c r="N84" s="22"/>
      <c r="O84" s="18">
        <f t="shared" si="3"/>
        <v>31853000</v>
      </c>
    </row>
    <row r="85" spans="2:15" ht="19.5" customHeight="1">
      <c r="B85" s="4" t="s">
        <v>327</v>
      </c>
      <c r="C85" s="16" t="s">
        <v>144</v>
      </c>
      <c r="D85" s="22">
        <v>6187000</v>
      </c>
      <c r="E85" s="22">
        <v>1100000</v>
      </c>
      <c r="F85" s="22">
        <v>3113000</v>
      </c>
      <c r="G85" s="22"/>
      <c r="H85" s="22">
        <f t="shared" si="4"/>
        <v>3113000</v>
      </c>
      <c r="I85" s="22"/>
      <c r="J85" s="22">
        <v>824000</v>
      </c>
      <c r="K85" s="22">
        <v>15918000</v>
      </c>
      <c r="L85" s="22"/>
      <c r="M85" s="22"/>
      <c r="N85" s="22"/>
      <c r="O85" s="18">
        <f t="shared" si="3"/>
        <v>27142000</v>
      </c>
    </row>
    <row r="86" spans="2:15" ht="19.5" customHeight="1">
      <c r="B86" s="4" t="s">
        <v>328</v>
      </c>
      <c r="C86" s="16" t="s">
        <v>145</v>
      </c>
      <c r="D86" s="22">
        <v>9125000</v>
      </c>
      <c r="E86" s="22">
        <v>1638000</v>
      </c>
      <c r="F86" s="22">
        <v>4852000</v>
      </c>
      <c r="G86" s="22"/>
      <c r="H86" s="22">
        <f t="shared" si="4"/>
        <v>4852000</v>
      </c>
      <c r="I86" s="22"/>
      <c r="J86" s="22">
        <v>814000</v>
      </c>
      <c r="K86" s="22">
        <v>16418000</v>
      </c>
      <c r="L86" s="22"/>
      <c r="M86" s="22"/>
      <c r="N86" s="22"/>
      <c r="O86" s="18">
        <f t="shared" si="3"/>
        <v>32847000</v>
      </c>
    </row>
    <row r="87" spans="2:15" ht="19.5" customHeight="1">
      <c r="B87" s="4" t="s">
        <v>329</v>
      </c>
      <c r="C87" s="16" t="s">
        <v>146</v>
      </c>
      <c r="D87" s="22">
        <v>5062000</v>
      </c>
      <c r="E87" s="22">
        <v>825000</v>
      </c>
      <c r="F87" s="22">
        <v>3460000</v>
      </c>
      <c r="G87" s="22"/>
      <c r="H87" s="22">
        <f t="shared" si="4"/>
        <v>3460000</v>
      </c>
      <c r="I87" s="22"/>
      <c r="J87" s="22">
        <v>919000</v>
      </c>
      <c r="K87" s="22">
        <v>15918000</v>
      </c>
      <c r="L87" s="22"/>
      <c r="M87" s="22"/>
      <c r="N87" s="22"/>
      <c r="O87" s="18">
        <f t="shared" si="3"/>
        <v>26184000</v>
      </c>
    </row>
    <row r="88" spans="2:15" ht="19.5" customHeight="1">
      <c r="B88" s="4" t="s">
        <v>330</v>
      </c>
      <c r="C88" s="16" t="s">
        <v>147</v>
      </c>
      <c r="D88" s="22">
        <v>7223000</v>
      </c>
      <c r="E88" s="22">
        <v>1312000</v>
      </c>
      <c r="F88" s="22">
        <v>4419000</v>
      </c>
      <c r="G88" s="22"/>
      <c r="H88" s="22">
        <f t="shared" si="4"/>
        <v>4419000</v>
      </c>
      <c r="I88" s="22"/>
      <c r="J88" s="22">
        <v>1008000</v>
      </c>
      <c r="K88" s="22">
        <v>14674000</v>
      </c>
      <c r="L88" s="22"/>
      <c r="M88" s="22"/>
      <c r="N88" s="22"/>
      <c r="O88" s="18">
        <f t="shared" si="3"/>
        <v>28636000</v>
      </c>
    </row>
    <row r="89" spans="2:15" ht="19.5" customHeight="1">
      <c r="B89" s="4" t="s">
        <v>331</v>
      </c>
      <c r="C89" s="16" t="s">
        <v>148</v>
      </c>
      <c r="D89" s="22">
        <v>7253000</v>
      </c>
      <c r="E89" s="22">
        <v>1205000</v>
      </c>
      <c r="F89" s="22">
        <v>4436000</v>
      </c>
      <c r="G89" s="22"/>
      <c r="H89" s="22">
        <f t="shared" si="4"/>
        <v>4436000</v>
      </c>
      <c r="I89" s="22"/>
      <c r="J89" s="22">
        <v>1065000</v>
      </c>
      <c r="K89" s="22">
        <v>16418000</v>
      </c>
      <c r="L89" s="22"/>
      <c r="M89" s="22"/>
      <c r="N89" s="22"/>
      <c r="O89" s="18">
        <f t="shared" si="3"/>
        <v>30377000</v>
      </c>
    </row>
    <row r="90" spans="2:15" ht="19.5" customHeight="1">
      <c r="B90" s="4" t="s">
        <v>332</v>
      </c>
      <c r="C90" s="16" t="s">
        <v>149</v>
      </c>
      <c r="D90" s="22">
        <v>4792000</v>
      </c>
      <c r="E90" s="22">
        <v>777000</v>
      </c>
      <c r="F90" s="22">
        <v>2370000</v>
      </c>
      <c r="G90" s="22"/>
      <c r="H90" s="22">
        <f t="shared" si="4"/>
        <v>2370000</v>
      </c>
      <c r="I90" s="22"/>
      <c r="J90" s="22">
        <v>803000</v>
      </c>
      <c r="K90" s="22">
        <v>16018000</v>
      </c>
      <c r="L90" s="22"/>
      <c r="M90" s="22"/>
      <c r="N90" s="22"/>
      <c r="O90" s="18">
        <f t="shared" si="3"/>
        <v>24760000</v>
      </c>
    </row>
    <row r="91" spans="2:15" ht="19.5" customHeight="1">
      <c r="B91" s="4" t="s">
        <v>333</v>
      </c>
      <c r="C91" s="16" t="s">
        <v>150</v>
      </c>
      <c r="D91" s="22">
        <v>4347000</v>
      </c>
      <c r="E91" s="22">
        <v>682000</v>
      </c>
      <c r="F91" s="22">
        <v>3024000</v>
      </c>
      <c r="G91" s="22"/>
      <c r="H91" s="22">
        <f t="shared" si="4"/>
        <v>3024000</v>
      </c>
      <c r="I91" s="22"/>
      <c r="J91" s="22">
        <v>840000</v>
      </c>
      <c r="K91" s="22">
        <v>15918000</v>
      </c>
      <c r="L91" s="22"/>
      <c r="M91" s="22"/>
      <c r="N91" s="22"/>
      <c r="O91" s="18">
        <f t="shared" si="3"/>
        <v>24811000</v>
      </c>
    </row>
    <row r="92" spans="2:15" ht="19.5" customHeight="1">
      <c r="B92" s="4" t="s">
        <v>334</v>
      </c>
      <c r="C92" s="16" t="s">
        <v>151</v>
      </c>
      <c r="D92" s="22">
        <v>3489000</v>
      </c>
      <c r="E92" s="22">
        <v>577000</v>
      </c>
      <c r="F92" s="22">
        <v>3364000</v>
      </c>
      <c r="G92" s="22"/>
      <c r="H92" s="22">
        <f t="shared" si="4"/>
        <v>3364000</v>
      </c>
      <c r="I92" s="22"/>
      <c r="J92" s="22">
        <v>992000</v>
      </c>
      <c r="K92" s="22">
        <v>16580000</v>
      </c>
      <c r="L92" s="22"/>
      <c r="M92" s="22"/>
      <c r="N92" s="22"/>
      <c r="O92" s="18">
        <f t="shared" si="3"/>
        <v>25002000</v>
      </c>
    </row>
    <row r="93" spans="2:15" ht="19.5" customHeight="1">
      <c r="B93" s="4" t="s">
        <v>335</v>
      </c>
      <c r="C93" s="16" t="s">
        <v>152</v>
      </c>
      <c r="D93" s="22">
        <v>4137000</v>
      </c>
      <c r="E93" s="22">
        <v>656000</v>
      </c>
      <c r="F93" s="22">
        <v>3393000</v>
      </c>
      <c r="G93" s="22"/>
      <c r="H93" s="22">
        <f t="shared" si="4"/>
        <v>3393000</v>
      </c>
      <c r="I93" s="22"/>
      <c r="J93" s="22">
        <v>837000</v>
      </c>
      <c r="K93" s="22">
        <v>16580000</v>
      </c>
      <c r="L93" s="22"/>
      <c r="M93" s="22"/>
      <c r="N93" s="22"/>
      <c r="O93" s="18">
        <f t="shared" si="3"/>
        <v>25603000</v>
      </c>
    </row>
    <row r="94" spans="2:15" ht="19.5" customHeight="1">
      <c r="B94" s="4" t="s">
        <v>336</v>
      </c>
      <c r="C94" s="16" t="s">
        <v>241</v>
      </c>
      <c r="D94" s="22">
        <v>1943000</v>
      </c>
      <c r="E94" s="22">
        <v>330000</v>
      </c>
      <c r="F94" s="22">
        <v>2272000</v>
      </c>
      <c r="G94" s="22"/>
      <c r="H94" s="22">
        <f t="shared" si="4"/>
        <v>2272000</v>
      </c>
      <c r="I94" s="22"/>
      <c r="J94" s="22">
        <v>548000</v>
      </c>
      <c r="K94" s="22">
        <v>13056000</v>
      </c>
      <c r="L94" s="22"/>
      <c r="M94" s="22"/>
      <c r="N94" s="22"/>
      <c r="O94" s="18">
        <f t="shared" si="3"/>
        <v>18149000</v>
      </c>
    </row>
    <row r="95" spans="2:15" ht="19.5" customHeight="1">
      <c r="B95" s="4" t="s">
        <v>337</v>
      </c>
      <c r="C95" s="16" t="s">
        <v>242</v>
      </c>
      <c r="D95" s="22">
        <v>5252000</v>
      </c>
      <c r="E95" s="22">
        <v>965000</v>
      </c>
      <c r="F95" s="22">
        <v>2969000</v>
      </c>
      <c r="G95" s="22"/>
      <c r="H95" s="22">
        <f t="shared" si="4"/>
        <v>2969000</v>
      </c>
      <c r="I95" s="22"/>
      <c r="J95" s="22">
        <v>548000</v>
      </c>
      <c r="K95" s="22">
        <v>13056000</v>
      </c>
      <c r="L95" s="22"/>
      <c r="M95" s="22"/>
      <c r="N95" s="22"/>
      <c r="O95" s="18">
        <f t="shared" si="3"/>
        <v>22790000</v>
      </c>
    </row>
    <row r="96" spans="2:15" ht="19.5" customHeight="1">
      <c r="B96" s="4" t="s">
        <v>338</v>
      </c>
      <c r="C96" s="16" t="s">
        <v>243</v>
      </c>
      <c r="D96" s="22">
        <v>3193000</v>
      </c>
      <c r="E96" s="22">
        <v>496000</v>
      </c>
      <c r="F96" s="22">
        <v>2877000</v>
      </c>
      <c r="G96" s="22"/>
      <c r="H96" s="22">
        <f t="shared" si="4"/>
        <v>2877000</v>
      </c>
      <c r="I96" s="22"/>
      <c r="J96" s="22">
        <v>548000</v>
      </c>
      <c r="K96" s="22">
        <v>12956000</v>
      </c>
      <c r="L96" s="22"/>
      <c r="M96" s="22"/>
      <c r="N96" s="22"/>
      <c r="O96" s="18">
        <f t="shared" si="3"/>
        <v>20070000</v>
      </c>
    </row>
    <row r="97" spans="2:15" ht="19.5" customHeight="1">
      <c r="B97" s="4" t="s">
        <v>339</v>
      </c>
      <c r="C97" s="16" t="s">
        <v>244</v>
      </c>
      <c r="D97" s="22">
        <v>7213000</v>
      </c>
      <c r="E97" s="22">
        <v>1311000</v>
      </c>
      <c r="F97" s="22">
        <v>4307000</v>
      </c>
      <c r="G97" s="22"/>
      <c r="H97" s="22">
        <f t="shared" si="4"/>
        <v>4307000</v>
      </c>
      <c r="I97" s="22"/>
      <c r="J97" s="22">
        <v>548000</v>
      </c>
      <c r="K97" s="22">
        <v>17018000</v>
      </c>
      <c r="L97" s="22"/>
      <c r="M97" s="22"/>
      <c r="N97" s="22"/>
      <c r="O97" s="18">
        <f t="shared" si="3"/>
        <v>30397000</v>
      </c>
    </row>
    <row r="98" spans="2:15" ht="19.5" customHeight="1">
      <c r="B98" s="4" t="s">
        <v>340</v>
      </c>
      <c r="C98" s="16" t="s">
        <v>245</v>
      </c>
      <c r="D98" s="22">
        <v>3284000</v>
      </c>
      <c r="E98" s="22">
        <v>546000</v>
      </c>
      <c r="F98" s="22">
        <v>2029000</v>
      </c>
      <c r="G98" s="22"/>
      <c r="H98" s="22">
        <f t="shared" si="4"/>
        <v>2029000</v>
      </c>
      <c r="I98" s="22"/>
      <c r="J98" s="22">
        <v>548000</v>
      </c>
      <c r="K98" s="22">
        <v>13056000</v>
      </c>
      <c r="L98" s="22"/>
      <c r="M98" s="22"/>
      <c r="N98" s="22"/>
      <c r="O98" s="18">
        <f t="shared" si="3"/>
        <v>19463000</v>
      </c>
    </row>
    <row r="99" spans="2:15" ht="19.5" customHeight="1">
      <c r="B99" s="4" t="s">
        <v>341</v>
      </c>
      <c r="C99" s="16" t="s">
        <v>246</v>
      </c>
      <c r="D99" s="22">
        <v>2930000</v>
      </c>
      <c r="E99" s="22">
        <v>464000</v>
      </c>
      <c r="F99" s="22">
        <v>2630000</v>
      </c>
      <c r="G99" s="22"/>
      <c r="H99" s="22">
        <f t="shared" si="4"/>
        <v>2630000</v>
      </c>
      <c r="I99" s="22"/>
      <c r="J99" s="22">
        <v>557000</v>
      </c>
      <c r="K99" s="22">
        <v>12556000</v>
      </c>
      <c r="L99" s="22"/>
      <c r="M99" s="22"/>
      <c r="N99" s="22"/>
      <c r="O99" s="18">
        <f t="shared" si="3"/>
        <v>19137000</v>
      </c>
    </row>
    <row r="100" spans="2:15" ht="19.5" customHeight="1">
      <c r="B100" s="4" t="s">
        <v>342</v>
      </c>
      <c r="C100" s="16" t="s">
        <v>247</v>
      </c>
      <c r="D100" s="22">
        <v>1979000</v>
      </c>
      <c r="E100" s="22">
        <v>342000</v>
      </c>
      <c r="F100" s="22">
        <v>1434000</v>
      </c>
      <c r="G100" s="22"/>
      <c r="H100" s="22">
        <f t="shared" si="4"/>
        <v>1434000</v>
      </c>
      <c r="I100" s="22"/>
      <c r="J100" s="22">
        <v>557000</v>
      </c>
      <c r="K100" s="22">
        <v>14818000</v>
      </c>
      <c r="L100" s="22"/>
      <c r="M100" s="22"/>
      <c r="N100" s="22"/>
      <c r="O100" s="18">
        <f t="shared" si="3"/>
        <v>19130000</v>
      </c>
    </row>
    <row r="101" spans="2:15" ht="19.5" customHeight="1">
      <c r="B101" s="4" t="s">
        <v>343</v>
      </c>
      <c r="C101" s="16" t="s">
        <v>248</v>
      </c>
      <c r="D101" s="22">
        <v>4252000</v>
      </c>
      <c r="E101" s="22">
        <v>787000</v>
      </c>
      <c r="F101" s="22">
        <v>1538000</v>
      </c>
      <c r="G101" s="22"/>
      <c r="H101" s="22">
        <f t="shared" si="4"/>
        <v>1538000</v>
      </c>
      <c r="I101" s="22"/>
      <c r="J101" s="22">
        <v>548000</v>
      </c>
      <c r="K101" s="22">
        <v>15019000</v>
      </c>
      <c r="L101" s="22"/>
      <c r="M101" s="22"/>
      <c r="N101" s="22"/>
      <c r="O101" s="18">
        <f t="shared" si="3"/>
        <v>22144000</v>
      </c>
    </row>
    <row r="102" spans="2:15" ht="19.5" customHeight="1">
      <c r="B102" s="4" t="s">
        <v>344</v>
      </c>
      <c r="C102" s="16" t="s">
        <v>249</v>
      </c>
      <c r="D102" s="22">
        <v>2667000</v>
      </c>
      <c r="E102" s="22">
        <v>497000</v>
      </c>
      <c r="F102" s="22">
        <v>2235000</v>
      </c>
      <c r="G102" s="22"/>
      <c r="H102" s="22">
        <f t="shared" si="4"/>
        <v>2235000</v>
      </c>
      <c r="I102" s="22"/>
      <c r="J102" s="22">
        <v>548000</v>
      </c>
      <c r="K102" s="22">
        <v>13756000</v>
      </c>
      <c r="L102" s="22"/>
      <c r="M102" s="22"/>
      <c r="N102" s="22"/>
      <c r="O102" s="18">
        <f t="shared" si="3"/>
        <v>19703000</v>
      </c>
    </row>
    <row r="103" spans="2:15" ht="19.5" customHeight="1">
      <c r="B103" s="4" t="s">
        <v>345</v>
      </c>
      <c r="C103" s="16" t="s">
        <v>153</v>
      </c>
      <c r="D103" s="22">
        <v>8512000</v>
      </c>
      <c r="E103" s="22">
        <v>1614000</v>
      </c>
      <c r="F103" s="22">
        <v>142081000</v>
      </c>
      <c r="G103" s="22"/>
      <c r="H103" s="22">
        <f t="shared" si="4"/>
        <v>142081000</v>
      </c>
      <c r="I103" s="22"/>
      <c r="J103" s="22">
        <v>461000</v>
      </c>
      <c r="K103" s="22">
        <v>4000000</v>
      </c>
      <c r="L103" s="22"/>
      <c r="M103" s="22"/>
      <c r="N103" s="22"/>
      <c r="O103" s="18">
        <f t="shared" si="3"/>
        <v>156668000</v>
      </c>
    </row>
    <row r="104" spans="2:15" ht="19.5" customHeight="1">
      <c r="B104" s="4" t="s">
        <v>346</v>
      </c>
      <c r="C104" s="16" t="s">
        <v>154</v>
      </c>
      <c r="D104" s="22">
        <v>2213000</v>
      </c>
      <c r="E104" s="22">
        <v>440000</v>
      </c>
      <c r="F104" s="22">
        <v>826000</v>
      </c>
      <c r="G104" s="22"/>
      <c r="H104" s="22">
        <f t="shared" si="4"/>
        <v>826000</v>
      </c>
      <c r="I104" s="22"/>
      <c r="J104" s="22">
        <v>115000</v>
      </c>
      <c r="K104" s="22">
        <v>857000</v>
      </c>
      <c r="L104" s="22"/>
      <c r="M104" s="22"/>
      <c r="N104" s="22"/>
      <c r="O104" s="18">
        <f aca="true" t="shared" si="5" ref="O104:O135">D104+E104+H104+I104+J104+K104+L104+M104+N104</f>
        <v>4451000</v>
      </c>
    </row>
    <row r="105" spans="2:15" ht="19.5" customHeight="1">
      <c r="B105" s="4" t="s">
        <v>347</v>
      </c>
      <c r="C105" s="16" t="s">
        <v>235</v>
      </c>
      <c r="D105" s="22">
        <v>878000</v>
      </c>
      <c r="E105" s="22">
        <v>211000</v>
      </c>
      <c r="F105" s="22">
        <v>1325000</v>
      </c>
      <c r="G105" s="22"/>
      <c r="H105" s="22">
        <f t="shared" si="4"/>
        <v>1325000</v>
      </c>
      <c r="I105" s="22"/>
      <c r="J105" s="22">
        <v>110000</v>
      </c>
      <c r="K105" s="22">
        <v>0</v>
      </c>
      <c r="L105" s="22"/>
      <c r="M105" s="22"/>
      <c r="N105" s="22"/>
      <c r="O105" s="18">
        <f t="shared" si="5"/>
        <v>2524000</v>
      </c>
    </row>
    <row r="106" spans="2:15" ht="19.5" customHeight="1">
      <c r="B106" s="4" t="s">
        <v>348</v>
      </c>
      <c r="C106" s="16" t="s">
        <v>236</v>
      </c>
      <c r="D106" s="22">
        <v>964000</v>
      </c>
      <c r="E106" s="22">
        <v>243000</v>
      </c>
      <c r="F106" s="22">
        <v>2261000</v>
      </c>
      <c r="G106" s="22"/>
      <c r="H106" s="22">
        <f t="shared" si="4"/>
        <v>2261000</v>
      </c>
      <c r="I106" s="22"/>
      <c r="J106" s="22">
        <v>223000</v>
      </c>
      <c r="K106" s="22">
        <v>0</v>
      </c>
      <c r="L106" s="22"/>
      <c r="M106" s="22"/>
      <c r="N106" s="22"/>
      <c r="O106" s="18">
        <f t="shared" si="5"/>
        <v>3691000</v>
      </c>
    </row>
    <row r="107" spans="2:15" ht="19.5" customHeight="1">
      <c r="B107" s="4" t="s">
        <v>349</v>
      </c>
      <c r="C107" s="16" t="s">
        <v>237</v>
      </c>
      <c r="D107" s="22">
        <v>2898000</v>
      </c>
      <c r="E107" s="22">
        <v>288000</v>
      </c>
      <c r="F107" s="22">
        <v>7956000</v>
      </c>
      <c r="G107" s="22"/>
      <c r="H107" s="22">
        <f t="shared" si="4"/>
        <v>7956000</v>
      </c>
      <c r="I107" s="22"/>
      <c r="J107" s="22">
        <v>179000</v>
      </c>
      <c r="K107" s="22">
        <v>850000</v>
      </c>
      <c r="L107" s="22"/>
      <c r="M107" s="22"/>
      <c r="N107" s="22"/>
      <c r="O107" s="18">
        <f t="shared" si="5"/>
        <v>12171000</v>
      </c>
    </row>
    <row r="108" spans="2:15" ht="19.5" customHeight="1">
      <c r="B108" s="4" t="s">
        <v>350</v>
      </c>
      <c r="C108" s="16" t="s">
        <v>238</v>
      </c>
      <c r="D108" s="22">
        <v>1197000</v>
      </c>
      <c r="E108" s="22">
        <v>296000</v>
      </c>
      <c r="F108" s="22">
        <v>4241000</v>
      </c>
      <c r="G108" s="22"/>
      <c r="H108" s="22">
        <f t="shared" si="4"/>
        <v>4241000</v>
      </c>
      <c r="I108" s="22"/>
      <c r="J108" s="22">
        <v>294000</v>
      </c>
      <c r="K108" s="22">
        <v>350000</v>
      </c>
      <c r="L108" s="22"/>
      <c r="M108" s="22"/>
      <c r="N108" s="22"/>
      <c r="O108" s="18">
        <f t="shared" si="5"/>
        <v>6378000</v>
      </c>
    </row>
    <row r="109" spans="2:15" ht="19.5" customHeight="1">
      <c r="B109" s="4" t="s">
        <v>351</v>
      </c>
      <c r="C109" s="16" t="s">
        <v>155</v>
      </c>
      <c r="D109" s="22">
        <v>3257000</v>
      </c>
      <c r="E109" s="22">
        <v>589000</v>
      </c>
      <c r="F109" s="22">
        <v>1878000</v>
      </c>
      <c r="G109" s="22"/>
      <c r="H109" s="22">
        <f t="shared" si="4"/>
        <v>1878000</v>
      </c>
      <c r="I109" s="22"/>
      <c r="J109" s="22">
        <v>610000</v>
      </c>
      <c r="K109" s="22">
        <v>1300000</v>
      </c>
      <c r="L109" s="22"/>
      <c r="M109" s="22"/>
      <c r="N109" s="22"/>
      <c r="O109" s="18">
        <f t="shared" si="5"/>
        <v>7634000</v>
      </c>
    </row>
    <row r="110" spans="2:15" ht="19.5" customHeight="1">
      <c r="B110" s="4" t="s">
        <v>352</v>
      </c>
      <c r="C110" s="16" t="s">
        <v>156</v>
      </c>
      <c r="D110" s="22">
        <v>179966000</v>
      </c>
      <c r="E110" s="22">
        <v>27152000</v>
      </c>
      <c r="F110" s="22">
        <v>128702000</v>
      </c>
      <c r="G110" s="22"/>
      <c r="H110" s="22">
        <f t="shared" si="4"/>
        <v>128702000</v>
      </c>
      <c r="I110" s="22"/>
      <c r="J110" s="22">
        <v>150189000</v>
      </c>
      <c r="K110" s="22">
        <v>121000000</v>
      </c>
      <c r="L110" s="22">
        <v>740266000</v>
      </c>
      <c r="M110" s="22"/>
      <c r="N110" s="22"/>
      <c r="O110" s="18">
        <f t="shared" si="5"/>
        <v>1347275000</v>
      </c>
    </row>
    <row r="111" spans="2:15" ht="19.5" customHeight="1">
      <c r="B111" s="4" t="s">
        <v>353</v>
      </c>
      <c r="C111" s="16" t="s">
        <v>157</v>
      </c>
      <c r="D111" s="22">
        <v>976000</v>
      </c>
      <c r="E111" s="22">
        <v>114000</v>
      </c>
      <c r="F111" s="22">
        <v>3020000</v>
      </c>
      <c r="G111" s="22"/>
      <c r="H111" s="22">
        <f t="shared" si="4"/>
        <v>3020000</v>
      </c>
      <c r="I111" s="22"/>
      <c r="J111" s="22">
        <v>3239000</v>
      </c>
      <c r="K111" s="22">
        <v>2500000</v>
      </c>
      <c r="L111" s="22"/>
      <c r="M111" s="22"/>
      <c r="N111" s="22"/>
      <c r="O111" s="18">
        <f t="shared" si="5"/>
        <v>9849000</v>
      </c>
    </row>
    <row r="112" spans="2:15" ht="19.5" customHeight="1">
      <c r="B112" s="4" t="s">
        <v>354</v>
      </c>
      <c r="C112" s="16" t="s">
        <v>158</v>
      </c>
      <c r="D112" s="22">
        <v>1207000</v>
      </c>
      <c r="E112" s="22">
        <v>195000</v>
      </c>
      <c r="F112" s="22">
        <v>4494000</v>
      </c>
      <c r="G112" s="22"/>
      <c r="H112" s="22">
        <f t="shared" si="4"/>
        <v>4494000</v>
      </c>
      <c r="I112" s="22"/>
      <c r="J112" s="22">
        <v>120000</v>
      </c>
      <c r="K112" s="22">
        <v>4000000</v>
      </c>
      <c r="L112" s="22"/>
      <c r="M112" s="22"/>
      <c r="N112" s="22"/>
      <c r="O112" s="18">
        <f t="shared" si="5"/>
        <v>10016000</v>
      </c>
    </row>
    <row r="113" spans="2:15" ht="19.5" customHeight="1">
      <c r="B113" s="4" t="s">
        <v>355</v>
      </c>
      <c r="C113" s="16" t="s">
        <v>159</v>
      </c>
      <c r="D113" s="22">
        <v>167404000</v>
      </c>
      <c r="E113" s="22">
        <v>30593000</v>
      </c>
      <c r="F113" s="22">
        <v>241527000</v>
      </c>
      <c r="G113" s="22"/>
      <c r="H113" s="22">
        <f t="shared" si="4"/>
        <v>241527000</v>
      </c>
      <c r="I113" s="22"/>
      <c r="J113" s="22">
        <v>603952000</v>
      </c>
      <c r="K113" s="22">
        <v>100000000</v>
      </c>
      <c r="L113" s="22">
        <v>93266000</v>
      </c>
      <c r="M113" s="22">
        <v>1690000000</v>
      </c>
      <c r="N113" s="22"/>
      <c r="O113" s="18">
        <f t="shared" si="5"/>
        <v>2926742000</v>
      </c>
    </row>
    <row r="114" spans="2:15" ht="19.5" customHeight="1">
      <c r="B114" s="4" t="s">
        <v>356</v>
      </c>
      <c r="C114" s="16" t="s">
        <v>160</v>
      </c>
      <c r="D114" s="22">
        <v>25823000</v>
      </c>
      <c r="E114" s="22">
        <v>4354000</v>
      </c>
      <c r="F114" s="22">
        <v>24392000</v>
      </c>
      <c r="G114" s="22"/>
      <c r="H114" s="22">
        <f t="shared" si="4"/>
        <v>24392000</v>
      </c>
      <c r="I114" s="22"/>
      <c r="J114" s="22">
        <v>243680000</v>
      </c>
      <c r="K114" s="22">
        <v>137000000</v>
      </c>
      <c r="L114" s="22">
        <v>32518000</v>
      </c>
      <c r="M114" s="22"/>
      <c r="N114" s="22"/>
      <c r="O114" s="18">
        <f t="shared" si="5"/>
        <v>467767000</v>
      </c>
    </row>
    <row r="115" spans="2:15" ht="19.5" customHeight="1">
      <c r="B115" s="4" t="s">
        <v>357</v>
      </c>
      <c r="C115" s="16" t="s">
        <v>161</v>
      </c>
      <c r="D115" s="22">
        <v>71353000</v>
      </c>
      <c r="E115" s="22">
        <v>6890000</v>
      </c>
      <c r="F115" s="22">
        <v>32368000</v>
      </c>
      <c r="G115" s="22"/>
      <c r="H115" s="22">
        <f t="shared" si="4"/>
        <v>32368000</v>
      </c>
      <c r="I115" s="22"/>
      <c r="J115" s="22">
        <v>4159000</v>
      </c>
      <c r="K115" s="22">
        <v>4470000</v>
      </c>
      <c r="L115" s="22"/>
      <c r="M115" s="22"/>
      <c r="N115" s="22"/>
      <c r="O115" s="18">
        <f t="shared" si="5"/>
        <v>119240000</v>
      </c>
    </row>
    <row r="116" spans="2:15" ht="19.5" customHeight="1">
      <c r="B116" s="4" t="s">
        <v>358</v>
      </c>
      <c r="C116" s="16" t="s">
        <v>162</v>
      </c>
      <c r="D116" s="22">
        <v>103932000</v>
      </c>
      <c r="E116" s="22">
        <v>10447000</v>
      </c>
      <c r="F116" s="22">
        <v>22387000</v>
      </c>
      <c r="G116" s="22"/>
      <c r="H116" s="22">
        <f t="shared" si="4"/>
        <v>22387000</v>
      </c>
      <c r="I116" s="22"/>
      <c r="J116" s="22">
        <v>5505000</v>
      </c>
      <c r="K116" s="22">
        <v>3500000</v>
      </c>
      <c r="L116" s="22"/>
      <c r="M116" s="22"/>
      <c r="N116" s="22"/>
      <c r="O116" s="18">
        <f t="shared" si="5"/>
        <v>145771000</v>
      </c>
    </row>
    <row r="117" spans="2:15" ht="19.5" customHeight="1">
      <c r="B117" s="4" t="s">
        <v>359</v>
      </c>
      <c r="C117" s="16" t="s">
        <v>163</v>
      </c>
      <c r="D117" s="22">
        <v>636067000</v>
      </c>
      <c r="E117" s="22">
        <v>138551000</v>
      </c>
      <c r="F117" s="22">
        <v>95308000</v>
      </c>
      <c r="G117" s="22"/>
      <c r="H117" s="22">
        <f t="shared" si="4"/>
        <v>95308000</v>
      </c>
      <c r="I117" s="22"/>
      <c r="J117" s="22">
        <v>31740000</v>
      </c>
      <c r="K117" s="22">
        <v>100000000</v>
      </c>
      <c r="L117" s="22"/>
      <c r="M117" s="22"/>
      <c r="N117" s="22"/>
      <c r="O117" s="18">
        <f t="shared" si="5"/>
        <v>1001666000</v>
      </c>
    </row>
    <row r="118" spans="2:15" ht="19.5" customHeight="1">
      <c r="B118" s="4" t="s">
        <v>360</v>
      </c>
      <c r="C118" s="16" t="s">
        <v>164</v>
      </c>
      <c r="D118" s="22">
        <v>74410000</v>
      </c>
      <c r="E118" s="22">
        <v>13580000</v>
      </c>
      <c r="F118" s="22">
        <v>155757000</v>
      </c>
      <c r="G118" s="22"/>
      <c r="H118" s="22">
        <f t="shared" si="4"/>
        <v>155757000</v>
      </c>
      <c r="I118" s="22"/>
      <c r="J118" s="22">
        <v>23211000</v>
      </c>
      <c r="K118" s="22">
        <v>200000000</v>
      </c>
      <c r="L118" s="22"/>
      <c r="M118" s="22"/>
      <c r="N118" s="22"/>
      <c r="O118" s="18">
        <f t="shared" si="5"/>
        <v>466958000</v>
      </c>
    </row>
    <row r="119" spans="2:15" ht="19.5" customHeight="1">
      <c r="B119" s="4" t="s">
        <v>361</v>
      </c>
      <c r="C119" s="16" t="s">
        <v>239</v>
      </c>
      <c r="D119" s="22">
        <v>16524000</v>
      </c>
      <c r="E119" s="22">
        <v>2796000</v>
      </c>
      <c r="F119" s="22">
        <v>9250000</v>
      </c>
      <c r="G119" s="22"/>
      <c r="H119" s="22">
        <f t="shared" si="4"/>
        <v>9250000</v>
      </c>
      <c r="I119" s="22"/>
      <c r="J119" s="22">
        <v>206000</v>
      </c>
      <c r="K119" s="22">
        <v>70000000</v>
      </c>
      <c r="L119" s="22"/>
      <c r="M119" s="22"/>
      <c r="N119" s="22"/>
      <c r="O119" s="18">
        <f t="shared" si="5"/>
        <v>98776000</v>
      </c>
    </row>
    <row r="120" spans="2:15" ht="19.5" customHeight="1">
      <c r="B120" s="4" t="s">
        <v>362</v>
      </c>
      <c r="C120" s="16" t="s">
        <v>165</v>
      </c>
      <c r="D120" s="22">
        <v>2848000</v>
      </c>
      <c r="E120" s="22">
        <v>485000</v>
      </c>
      <c r="F120" s="22">
        <v>2053000</v>
      </c>
      <c r="G120" s="22"/>
      <c r="H120" s="22">
        <f t="shared" si="4"/>
        <v>2053000</v>
      </c>
      <c r="I120" s="22"/>
      <c r="J120" s="22">
        <v>410000</v>
      </c>
      <c r="K120" s="22">
        <v>500000</v>
      </c>
      <c r="L120" s="22"/>
      <c r="M120" s="22"/>
      <c r="N120" s="22"/>
      <c r="O120" s="18">
        <f t="shared" si="5"/>
        <v>6296000</v>
      </c>
    </row>
    <row r="121" spans="2:15" ht="19.5" customHeight="1">
      <c r="B121" s="4" t="s">
        <v>363</v>
      </c>
      <c r="C121" s="16" t="s">
        <v>166</v>
      </c>
      <c r="D121" s="22">
        <v>109662000</v>
      </c>
      <c r="E121" s="22">
        <v>16962000</v>
      </c>
      <c r="F121" s="22">
        <v>41574000</v>
      </c>
      <c r="G121" s="22"/>
      <c r="H121" s="22">
        <f t="shared" si="4"/>
        <v>41574000</v>
      </c>
      <c r="I121" s="22"/>
      <c r="J121" s="22">
        <v>1413000</v>
      </c>
      <c r="K121" s="22">
        <v>9000000</v>
      </c>
      <c r="L121" s="22"/>
      <c r="M121" s="22"/>
      <c r="N121" s="22"/>
      <c r="O121" s="18">
        <f t="shared" si="5"/>
        <v>178611000</v>
      </c>
    </row>
    <row r="122" spans="2:15" ht="19.5" customHeight="1">
      <c r="B122" s="4" t="s">
        <v>364</v>
      </c>
      <c r="C122" s="16" t="s">
        <v>167</v>
      </c>
      <c r="D122" s="22">
        <v>8192000</v>
      </c>
      <c r="E122" s="22">
        <v>1510000</v>
      </c>
      <c r="F122" s="22">
        <v>3278000</v>
      </c>
      <c r="G122" s="22"/>
      <c r="H122" s="22">
        <f t="shared" si="4"/>
        <v>3278000</v>
      </c>
      <c r="I122" s="22"/>
      <c r="J122" s="22">
        <v>13000</v>
      </c>
      <c r="K122" s="22">
        <v>700000</v>
      </c>
      <c r="L122" s="22"/>
      <c r="M122" s="22"/>
      <c r="N122" s="22"/>
      <c r="O122" s="18">
        <f t="shared" si="5"/>
        <v>13693000</v>
      </c>
    </row>
    <row r="123" spans="2:15" ht="19.5" customHeight="1">
      <c r="B123" s="4" t="s">
        <v>365</v>
      </c>
      <c r="C123" s="16" t="s">
        <v>168</v>
      </c>
      <c r="D123" s="22">
        <v>8396000</v>
      </c>
      <c r="E123" s="22">
        <v>1185000</v>
      </c>
      <c r="F123" s="22">
        <v>21543000</v>
      </c>
      <c r="G123" s="22"/>
      <c r="H123" s="22">
        <f t="shared" si="4"/>
        <v>21543000</v>
      </c>
      <c r="I123" s="22"/>
      <c r="J123" s="22">
        <v>1205000</v>
      </c>
      <c r="K123" s="22">
        <v>2000000</v>
      </c>
      <c r="L123" s="22"/>
      <c r="M123" s="22"/>
      <c r="N123" s="22"/>
      <c r="O123" s="18">
        <f t="shared" si="5"/>
        <v>34329000</v>
      </c>
    </row>
    <row r="124" spans="2:15" ht="19.5" customHeight="1">
      <c r="B124" s="4" t="s">
        <v>366</v>
      </c>
      <c r="C124" s="16" t="s">
        <v>169</v>
      </c>
      <c r="D124" s="22">
        <v>1316000</v>
      </c>
      <c r="E124" s="22">
        <v>72000</v>
      </c>
      <c r="F124" s="22">
        <v>976000</v>
      </c>
      <c r="G124" s="22"/>
      <c r="H124" s="22">
        <f t="shared" si="4"/>
        <v>976000</v>
      </c>
      <c r="I124" s="22"/>
      <c r="J124" s="22">
        <v>27000</v>
      </c>
      <c r="K124" s="22">
        <v>7000000</v>
      </c>
      <c r="L124" s="22"/>
      <c r="M124" s="22"/>
      <c r="N124" s="22"/>
      <c r="O124" s="18">
        <f t="shared" si="5"/>
        <v>9391000</v>
      </c>
    </row>
    <row r="125" spans="2:15" ht="19.5" customHeight="1">
      <c r="B125" s="4" t="s">
        <v>367</v>
      </c>
      <c r="C125" s="16" t="s">
        <v>170</v>
      </c>
      <c r="D125" s="22">
        <v>33348000</v>
      </c>
      <c r="E125" s="22">
        <v>4149000</v>
      </c>
      <c r="F125" s="22">
        <v>15226000</v>
      </c>
      <c r="G125" s="22"/>
      <c r="H125" s="22">
        <f t="shared" si="4"/>
        <v>15226000</v>
      </c>
      <c r="I125" s="22"/>
      <c r="J125" s="22">
        <v>2984000</v>
      </c>
      <c r="K125" s="22">
        <v>30000000</v>
      </c>
      <c r="L125" s="22"/>
      <c r="M125" s="22"/>
      <c r="N125" s="22"/>
      <c r="O125" s="18">
        <f t="shared" si="5"/>
        <v>85707000</v>
      </c>
    </row>
    <row r="126" spans="2:15" ht="19.5" customHeight="1">
      <c r="B126" s="4" t="s">
        <v>368</v>
      </c>
      <c r="C126" s="16" t="s">
        <v>171</v>
      </c>
      <c r="D126" s="22">
        <v>16251000</v>
      </c>
      <c r="E126" s="22">
        <v>1459000</v>
      </c>
      <c r="F126" s="22">
        <v>10346000</v>
      </c>
      <c r="G126" s="22"/>
      <c r="H126" s="22">
        <f t="shared" si="4"/>
        <v>10346000</v>
      </c>
      <c r="I126" s="22"/>
      <c r="J126" s="22">
        <v>549000</v>
      </c>
      <c r="K126" s="22">
        <v>2000000</v>
      </c>
      <c r="L126" s="22"/>
      <c r="M126" s="22"/>
      <c r="N126" s="22"/>
      <c r="O126" s="18">
        <f t="shared" si="5"/>
        <v>30605000</v>
      </c>
    </row>
    <row r="127" spans="2:15" ht="19.5" customHeight="1">
      <c r="B127" s="4" t="s">
        <v>369</v>
      </c>
      <c r="C127" s="16" t="s">
        <v>240</v>
      </c>
      <c r="D127" s="22">
        <v>47868000</v>
      </c>
      <c r="E127" s="22">
        <v>2884000</v>
      </c>
      <c r="F127" s="22">
        <v>28974000</v>
      </c>
      <c r="G127" s="22"/>
      <c r="H127" s="22">
        <f t="shared" si="4"/>
        <v>28974000</v>
      </c>
      <c r="I127" s="22"/>
      <c r="J127" s="22">
        <v>231270000</v>
      </c>
      <c r="K127" s="22">
        <v>8000000</v>
      </c>
      <c r="L127" s="22"/>
      <c r="M127" s="22">
        <v>56319000</v>
      </c>
      <c r="N127" s="22"/>
      <c r="O127" s="18">
        <f t="shared" si="5"/>
        <v>375315000</v>
      </c>
    </row>
    <row r="128" spans="2:15" ht="19.5" customHeight="1">
      <c r="B128" s="4" t="s">
        <v>370</v>
      </c>
      <c r="C128" s="16" t="s">
        <v>172</v>
      </c>
      <c r="D128" s="22">
        <v>9201000</v>
      </c>
      <c r="E128" s="22">
        <v>976000</v>
      </c>
      <c r="F128" s="22">
        <v>5860000</v>
      </c>
      <c r="G128" s="22"/>
      <c r="H128" s="22">
        <f t="shared" si="4"/>
        <v>5860000</v>
      </c>
      <c r="I128" s="22"/>
      <c r="J128" s="22">
        <v>100000</v>
      </c>
      <c r="K128" s="22">
        <v>0</v>
      </c>
      <c r="L128" s="22"/>
      <c r="M128" s="22"/>
      <c r="N128" s="22"/>
      <c r="O128" s="18">
        <f t="shared" si="5"/>
        <v>16137000</v>
      </c>
    </row>
    <row r="129" spans="2:15" ht="19.5" customHeight="1">
      <c r="B129" s="4" t="s">
        <v>371</v>
      </c>
      <c r="C129" s="16" t="s">
        <v>173</v>
      </c>
      <c r="D129" s="22">
        <v>5999000</v>
      </c>
      <c r="E129" s="22">
        <v>974000</v>
      </c>
      <c r="F129" s="22">
        <v>7878000</v>
      </c>
      <c r="G129" s="22"/>
      <c r="H129" s="22">
        <f t="shared" si="4"/>
        <v>7878000</v>
      </c>
      <c r="I129" s="22"/>
      <c r="J129" s="22">
        <v>47676000</v>
      </c>
      <c r="K129" s="22">
        <v>1000000</v>
      </c>
      <c r="L129" s="22">
        <v>3192000</v>
      </c>
      <c r="M129" s="22"/>
      <c r="N129" s="22"/>
      <c r="O129" s="18">
        <f t="shared" si="5"/>
        <v>66719000</v>
      </c>
    </row>
    <row r="130" spans="2:15" ht="19.5" customHeight="1">
      <c r="B130" s="4" t="s">
        <v>372</v>
      </c>
      <c r="C130" s="16" t="s">
        <v>174</v>
      </c>
      <c r="D130" s="22">
        <v>4761000</v>
      </c>
      <c r="E130" s="22">
        <v>918000</v>
      </c>
      <c r="F130" s="22">
        <v>6302000</v>
      </c>
      <c r="G130" s="22"/>
      <c r="H130" s="22">
        <f t="shared" si="4"/>
        <v>6302000</v>
      </c>
      <c r="I130" s="22"/>
      <c r="J130" s="22">
        <v>880000</v>
      </c>
      <c r="K130" s="22">
        <v>8000000</v>
      </c>
      <c r="L130" s="22">
        <v>14309000</v>
      </c>
      <c r="M130" s="22"/>
      <c r="N130" s="22"/>
      <c r="O130" s="18">
        <f t="shared" si="5"/>
        <v>35170000</v>
      </c>
    </row>
    <row r="131" spans="2:15" ht="19.5" customHeight="1">
      <c r="B131" s="4" t="s">
        <v>373</v>
      </c>
      <c r="C131" s="16" t="s">
        <v>175</v>
      </c>
      <c r="D131" s="22">
        <v>6998000</v>
      </c>
      <c r="E131" s="22">
        <v>1013000</v>
      </c>
      <c r="F131" s="22">
        <v>11335000</v>
      </c>
      <c r="G131" s="22"/>
      <c r="H131" s="22">
        <f t="shared" si="4"/>
        <v>11335000</v>
      </c>
      <c r="I131" s="22"/>
      <c r="J131" s="22">
        <v>446000</v>
      </c>
      <c r="K131" s="22">
        <v>125850000</v>
      </c>
      <c r="L131" s="22"/>
      <c r="M131" s="22"/>
      <c r="N131" s="22"/>
      <c r="O131" s="18">
        <f t="shared" si="5"/>
        <v>145642000</v>
      </c>
    </row>
    <row r="132" spans="2:15" ht="19.5" customHeight="1">
      <c r="B132" s="4" t="s">
        <v>374</v>
      </c>
      <c r="C132" s="16" t="s">
        <v>176</v>
      </c>
      <c r="D132" s="22">
        <v>12573000</v>
      </c>
      <c r="E132" s="22">
        <v>1021000</v>
      </c>
      <c r="F132" s="22">
        <v>3786000</v>
      </c>
      <c r="G132" s="22"/>
      <c r="H132" s="22">
        <f t="shared" si="4"/>
        <v>3786000</v>
      </c>
      <c r="I132" s="22"/>
      <c r="J132" s="22">
        <v>641000</v>
      </c>
      <c r="K132" s="22">
        <v>0</v>
      </c>
      <c r="L132" s="22"/>
      <c r="M132" s="22"/>
      <c r="N132" s="22"/>
      <c r="O132" s="18">
        <f t="shared" si="5"/>
        <v>18021000</v>
      </c>
    </row>
    <row r="133" spans="2:15" ht="19.5" customHeight="1">
      <c r="B133" s="4" t="s">
        <v>375</v>
      </c>
      <c r="C133" s="16" t="s">
        <v>177</v>
      </c>
      <c r="D133" s="22">
        <v>26182000</v>
      </c>
      <c r="E133" s="22">
        <v>4897000</v>
      </c>
      <c r="F133" s="22">
        <v>4753000</v>
      </c>
      <c r="G133" s="22"/>
      <c r="H133" s="22">
        <f t="shared" si="4"/>
        <v>4753000</v>
      </c>
      <c r="I133" s="22"/>
      <c r="J133" s="22">
        <v>6637000</v>
      </c>
      <c r="K133" s="22">
        <v>13000000</v>
      </c>
      <c r="L133" s="22"/>
      <c r="M133" s="22"/>
      <c r="N133" s="22"/>
      <c r="O133" s="18">
        <f t="shared" si="5"/>
        <v>55469000</v>
      </c>
    </row>
    <row r="134" spans="2:15" ht="19.5" customHeight="1">
      <c r="B134" s="4" t="s">
        <v>376</v>
      </c>
      <c r="C134" s="16" t="s">
        <v>178</v>
      </c>
      <c r="D134" s="22">
        <v>100982000</v>
      </c>
      <c r="E134" s="22">
        <v>19070000</v>
      </c>
      <c r="F134" s="22">
        <v>13581000</v>
      </c>
      <c r="G134" s="22"/>
      <c r="H134" s="22">
        <f t="shared" si="4"/>
        <v>13581000</v>
      </c>
      <c r="I134" s="22"/>
      <c r="J134" s="22">
        <v>6168000</v>
      </c>
      <c r="K134" s="22">
        <v>100000000</v>
      </c>
      <c r="L134" s="22"/>
      <c r="M134" s="22"/>
      <c r="N134" s="22"/>
      <c r="O134" s="18">
        <f t="shared" si="5"/>
        <v>239801000</v>
      </c>
    </row>
    <row r="135" spans="2:15" ht="19.5" customHeight="1">
      <c r="B135" s="4" t="s">
        <v>377</v>
      </c>
      <c r="C135" s="16" t="s">
        <v>179</v>
      </c>
      <c r="D135" s="22">
        <v>14246000</v>
      </c>
      <c r="E135" s="22">
        <v>1826000</v>
      </c>
      <c r="F135" s="22">
        <v>247540000</v>
      </c>
      <c r="G135" s="22"/>
      <c r="H135" s="22">
        <f t="shared" si="4"/>
        <v>247540000</v>
      </c>
      <c r="I135" s="22"/>
      <c r="J135" s="22">
        <v>2547000</v>
      </c>
      <c r="K135" s="22">
        <v>455000000</v>
      </c>
      <c r="L135" s="22"/>
      <c r="M135" s="22"/>
      <c r="N135" s="22"/>
      <c r="O135" s="18">
        <f t="shared" si="5"/>
        <v>721159000</v>
      </c>
    </row>
    <row r="136" spans="2:15" ht="19.5" customHeight="1">
      <c r="B136" s="4" t="s">
        <v>378</v>
      </c>
      <c r="C136" s="16" t="s">
        <v>180</v>
      </c>
      <c r="D136" s="22">
        <v>4740000</v>
      </c>
      <c r="E136" s="22">
        <v>606000</v>
      </c>
      <c r="F136" s="22">
        <v>6199000</v>
      </c>
      <c r="G136" s="22"/>
      <c r="H136" s="22">
        <f t="shared" si="4"/>
        <v>6199000</v>
      </c>
      <c r="I136" s="22"/>
      <c r="J136" s="22">
        <v>1086000</v>
      </c>
      <c r="K136" s="22">
        <v>600000</v>
      </c>
      <c r="L136" s="22"/>
      <c r="M136" s="22"/>
      <c r="N136" s="22"/>
      <c r="O136" s="18">
        <f>D136+E136+H136+I136+J136+K136+L136+M136+N136</f>
        <v>13231000</v>
      </c>
    </row>
    <row r="137" spans="2:15" ht="19.5" customHeight="1" thickBot="1">
      <c r="B137" s="4" t="s">
        <v>379</v>
      </c>
      <c r="C137" s="16" t="s">
        <v>382</v>
      </c>
      <c r="D137" s="22">
        <v>1905000</v>
      </c>
      <c r="E137" s="22">
        <v>426000</v>
      </c>
      <c r="F137" s="22">
        <v>3326000</v>
      </c>
      <c r="G137" s="22"/>
      <c r="H137" s="22">
        <f>F137+G137</f>
        <v>3326000</v>
      </c>
      <c r="I137" s="22"/>
      <c r="J137" s="22">
        <v>0</v>
      </c>
      <c r="K137" s="22">
        <v>1000000</v>
      </c>
      <c r="L137" s="22"/>
      <c r="M137" s="22"/>
      <c r="N137" s="22"/>
      <c r="O137" s="18">
        <f>D137+E137+H137+I137+J137+K137+L137+M137+N137</f>
        <v>6657000</v>
      </c>
    </row>
    <row r="138" spans="3:15" s="20" customFormat="1" ht="21" customHeight="1" thickBot="1">
      <c r="C138" s="28" t="s">
        <v>181</v>
      </c>
      <c r="D138" s="29">
        <f aca="true" t="shared" si="6" ref="D138:O138">SUM(D8:D137)</f>
        <v>6776597000</v>
      </c>
      <c r="E138" s="29">
        <f t="shared" si="6"/>
        <v>1275580000</v>
      </c>
      <c r="F138" s="29">
        <f t="shared" si="6"/>
        <v>2710638000</v>
      </c>
      <c r="G138" s="29">
        <f t="shared" si="6"/>
        <v>0</v>
      </c>
      <c r="H138" s="29">
        <f t="shared" si="6"/>
        <v>2710638000</v>
      </c>
      <c r="I138" s="29">
        <f t="shared" si="6"/>
        <v>0</v>
      </c>
      <c r="J138" s="29">
        <f t="shared" si="6"/>
        <v>1590326000</v>
      </c>
      <c r="K138" s="29">
        <f t="shared" si="6"/>
        <v>3658977000</v>
      </c>
      <c r="L138" s="29">
        <f t="shared" si="6"/>
        <v>883551000</v>
      </c>
      <c r="M138" s="29">
        <f t="shared" si="6"/>
        <v>1746319000</v>
      </c>
      <c r="N138" s="29">
        <f t="shared" si="6"/>
        <v>0</v>
      </c>
      <c r="O138" s="29">
        <f t="shared" si="6"/>
        <v>18641988000</v>
      </c>
    </row>
    <row r="140" spans="4:15" ht="12.75">
      <c r="D140" s="27"/>
      <c r="E140" s="27"/>
      <c r="O140" s="27"/>
    </row>
    <row r="141" ht="12.75">
      <c r="D141" s="27"/>
    </row>
    <row r="143" ht="12.75">
      <c r="D143" s="27"/>
    </row>
  </sheetData>
  <mergeCells count="14">
    <mergeCell ref="N6:N7"/>
    <mergeCell ref="O6:O7"/>
    <mergeCell ref="C6:C7"/>
    <mergeCell ref="D6:D7"/>
    <mergeCell ref="C2:O2"/>
    <mergeCell ref="C3:O3"/>
    <mergeCell ref="C4:O4"/>
    <mergeCell ref="E6:E7"/>
    <mergeCell ref="L6:L7"/>
    <mergeCell ref="I6:I7"/>
    <mergeCell ref="J6:J7"/>
    <mergeCell ref="K6:K7"/>
    <mergeCell ref="M6:M7"/>
    <mergeCell ref="F6:H6"/>
  </mergeCells>
  <printOptions horizontalCentered="1" verticalCentered="1"/>
  <pageMargins left="0.3937007874015748" right="0.3937007874015748" top="0.3937007874015748" bottom="0.64" header="0.3937007874015748" footer="0.3937007874015748"/>
  <pageSetup firstPageNumber="1" useFirstPageNumber="1"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workbookViewId="0" topLeftCell="E1">
      <selection activeCell="F8" sqref="F8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75.625" style="4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6384" width="9.125" style="4" bestFit="1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0" t="s">
        <v>0</v>
      </c>
      <c r="F2" s="40" t="s">
        <v>0</v>
      </c>
      <c r="G2" s="40" t="s">
        <v>0</v>
      </c>
      <c r="H2" s="40" t="s">
        <v>0</v>
      </c>
      <c r="I2" s="40"/>
      <c r="J2" s="40"/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  <c r="P2" s="40" t="s">
        <v>0</v>
      </c>
      <c r="Q2" s="40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0" t="s">
        <v>182</v>
      </c>
      <c r="F3" s="40" t="s">
        <v>0</v>
      </c>
      <c r="G3" s="40" t="s">
        <v>0</v>
      </c>
      <c r="H3" s="40" t="s">
        <v>0</v>
      </c>
      <c r="I3" s="40"/>
      <c r="J3" s="40"/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  <c r="P3" s="40" t="s">
        <v>0</v>
      </c>
      <c r="Q3" s="40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1" t="s">
        <v>381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383</v>
      </c>
    </row>
    <row r="6" spans="1:17" s="36" customFormat="1" ht="24.75" customHeight="1">
      <c r="A6" s="34" t="s">
        <v>0</v>
      </c>
      <c r="B6" s="34" t="s">
        <v>0</v>
      </c>
      <c r="C6" s="34" t="s">
        <v>0</v>
      </c>
      <c r="D6" s="35" t="s">
        <v>0</v>
      </c>
      <c r="E6" s="49" t="s">
        <v>3</v>
      </c>
      <c r="F6" s="42" t="s">
        <v>4</v>
      </c>
      <c r="G6" s="42" t="s">
        <v>5</v>
      </c>
      <c r="H6" s="44" t="s">
        <v>6</v>
      </c>
      <c r="I6" s="45"/>
      <c r="J6" s="46"/>
      <c r="K6" s="42" t="s">
        <v>7</v>
      </c>
      <c r="L6" s="42" t="s">
        <v>8</v>
      </c>
      <c r="M6" s="42" t="s">
        <v>9</v>
      </c>
      <c r="N6" s="42" t="s">
        <v>10</v>
      </c>
      <c r="O6" s="42" t="s">
        <v>11</v>
      </c>
      <c r="P6" s="42" t="s">
        <v>12</v>
      </c>
      <c r="Q6" s="47" t="s">
        <v>13</v>
      </c>
    </row>
    <row r="7" spans="1:17" s="36" customFormat="1" ht="31.5" customHeight="1" thickBot="1">
      <c r="A7" s="37" t="s">
        <v>14</v>
      </c>
      <c r="B7" s="37" t="s">
        <v>15</v>
      </c>
      <c r="C7" s="37">
        <v>5</v>
      </c>
      <c r="D7" s="37">
        <v>7</v>
      </c>
      <c r="E7" s="50" t="s">
        <v>0</v>
      </c>
      <c r="F7" s="43" t="s">
        <v>0</v>
      </c>
      <c r="G7" s="43" t="s">
        <v>0</v>
      </c>
      <c r="H7" s="38" t="s">
        <v>16</v>
      </c>
      <c r="I7" s="38" t="s">
        <v>17</v>
      </c>
      <c r="J7" s="38" t="s">
        <v>13</v>
      </c>
      <c r="K7" s="43" t="s">
        <v>0</v>
      </c>
      <c r="L7" s="43" t="s">
        <v>0</v>
      </c>
      <c r="M7" s="43" t="s">
        <v>0</v>
      </c>
      <c r="N7" s="43" t="s">
        <v>0</v>
      </c>
      <c r="O7" s="43" t="s">
        <v>0</v>
      </c>
      <c r="P7" s="43" t="s">
        <v>0</v>
      </c>
      <c r="Q7" s="48" t="s">
        <v>0</v>
      </c>
    </row>
    <row r="8" spans="1:17" ht="19.5" customHeight="1">
      <c r="A8" s="11" t="s">
        <v>0</v>
      </c>
      <c r="B8" s="12" t="s">
        <v>18</v>
      </c>
      <c r="C8" s="4">
        <v>0</v>
      </c>
      <c r="D8" s="4">
        <v>0</v>
      </c>
      <c r="E8" s="23" t="s">
        <v>183</v>
      </c>
      <c r="F8" s="24">
        <v>33168000</v>
      </c>
      <c r="G8" s="24">
        <v>1936000</v>
      </c>
      <c r="H8" s="24">
        <v>15344000</v>
      </c>
      <c r="I8" s="24"/>
      <c r="J8" s="24">
        <f>H8+I8</f>
        <v>15344000</v>
      </c>
      <c r="K8" s="24"/>
      <c r="L8" s="24">
        <v>1026000</v>
      </c>
      <c r="M8" s="24">
        <v>30000000</v>
      </c>
      <c r="N8" s="24"/>
      <c r="O8" s="24"/>
      <c r="P8" s="24"/>
      <c r="Q8" s="25">
        <f aca="true" t="shared" si="0" ref="Q8:Q39">F8+G8+J8+L8+K8+M8+N8+O8+P8</f>
        <v>81474000</v>
      </c>
    </row>
    <row r="9" spans="2:17" ht="19.5" customHeight="1">
      <c r="B9" s="12" t="s">
        <v>20</v>
      </c>
      <c r="C9" s="4">
        <v>0</v>
      </c>
      <c r="D9" s="4">
        <v>0</v>
      </c>
      <c r="E9" s="16" t="s">
        <v>184</v>
      </c>
      <c r="F9" s="17">
        <v>285921000</v>
      </c>
      <c r="G9" s="17">
        <v>29314000</v>
      </c>
      <c r="H9" s="24">
        <v>50996000</v>
      </c>
      <c r="I9" s="17">
        <v>8889000</v>
      </c>
      <c r="J9" s="17">
        <f aca="true" t="shared" si="1" ref="J9:J57">H9+I9</f>
        <v>59885000</v>
      </c>
      <c r="K9" s="17"/>
      <c r="L9" s="17">
        <v>63527000</v>
      </c>
      <c r="M9" s="17">
        <v>70000000</v>
      </c>
      <c r="N9" s="17"/>
      <c r="O9" s="17"/>
      <c r="P9" s="17"/>
      <c r="Q9" s="18">
        <f t="shared" si="0"/>
        <v>508647000</v>
      </c>
    </row>
    <row r="10" spans="2:17" ht="19.5" customHeight="1">
      <c r="B10" s="12" t="s">
        <v>22</v>
      </c>
      <c r="C10" s="4">
        <v>0</v>
      </c>
      <c r="D10" s="4">
        <v>0</v>
      </c>
      <c r="E10" s="16" t="s">
        <v>185</v>
      </c>
      <c r="F10" s="17">
        <v>5173000</v>
      </c>
      <c r="G10" s="17">
        <v>791000</v>
      </c>
      <c r="H10" s="24">
        <v>4098000</v>
      </c>
      <c r="I10" s="17"/>
      <c r="J10" s="17">
        <f t="shared" si="1"/>
        <v>4098000</v>
      </c>
      <c r="K10" s="17"/>
      <c r="L10" s="17">
        <v>54000</v>
      </c>
      <c r="M10" s="17">
        <v>7500000</v>
      </c>
      <c r="N10" s="17"/>
      <c r="O10" s="17"/>
      <c r="P10" s="17"/>
      <c r="Q10" s="18">
        <f t="shared" si="0"/>
        <v>17616000</v>
      </c>
    </row>
    <row r="11" spans="2:17" ht="19.5" customHeight="1">
      <c r="B11" s="12" t="s">
        <v>24</v>
      </c>
      <c r="C11" s="4">
        <v>0</v>
      </c>
      <c r="D11" s="4">
        <v>0</v>
      </c>
      <c r="E11" s="16" t="s">
        <v>186</v>
      </c>
      <c r="F11" s="17">
        <v>46791000</v>
      </c>
      <c r="G11" s="17">
        <v>7296000</v>
      </c>
      <c r="H11" s="24">
        <v>5970000</v>
      </c>
      <c r="I11" s="17"/>
      <c r="J11" s="17">
        <f t="shared" si="1"/>
        <v>5970000</v>
      </c>
      <c r="K11" s="17"/>
      <c r="L11" s="17">
        <v>174000</v>
      </c>
      <c r="M11" s="17">
        <v>35000000</v>
      </c>
      <c r="N11" s="17"/>
      <c r="O11" s="17"/>
      <c r="P11" s="17"/>
      <c r="Q11" s="18">
        <f t="shared" si="0"/>
        <v>95231000</v>
      </c>
    </row>
    <row r="12" spans="2:17" ht="19.5" customHeight="1">
      <c r="B12" s="12" t="s">
        <v>26</v>
      </c>
      <c r="C12" s="4">
        <v>0</v>
      </c>
      <c r="D12" s="4">
        <v>0</v>
      </c>
      <c r="E12" s="16" t="s">
        <v>187</v>
      </c>
      <c r="F12" s="17">
        <v>39930000</v>
      </c>
      <c r="G12" s="17">
        <v>5347000</v>
      </c>
      <c r="H12" s="24">
        <v>4132000</v>
      </c>
      <c r="I12" s="17"/>
      <c r="J12" s="17">
        <f t="shared" si="1"/>
        <v>4132000</v>
      </c>
      <c r="K12" s="17"/>
      <c r="L12" s="17">
        <v>253000</v>
      </c>
      <c r="M12" s="17">
        <v>40000000</v>
      </c>
      <c r="N12" s="17"/>
      <c r="O12" s="17"/>
      <c r="P12" s="17"/>
      <c r="Q12" s="18">
        <f t="shared" si="0"/>
        <v>89662000</v>
      </c>
    </row>
    <row r="13" spans="2:17" ht="19.5" customHeight="1">
      <c r="B13" s="12" t="s">
        <v>28</v>
      </c>
      <c r="C13" s="4">
        <v>0</v>
      </c>
      <c r="D13" s="4">
        <v>0</v>
      </c>
      <c r="E13" s="16" t="s">
        <v>188</v>
      </c>
      <c r="F13" s="17">
        <v>85432000</v>
      </c>
      <c r="G13" s="17">
        <v>11425000</v>
      </c>
      <c r="H13" s="24">
        <v>17281000</v>
      </c>
      <c r="I13" s="17"/>
      <c r="J13" s="17">
        <f t="shared" si="1"/>
        <v>17281000</v>
      </c>
      <c r="K13" s="17"/>
      <c r="L13" s="17">
        <v>505000</v>
      </c>
      <c r="M13" s="17">
        <v>10000000</v>
      </c>
      <c r="N13" s="17"/>
      <c r="O13" s="17"/>
      <c r="P13" s="17"/>
      <c r="Q13" s="18">
        <f t="shared" si="0"/>
        <v>124643000</v>
      </c>
    </row>
    <row r="14" spans="2:17" ht="19.5" customHeight="1">
      <c r="B14" s="12" t="s">
        <v>30</v>
      </c>
      <c r="C14" s="4">
        <v>567182000</v>
      </c>
      <c r="D14" s="4">
        <v>616879000</v>
      </c>
      <c r="E14" s="16" t="s">
        <v>189</v>
      </c>
      <c r="F14" s="17">
        <v>73695000</v>
      </c>
      <c r="G14" s="17">
        <v>9391000</v>
      </c>
      <c r="H14" s="24">
        <v>260053000</v>
      </c>
      <c r="I14" s="17"/>
      <c r="J14" s="17">
        <f t="shared" si="1"/>
        <v>260053000</v>
      </c>
      <c r="K14" s="17"/>
      <c r="L14" s="17">
        <v>91426000</v>
      </c>
      <c r="M14" s="17">
        <v>52950000</v>
      </c>
      <c r="N14" s="17"/>
      <c r="O14" s="17"/>
      <c r="P14" s="17"/>
      <c r="Q14" s="18">
        <f t="shared" si="0"/>
        <v>487515000</v>
      </c>
    </row>
    <row r="15" spans="2:17" ht="19.5" customHeight="1">
      <c r="B15" s="12" t="s">
        <v>32</v>
      </c>
      <c r="C15" s="4">
        <v>0</v>
      </c>
      <c r="D15" s="4">
        <v>0</v>
      </c>
      <c r="E15" s="16" t="s">
        <v>190</v>
      </c>
      <c r="F15" s="17">
        <v>434290000</v>
      </c>
      <c r="G15" s="17">
        <v>50535000</v>
      </c>
      <c r="H15" s="24">
        <v>64821000</v>
      </c>
      <c r="I15" s="17"/>
      <c r="J15" s="17">
        <f t="shared" si="1"/>
        <v>64821000</v>
      </c>
      <c r="K15" s="17"/>
      <c r="L15" s="17">
        <v>0</v>
      </c>
      <c r="M15" s="17">
        <v>40000000</v>
      </c>
      <c r="N15" s="17"/>
      <c r="O15" s="17"/>
      <c r="P15" s="17"/>
      <c r="Q15" s="18">
        <f t="shared" si="0"/>
        <v>589646000</v>
      </c>
    </row>
    <row r="16" spans="2:17" ht="19.5" customHeight="1">
      <c r="B16" s="12" t="s">
        <v>34</v>
      </c>
      <c r="C16" s="4">
        <v>0</v>
      </c>
      <c r="D16" s="4">
        <v>0</v>
      </c>
      <c r="E16" s="16" t="s">
        <v>191</v>
      </c>
      <c r="F16" s="17">
        <v>10754000</v>
      </c>
      <c r="G16" s="17">
        <v>1140000</v>
      </c>
      <c r="H16" s="24">
        <v>1770000</v>
      </c>
      <c r="I16" s="17"/>
      <c r="J16" s="17">
        <f t="shared" si="1"/>
        <v>1770000</v>
      </c>
      <c r="K16" s="17"/>
      <c r="L16" s="17">
        <v>0</v>
      </c>
      <c r="M16" s="17">
        <v>500000</v>
      </c>
      <c r="N16" s="17"/>
      <c r="O16" s="17"/>
      <c r="P16" s="17"/>
      <c r="Q16" s="18">
        <f t="shared" si="0"/>
        <v>14164000</v>
      </c>
    </row>
    <row r="17" spans="2:17" ht="19.5" customHeight="1">
      <c r="B17" s="12" t="s">
        <v>36</v>
      </c>
      <c r="C17" s="4">
        <v>0</v>
      </c>
      <c r="D17" s="4">
        <v>0</v>
      </c>
      <c r="E17" s="16" t="s">
        <v>192</v>
      </c>
      <c r="F17" s="17">
        <v>12970000</v>
      </c>
      <c r="G17" s="17">
        <v>1944000</v>
      </c>
      <c r="H17" s="24">
        <v>56828000</v>
      </c>
      <c r="I17" s="17">
        <v>14000</v>
      </c>
      <c r="J17" s="17">
        <f t="shared" si="1"/>
        <v>56842000</v>
      </c>
      <c r="K17" s="17"/>
      <c r="L17" s="17">
        <v>84000</v>
      </c>
      <c r="M17" s="17">
        <v>1500000</v>
      </c>
      <c r="N17" s="17"/>
      <c r="O17" s="17"/>
      <c r="P17" s="17"/>
      <c r="Q17" s="18">
        <f t="shared" si="0"/>
        <v>73340000</v>
      </c>
    </row>
    <row r="18" spans="2:17" ht="19.5" customHeight="1">
      <c r="B18" s="12" t="s">
        <v>38</v>
      </c>
      <c r="C18" s="4">
        <v>0</v>
      </c>
      <c r="D18" s="4">
        <v>0</v>
      </c>
      <c r="E18" s="16" t="s">
        <v>193</v>
      </c>
      <c r="F18" s="17">
        <v>9448000</v>
      </c>
      <c r="G18" s="17">
        <v>1246000</v>
      </c>
      <c r="H18" s="24">
        <v>1952000</v>
      </c>
      <c r="I18" s="17"/>
      <c r="J18" s="17">
        <f t="shared" si="1"/>
        <v>1952000</v>
      </c>
      <c r="K18" s="17"/>
      <c r="L18" s="17">
        <v>66000</v>
      </c>
      <c r="M18" s="17">
        <v>1000000</v>
      </c>
      <c r="N18" s="17"/>
      <c r="O18" s="17"/>
      <c r="P18" s="17"/>
      <c r="Q18" s="18">
        <f t="shared" si="0"/>
        <v>13712000</v>
      </c>
    </row>
    <row r="19" spans="2:17" ht="19.5" customHeight="1">
      <c r="B19" s="12" t="s">
        <v>40</v>
      </c>
      <c r="C19" s="4">
        <v>0</v>
      </c>
      <c r="D19" s="4">
        <v>0</v>
      </c>
      <c r="E19" s="16" t="s">
        <v>194</v>
      </c>
      <c r="F19" s="17">
        <v>13535000</v>
      </c>
      <c r="G19" s="17">
        <v>1147000</v>
      </c>
      <c r="H19" s="24">
        <v>1907000</v>
      </c>
      <c r="I19" s="17"/>
      <c r="J19" s="17">
        <f t="shared" si="1"/>
        <v>1907000</v>
      </c>
      <c r="K19" s="17"/>
      <c r="L19" s="17">
        <v>25000</v>
      </c>
      <c r="M19" s="17">
        <v>650000</v>
      </c>
      <c r="N19" s="17"/>
      <c r="O19" s="17"/>
      <c r="P19" s="17"/>
      <c r="Q19" s="18">
        <f t="shared" si="0"/>
        <v>17264000</v>
      </c>
    </row>
    <row r="20" spans="2:17" ht="19.5" customHeight="1">
      <c r="B20" s="12" t="s">
        <v>42</v>
      </c>
      <c r="C20" s="4">
        <v>0</v>
      </c>
      <c r="D20" s="4">
        <v>0</v>
      </c>
      <c r="E20" s="16" t="s">
        <v>195</v>
      </c>
      <c r="F20" s="17">
        <v>34245000</v>
      </c>
      <c r="G20" s="17">
        <v>3815000</v>
      </c>
      <c r="H20" s="24">
        <v>9083000</v>
      </c>
      <c r="I20" s="17"/>
      <c r="J20" s="17">
        <f t="shared" si="1"/>
        <v>9083000</v>
      </c>
      <c r="K20" s="17"/>
      <c r="L20" s="17">
        <v>91612000</v>
      </c>
      <c r="M20" s="17">
        <v>22500000</v>
      </c>
      <c r="N20" s="17">
        <v>798710000</v>
      </c>
      <c r="O20" s="17"/>
      <c r="P20" s="17"/>
      <c r="Q20" s="18">
        <f t="shared" si="0"/>
        <v>959965000</v>
      </c>
    </row>
    <row r="21" spans="2:17" ht="19.5" customHeight="1">
      <c r="B21" s="12" t="s">
        <v>44</v>
      </c>
      <c r="C21" s="4">
        <v>0</v>
      </c>
      <c r="D21" s="4">
        <v>0</v>
      </c>
      <c r="E21" s="16" t="s">
        <v>196</v>
      </c>
      <c r="F21" s="17">
        <v>79360000</v>
      </c>
      <c r="G21" s="17">
        <v>9464000</v>
      </c>
      <c r="H21" s="24">
        <v>408536000</v>
      </c>
      <c r="I21" s="17"/>
      <c r="J21" s="17">
        <f t="shared" si="1"/>
        <v>408536000</v>
      </c>
      <c r="K21" s="17">
        <v>55400000000</v>
      </c>
      <c r="L21" s="17">
        <v>7338727000</v>
      </c>
      <c r="M21" s="17">
        <v>11000000</v>
      </c>
      <c r="N21" s="17">
        <v>225000000</v>
      </c>
      <c r="O21" s="17">
        <v>4381000000</v>
      </c>
      <c r="P21" s="17"/>
      <c r="Q21" s="18">
        <f t="shared" si="0"/>
        <v>67853087000</v>
      </c>
    </row>
    <row r="22" spans="2:17" ht="19.5" customHeight="1">
      <c r="B22" s="12" t="s">
        <v>46</v>
      </c>
      <c r="C22" s="4">
        <v>6448000</v>
      </c>
      <c r="D22" s="4">
        <v>0</v>
      </c>
      <c r="E22" s="16" t="s">
        <v>197</v>
      </c>
      <c r="F22" s="17">
        <v>94505000</v>
      </c>
      <c r="G22" s="17">
        <v>10177000</v>
      </c>
      <c r="H22" s="24">
        <v>16347000</v>
      </c>
      <c r="I22" s="17"/>
      <c r="J22" s="17">
        <f t="shared" si="1"/>
        <v>16347000</v>
      </c>
      <c r="K22" s="17"/>
      <c r="L22" s="17">
        <v>393000</v>
      </c>
      <c r="M22" s="17">
        <v>5000000</v>
      </c>
      <c r="N22" s="17"/>
      <c r="O22" s="17"/>
      <c r="P22" s="17"/>
      <c r="Q22" s="18">
        <f t="shared" si="0"/>
        <v>126422000</v>
      </c>
    </row>
    <row r="23" spans="2:17" ht="19.5" customHeight="1">
      <c r="B23" s="12" t="s">
        <v>48</v>
      </c>
      <c r="C23" s="4">
        <v>0</v>
      </c>
      <c r="D23" s="4">
        <v>0</v>
      </c>
      <c r="E23" s="16" t="s">
        <v>198</v>
      </c>
      <c r="F23" s="17">
        <v>177671000</v>
      </c>
      <c r="G23" s="17">
        <v>44161000</v>
      </c>
      <c r="H23" s="24">
        <v>25473000</v>
      </c>
      <c r="I23" s="17"/>
      <c r="J23" s="17">
        <f t="shared" si="1"/>
        <v>25473000</v>
      </c>
      <c r="K23" s="17"/>
      <c r="L23" s="17">
        <v>1222000</v>
      </c>
      <c r="M23" s="17">
        <v>75000000</v>
      </c>
      <c r="N23" s="17"/>
      <c r="O23" s="17"/>
      <c r="P23" s="17"/>
      <c r="Q23" s="18">
        <f t="shared" si="0"/>
        <v>323527000</v>
      </c>
    </row>
    <row r="24" spans="2:17" ht="19.5" customHeight="1">
      <c r="B24" s="12" t="s">
        <v>50</v>
      </c>
      <c r="C24" s="4">
        <v>0</v>
      </c>
      <c r="D24" s="4">
        <v>0</v>
      </c>
      <c r="E24" s="16" t="s">
        <v>199</v>
      </c>
      <c r="F24" s="17">
        <v>89799000</v>
      </c>
      <c r="G24" s="17">
        <v>13940000</v>
      </c>
      <c r="H24" s="24">
        <v>14239000</v>
      </c>
      <c r="I24" s="17"/>
      <c r="J24" s="17">
        <f t="shared" si="1"/>
        <v>14239000</v>
      </c>
      <c r="K24" s="17"/>
      <c r="L24" s="17">
        <v>340000</v>
      </c>
      <c r="M24" s="17">
        <v>4700000</v>
      </c>
      <c r="N24" s="17"/>
      <c r="O24" s="17"/>
      <c r="P24" s="17"/>
      <c r="Q24" s="18">
        <f t="shared" si="0"/>
        <v>123018000</v>
      </c>
    </row>
    <row r="25" spans="2:17" ht="19.5" customHeight="1">
      <c r="B25" s="12" t="s">
        <v>52</v>
      </c>
      <c r="C25" s="4">
        <v>0</v>
      </c>
      <c r="D25" s="4">
        <v>0</v>
      </c>
      <c r="E25" s="16" t="s">
        <v>200</v>
      </c>
      <c r="F25" s="17">
        <v>2442197000</v>
      </c>
      <c r="G25" s="17">
        <v>469739000</v>
      </c>
      <c r="H25" s="24">
        <v>84965000</v>
      </c>
      <c r="I25" s="17"/>
      <c r="J25" s="17">
        <f t="shared" si="1"/>
        <v>84965000</v>
      </c>
      <c r="K25" s="17"/>
      <c r="L25" s="17">
        <v>2294000</v>
      </c>
      <c r="M25" s="17">
        <v>19000000</v>
      </c>
      <c r="N25" s="17"/>
      <c r="O25" s="17"/>
      <c r="P25" s="17"/>
      <c r="Q25" s="18">
        <f t="shared" si="0"/>
        <v>3018195000</v>
      </c>
    </row>
    <row r="26" spans="2:17" ht="19.5" customHeight="1">
      <c r="B26" s="12" t="s">
        <v>54</v>
      </c>
      <c r="C26" s="4">
        <v>0</v>
      </c>
      <c r="D26" s="4">
        <v>0</v>
      </c>
      <c r="E26" s="16" t="s">
        <v>201</v>
      </c>
      <c r="F26" s="17">
        <v>3233000</v>
      </c>
      <c r="G26" s="17">
        <v>660000</v>
      </c>
      <c r="H26" s="24">
        <v>1818000</v>
      </c>
      <c r="I26" s="17"/>
      <c r="J26" s="17">
        <f t="shared" si="1"/>
        <v>1818000</v>
      </c>
      <c r="K26" s="17"/>
      <c r="L26" s="17">
        <v>36000</v>
      </c>
      <c r="M26" s="17">
        <v>400000</v>
      </c>
      <c r="N26" s="17"/>
      <c r="O26" s="17"/>
      <c r="P26" s="17"/>
      <c r="Q26" s="18">
        <f t="shared" si="0"/>
        <v>6147000</v>
      </c>
    </row>
    <row r="27" spans="2:17" ht="19.5" customHeight="1">
      <c r="B27" s="12" t="s">
        <v>56</v>
      </c>
      <c r="C27" s="4">
        <v>0</v>
      </c>
      <c r="D27" s="4">
        <v>0</v>
      </c>
      <c r="E27" s="16" t="s">
        <v>202</v>
      </c>
      <c r="F27" s="17">
        <v>3039000</v>
      </c>
      <c r="G27" s="17">
        <v>377000</v>
      </c>
      <c r="H27" s="24">
        <v>1503000</v>
      </c>
      <c r="I27" s="17"/>
      <c r="J27" s="17">
        <f t="shared" si="1"/>
        <v>1503000</v>
      </c>
      <c r="K27" s="17"/>
      <c r="L27" s="17">
        <v>16000</v>
      </c>
      <c r="M27" s="17">
        <v>1800000</v>
      </c>
      <c r="N27" s="17"/>
      <c r="O27" s="17"/>
      <c r="P27" s="17"/>
      <c r="Q27" s="18">
        <f t="shared" si="0"/>
        <v>6735000</v>
      </c>
    </row>
    <row r="28" spans="2:17" ht="19.5" customHeight="1">
      <c r="B28" s="12" t="s">
        <v>58</v>
      </c>
      <c r="C28" s="4">
        <v>0</v>
      </c>
      <c r="D28" s="4">
        <v>0</v>
      </c>
      <c r="E28" s="16" t="s">
        <v>203</v>
      </c>
      <c r="F28" s="17">
        <v>2176000</v>
      </c>
      <c r="G28" s="17">
        <v>286000</v>
      </c>
      <c r="H28" s="24">
        <v>1820000</v>
      </c>
      <c r="I28" s="17"/>
      <c r="J28" s="17">
        <f t="shared" si="1"/>
        <v>1820000</v>
      </c>
      <c r="K28" s="17"/>
      <c r="L28" s="17">
        <v>8000</v>
      </c>
      <c r="M28" s="17">
        <v>900000</v>
      </c>
      <c r="N28" s="17"/>
      <c r="O28" s="17"/>
      <c r="P28" s="17"/>
      <c r="Q28" s="18">
        <f t="shared" si="0"/>
        <v>5190000</v>
      </c>
    </row>
    <row r="29" spans="2:17" ht="19.5" customHeight="1">
      <c r="B29" s="12" t="s">
        <v>60</v>
      </c>
      <c r="C29" s="4">
        <v>0</v>
      </c>
      <c r="D29" s="4">
        <v>0</v>
      </c>
      <c r="E29" s="16" t="s">
        <v>204</v>
      </c>
      <c r="F29" s="17">
        <v>3029000</v>
      </c>
      <c r="G29" s="17">
        <v>406000</v>
      </c>
      <c r="H29" s="24">
        <v>1724000</v>
      </c>
      <c r="I29" s="17"/>
      <c r="J29" s="17">
        <f t="shared" si="1"/>
        <v>1724000</v>
      </c>
      <c r="K29" s="17"/>
      <c r="L29" s="17">
        <v>23000</v>
      </c>
      <c r="M29" s="17">
        <v>11500000</v>
      </c>
      <c r="N29" s="17"/>
      <c r="O29" s="17"/>
      <c r="P29" s="17"/>
      <c r="Q29" s="18">
        <f t="shared" si="0"/>
        <v>16682000</v>
      </c>
    </row>
    <row r="30" spans="2:17" ht="19.5" customHeight="1">
      <c r="B30" s="12" t="s">
        <v>62</v>
      </c>
      <c r="C30" s="4">
        <v>0</v>
      </c>
      <c r="D30" s="4">
        <v>0</v>
      </c>
      <c r="E30" s="16" t="s">
        <v>205</v>
      </c>
      <c r="F30" s="17">
        <v>259638000</v>
      </c>
      <c r="G30" s="17">
        <v>47807000</v>
      </c>
      <c r="H30" s="24">
        <v>468425000</v>
      </c>
      <c r="I30" s="17"/>
      <c r="J30" s="17">
        <f t="shared" si="1"/>
        <v>468425000</v>
      </c>
      <c r="K30" s="17"/>
      <c r="L30" s="17">
        <v>2268143000</v>
      </c>
      <c r="M30" s="17">
        <v>82000000</v>
      </c>
      <c r="N30" s="17"/>
      <c r="O30" s="17"/>
      <c r="P30" s="17"/>
      <c r="Q30" s="18">
        <f t="shared" si="0"/>
        <v>3126013000</v>
      </c>
    </row>
    <row r="31" spans="2:17" ht="19.5" customHeight="1">
      <c r="B31" s="12" t="s">
        <v>64</v>
      </c>
      <c r="C31" s="4">
        <v>0</v>
      </c>
      <c r="D31" s="4">
        <v>0</v>
      </c>
      <c r="E31" s="16" t="s">
        <v>206</v>
      </c>
      <c r="F31" s="17">
        <v>2828000</v>
      </c>
      <c r="G31" s="17">
        <v>344000</v>
      </c>
      <c r="H31" s="24">
        <v>11050000</v>
      </c>
      <c r="I31" s="17"/>
      <c r="J31" s="17">
        <f t="shared" si="1"/>
        <v>11050000</v>
      </c>
      <c r="K31" s="17"/>
      <c r="L31" s="17">
        <v>476000</v>
      </c>
      <c r="M31" s="17">
        <v>750000</v>
      </c>
      <c r="N31" s="17"/>
      <c r="O31" s="17"/>
      <c r="P31" s="17"/>
      <c r="Q31" s="18">
        <f t="shared" si="0"/>
        <v>15448000</v>
      </c>
    </row>
    <row r="32" spans="2:17" ht="19.5" customHeight="1">
      <c r="B32" s="12" t="s">
        <v>66</v>
      </c>
      <c r="C32" s="4">
        <v>44267000</v>
      </c>
      <c r="D32" s="4">
        <v>301000000</v>
      </c>
      <c r="E32" s="16" t="s">
        <v>207</v>
      </c>
      <c r="F32" s="17">
        <v>2530989000</v>
      </c>
      <c r="G32" s="17">
        <v>399871000</v>
      </c>
      <c r="H32" s="24">
        <v>497581000</v>
      </c>
      <c r="I32" s="17">
        <v>26667000</v>
      </c>
      <c r="J32" s="17">
        <f t="shared" si="1"/>
        <v>524248000</v>
      </c>
      <c r="K32" s="17"/>
      <c r="L32" s="17">
        <v>4080000</v>
      </c>
      <c r="M32" s="17">
        <v>173350000</v>
      </c>
      <c r="N32" s="17"/>
      <c r="O32" s="17"/>
      <c r="P32" s="17"/>
      <c r="Q32" s="18">
        <f t="shared" si="0"/>
        <v>3632538000</v>
      </c>
    </row>
    <row r="33" spans="2:17" ht="19.5" customHeight="1">
      <c r="B33" s="12" t="s">
        <v>68</v>
      </c>
      <c r="C33" s="4">
        <v>0</v>
      </c>
      <c r="D33" s="4">
        <v>0</v>
      </c>
      <c r="E33" s="16" t="s">
        <v>208</v>
      </c>
      <c r="F33" s="17">
        <v>7363172000</v>
      </c>
      <c r="G33" s="17">
        <v>1452582000</v>
      </c>
      <c r="H33" s="24">
        <v>7704048000</v>
      </c>
      <c r="I33" s="17">
        <v>83333000</v>
      </c>
      <c r="J33" s="17">
        <f t="shared" si="1"/>
        <v>7787381000</v>
      </c>
      <c r="K33" s="17"/>
      <c r="L33" s="17">
        <v>126410000</v>
      </c>
      <c r="M33" s="17">
        <v>54000000</v>
      </c>
      <c r="N33" s="17"/>
      <c r="O33" s="17"/>
      <c r="P33" s="17"/>
      <c r="Q33" s="18">
        <f t="shared" si="0"/>
        <v>16783545000</v>
      </c>
    </row>
    <row r="34" spans="2:17" ht="19.5" customHeight="1">
      <c r="B34" s="12" t="s">
        <v>70</v>
      </c>
      <c r="C34" s="4">
        <v>3474000</v>
      </c>
      <c r="D34" s="4">
        <v>580000</v>
      </c>
      <c r="E34" s="16" t="s">
        <v>209</v>
      </c>
      <c r="F34" s="17">
        <v>1319882000</v>
      </c>
      <c r="G34" s="17">
        <v>113635000</v>
      </c>
      <c r="H34" s="24">
        <v>265306000</v>
      </c>
      <c r="I34" s="17"/>
      <c r="J34" s="17">
        <f t="shared" si="1"/>
        <v>265306000</v>
      </c>
      <c r="K34" s="17"/>
      <c r="L34" s="17">
        <v>711585000</v>
      </c>
      <c r="M34" s="17">
        <v>165500000</v>
      </c>
      <c r="N34" s="17">
        <v>94011000</v>
      </c>
      <c r="O34" s="17"/>
      <c r="P34" s="17"/>
      <c r="Q34" s="18">
        <f t="shared" si="0"/>
        <v>2669919000</v>
      </c>
    </row>
    <row r="35" spans="2:17" ht="19.5" customHeight="1">
      <c r="B35" s="12" t="s">
        <v>72</v>
      </c>
      <c r="C35" s="4">
        <v>0</v>
      </c>
      <c r="D35" s="4">
        <v>0</v>
      </c>
      <c r="E35" s="16" t="s">
        <v>210</v>
      </c>
      <c r="F35" s="17">
        <v>2442651000</v>
      </c>
      <c r="G35" s="17">
        <v>397969000</v>
      </c>
      <c r="H35" s="24">
        <v>1390921000</v>
      </c>
      <c r="I35" s="17">
        <v>33333000</v>
      </c>
      <c r="J35" s="17">
        <f t="shared" si="1"/>
        <v>1424254000</v>
      </c>
      <c r="K35" s="17"/>
      <c r="L35" s="17">
        <v>3195000</v>
      </c>
      <c r="M35" s="17">
        <v>119000000</v>
      </c>
      <c r="N35" s="17"/>
      <c r="O35" s="17"/>
      <c r="P35" s="17"/>
      <c r="Q35" s="18">
        <f t="shared" si="0"/>
        <v>4387069000</v>
      </c>
    </row>
    <row r="36" spans="2:17" ht="19.5" customHeight="1">
      <c r="B36" s="12" t="s">
        <v>74</v>
      </c>
      <c r="C36" s="4">
        <v>0</v>
      </c>
      <c r="D36" s="4">
        <v>0</v>
      </c>
      <c r="E36" s="16" t="s">
        <v>211</v>
      </c>
      <c r="F36" s="17">
        <v>7092302000</v>
      </c>
      <c r="G36" s="17">
        <v>1529012000</v>
      </c>
      <c r="H36" s="24">
        <v>786564000</v>
      </c>
      <c r="I36" s="17">
        <v>111000</v>
      </c>
      <c r="J36" s="17">
        <f t="shared" si="1"/>
        <v>786675000</v>
      </c>
      <c r="K36" s="17"/>
      <c r="L36" s="17">
        <v>2774000</v>
      </c>
      <c r="M36" s="17">
        <v>331000000</v>
      </c>
      <c r="N36" s="17"/>
      <c r="O36" s="17"/>
      <c r="P36" s="17"/>
      <c r="Q36" s="18">
        <f t="shared" si="0"/>
        <v>9741763000</v>
      </c>
    </row>
    <row r="37" spans="2:17" ht="19.5" customHeight="1">
      <c r="B37" s="12" t="s">
        <v>76</v>
      </c>
      <c r="C37" s="4">
        <v>0</v>
      </c>
      <c r="D37" s="4">
        <v>0</v>
      </c>
      <c r="E37" s="16" t="s">
        <v>212</v>
      </c>
      <c r="F37" s="17">
        <v>108758000</v>
      </c>
      <c r="G37" s="17">
        <v>19930000</v>
      </c>
      <c r="H37" s="24">
        <v>121141000</v>
      </c>
      <c r="I37" s="17">
        <v>444000</v>
      </c>
      <c r="J37" s="17">
        <f t="shared" si="1"/>
        <v>121585000</v>
      </c>
      <c r="K37" s="17"/>
      <c r="L37" s="17">
        <v>2222000</v>
      </c>
      <c r="M37" s="17">
        <v>55000000</v>
      </c>
      <c r="N37" s="17"/>
      <c r="O37" s="17"/>
      <c r="P37" s="17"/>
      <c r="Q37" s="18">
        <f t="shared" si="0"/>
        <v>307495000</v>
      </c>
    </row>
    <row r="38" spans="2:17" ht="19.5" customHeight="1">
      <c r="B38" s="12" t="s">
        <v>78</v>
      </c>
      <c r="C38" s="4">
        <v>0</v>
      </c>
      <c r="D38" s="4">
        <v>0</v>
      </c>
      <c r="E38" s="16" t="s">
        <v>213</v>
      </c>
      <c r="F38" s="17">
        <v>410119000</v>
      </c>
      <c r="G38" s="17">
        <v>34963000</v>
      </c>
      <c r="H38" s="17">
        <v>156089000</v>
      </c>
      <c r="I38" s="17">
        <v>1667000</v>
      </c>
      <c r="J38" s="17">
        <f t="shared" si="1"/>
        <v>157756000</v>
      </c>
      <c r="K38" s="17"/>
      <c r="L38" s="17">
        <v>257227000</v>
      </c>
      <c r="M38" s="17">
        <v>130000000</v>
      </c>
      <c r="N38" s="17"/>
      <c r="O38" s="17">
        <v>491000</v>
      </c>
      <c r="P38" s="17"/>
      <c r="Q38" s="18">
        <f t="shared" si="0"/>
        <v>990556000</v>
      </c>
    </row>
    <row r="39" spans="2:17" ht="19.5" customHeight="1">
      <c r="B39" s="12" t="s">
        <v>80</v>
      </c>
      <c r="C39" s="4">
        <v>4368178301</v>
      </c>
      <c r="D39" s="4">
        <v>1020273100</v>
      </c>
      <c r="E39" s="16" t="s">
        <v>214</v>
      </c>
      <c r="F39" s="17">
        <v>716507000</v>
      </c>
      <c r="G39" s="17">
        <v>124364000</v>
      </c>
      <c r="H39" s="17">
        <v>239723000</v>
      </c>
      <c r="I39" s="17"/>
      <c r="J39" s="17">
        <f t="shared" si="1"/>
        <v>239723000</v>
      </c>
      <c r="K39" s="17"/>
      <c r="L39" s="17">
        <v>56504664890</v>
      </c>
      <c r="M39" s="17">
        <v>35000000</v>
      </c>
      <c r="N39" s="17">
        <v>534294000</v>
      </c>
      <c r="O39" s="17"/>
      <c r="P39" s="17">
        <v>1589000000</v>
      </c>
      <c r="Q39" s="18">
        <f t="shared" si="0"/>
        <v>59743552890</v>
      </c>
    </row>
    <row r="40" spans="2:17" ht="19.5" customHeight="1">
      <c r="B40" s="12" t="s">
        <v>82</v>
      </c>
      <c r="C40" s="4">
        <v>0</v>
      </c>
      <c r="D40" s="4">
        <v>0</v>
      </c>
      <c r="E40" s="16" t="s">
        <v>215</v>
      </c>
      <c r="F40" s="17">
        <v>1299857000</v>
      </c>
      <c r="G40" s="17">
        <v>216858000</v>
      </c>
      <c r="H40" s="17">
        <v>192486000</v>
      </c>
      <c r="I40" s="17"/>
      <c r="J40" s="17">
        <f t="shared" si="1"/>
        <v>192486000</v>
      </c>
      <c r="K40" s="17"/>
      <c r="L40" s="17">
        <v>10893000</v>
      </c>
      <c r="M40" s="17">
        <v>40000000</v>
      </c>
      <c r="N40" s="17">
        <v>688000</v>
      </c>
      <c r="O40" s="17"/>
      <c r="P40" s="17"/>
      <c r="Q40" s="18">
        <f aca="true" t="shared" si="2" ref="Q40:Q57">F40+G40+J40+L40+K40+M40+N40+O40+P40</f>
        <v>1760782000</v>
      </c>
    </row>
    <row r="41" spans="2:17" ht="19.5" customHeight="1">
      <c r="B41" s="12" t="s">
        <v>84</v>
      </c>
      <c r="C41" s="4">
        <v>1300195000</v>
      </c>
      <c r="D41" s="4">
        <v>90100000</v>
      </c>
      <c r="E41" s="16" t="s">
        <v>216</v>
      </c>
      <c r="F41" s="17">
        <v>22855329000</v>
      </c>
      <c r="G41" s="17">
        <v>3876305000</v>
      </c>
      <c r="H41" s="17">
        <v>2336995000</v>
      </c>
      <c r="I41" s="17"/>
      <c r="J41" s="17">
        <f t="shared" si="1"/>
        <v>2336995000</v>
      </c>
      <c r="K41" s="17"/>
      <c r="L41" s="17">
        <v>1092739000</v>
      </c>
      <c r="M41" s="17">
        <v>1675000000</v>
      </c>
      <c r="N41" s="17">
        <v>305003000</v>
      </c>
      <c r="O41" s="17"/>
      <c r="P41" s="17"/>
      <c r="Q41" s="18">
        <f t="shared" si="2"/>
        <v>32141371000</v>
      </c>
    </row>
    <row r="42" spans="2:17" ht="19.5" customHeight="1">
      <c r="B42" s="12" t="s">
        <v>86</v>
      </c>
      <c r="C42" s="4">
        <v>0</v>
      </c>
      <c r="D42" s="4">
        <v>0</v>
      </c>
      <c r="E42" s="16" t="s">
        <v>217</v>
      </c>
      <c r="F42" s="17">
        <v>382367000</v>
      </c>
      <c r="G42" s="17">
        <v>70013000</v>
      </c>
      <c r="H42" s="17">
        <v>39991000</v>
      </c>
      <c r="I42" s="17"/>
      <c r="J42" s="17">
        <f t="shared" si="1"/>
        <v>39991000</v>
      </c>
      <c r="K42" s="17"/>
      <c r="L42" s="17">
        <v>66162000</v>
      </c>
      <c r="M42" s="17">
        <v>194388000</v>
      </c>
      <c r="N42" s="17">
        <v>4686000</v>
      </c>
      <c r="O42" s="17">
        <v>106613000</v>
      </c>
      <c r="P42" s="17"/>
      <c r="Q42" s="18">
        <f t="shared" si="2"/>
        <v>864220000</v>
      </c>
    </row>
    <row r="43" spans="2:17" ht="19.5" customHeight="1">
      <c r="B43" s="12" t="s">
        <v>88</v>
      </c>
      <c r="C43" s="4">
        <v>0</v>
      </c>
      <c r="D43" s="4">
        <v>0</v>
      </c>
      <c r="E43" s="16" t="s">
        <v>218</v>
      </c>
      <c r="F43" s="17">
        <v>327086000</v>
      </c>
      <c r="G43" s="17">
        <v>75452000</v>
      </c>
      <c r="H43" s="17">
        <v>17233000</v>
      </c>
      <c r="I43" s="17"/>
      <c r="J43" s="17">
        <f t="shared" si="1"/>
        <v>17233000</v>
      </c>
      <c r="K43" s="17"/>
      <c r="L43" s="17">
        <v>2572000</v>
      </c>
      <c r="M43" s="17">
        <v>104000000</v>
      </c>
      <c r="N43" s="17"/>
      <c r="O43" s="17"/>
      <c r="P43" s="17"/>
      <c r="Q43" s="18">
        <f t="shared" si="2"/>
        <v>526343000</v>
      </c>
    </row>
    <row r="44" spans="2:17" ht="19.5" customHeight="1">
      <c r="B44" s="12" t="s">
        <v>91</v>
      </c>
      <c r="C44" s="4">
        <v>0</v>
      </c>
      <c r="D44" s="4">
        <v>0</v>
      </c>
      <c r="E44" s="16" t="s">
        <v>220</v>
      </c>
      <c r="F44" s="17">
        <v>5482707000</v>
      </c>
      <c r="G44" s="17">
        <v>1255907000</v>
      </c>
      <c r="H44" s="17">
        <v>3467627000</v>
      </c>
      <c r="I44" s="17">
        <v>5043322000</v>
      </c>
      <c r="J44" s="17">
        <f t="shared" si="1"/>
        <v>8510949000</v>
      </c>
      <c r="K44" s="17"/>
      <c r="L44" s="17">
        <v>12419000</v>
      </c>
      <c r="M44" s="17">
        <v>917600000</v>
      </c>
      <c r="N44" s="17">
        <v>3154000</v>
      </c>
      <c r="O44" s="17"/>
      <c r="P44" s="17"/>
      <c r="Q44" s="18">
        <f t="shared" si="2"/>
        <v>16182736000</v>
      </c>
    </row>
    <row r="45" spans="2:17" ht="19.5" customHeight="1">
      <c r="B45" s="12" t="s">
        <v>93</v>
      </c>
      <c r="C45" s="4">
        <v>0</v>
      </c>
      <c r="D45" s="4">
        <v>0</v>
      </c>
      <c r="E45" s="16" t="s">
        <v>221</v>
      </c>
      <c r="F45" s="17">
        <v>68895000</v>
      </c>
      <c r="G45" s="17">
        <v>13164000</v>
      </c>
      <c r="H45" s="17">
        <v>11624000</v>
      </c>
      <c r="I45" s="17"/>
      <c r="J45" s="17">
        <f t="shared" si="1"/>
        <v>11624000</v>
      </c>
      <c r="K45" s="17"/>
      <c r="L45" s="17">
        <v>81027000</v>
      </c>
      <c r="M45" s="17">
        <v>1880000000</v>
      </c>
      <c r="N45" s="17">
        <v>75000000</v>
      </c>
      <c r="O45" s="17"/>
      <c r="P45" s="17"/>
      <c r="Q45" s="18">
        <f t="shared" si="2"/>
        <v>2129710000</v>
      </c>
    </row>
    <row r="46" spans="2:17" ht="19.5" customHeight="1">
      <c r="B46" s="12" t="s">
        <v>95</v>
      </c>
      <c r="C46" s="4">
        <v>0</v>
      </c>
      <c r="D46" s="4">
        <v>0</v>
      </c>
      <c r="E46" s="16" t="s">
        <v>222</v>
      </c>
      <c r="F46" s="17">
        <v>45564000</v>
      </c>
      <c r="G46" s="17">
        <v>7021000</v>
      </c>
      <c r="H46" s="17">
        <v>5397000</v>
      </c>
      <c r="I46" s="17"/>
      <c r="J46" s="17">
        <f t="shared" si="1"/>
        <v>5397000</v>
      </c>
      <c r="K46" s="17"/>
      <c r="L46" s="17">
        <v>1015000</v>
      </c>
      <c r="M46" s="17">
        <v>35000000</v>
      </c>
      <c r="N46" s="17"/>
      <c r="O46" s="17"/>
      <c r="P46" s="17"/>
      <c r="Q46" s="18">
        <f t="shared" si="2"/>
        <v>93997000</v>
      </c>
    </row>
    <row r="47" spans="2:17" ht="19.5" customHeight="1">
      <c r="B47" s="12" t="s">
        <v>95</v>
      </c>
      <c r="C47" s="4">
        <v>0</v>
      </c>
      <c r="D47" s="4">
        <v>0</v>
      </c>
      <c r="E47" s="16" t="s">
        <v>219</v>
      </c>
      <c r="F47" s="17">
        <v>889432000</v>
      </c>
      <c r="G47" s="17">
        <v>157478000</v>
      </c>
      <c r="H47" s="17">
        <v>1091351000</v>
      </c>
      <c r="I47" s="17"/>
      <c r="J47" s="17">
        <f t="shared" si="1"/>
        <v>1091351000</v>
      </c>
      <c r="K47" s="17"/>
      <c r="L47" s="17">
        <v>698000</v>
      </c>
      <c r="M47" s="17">
        <v>3133000000</v>
      </c>
      <c r="N47" s="17"/>
      <c r="O47" s="17"/>
      <c r="P47" s="17"/>
      <c r="Q47" s="18">
        <f t="shared" si="2"/>
        <v>5271959000</v>
      </c>
    </row>
    <row r="48" spans="2:17" ht="19.5" customHeight="1">
      <c r="B48" s="12" t="s">
        <v>97</v>
      </c>
      <c r="C48" s="4">
        <v>0</v>
      </c>
      <c r="D48" s="4">
        <v>0</v>
      </c>
      <c r="E48" s="16" t="s">
        <v>223</v>
      </c>
      <c r="F48" s="17">
        <v>1318294000</v>
      </c>
      <c r="G48" s="17">
        <v>258752000</v>
      </c>
      <c r="H48" s="17">
        <v>138185000</v>
      </c>
      <c r="I48" s="17"/>
      <c r="J48" s="17">
        <f t="shared" si="1"/>
        <v>138185000</v>
      </c>
      <c r="K48" s="17"/>
      <c r="L48" s="17">
        <v>6252388000</v>
      </c>
      <c r="M48" s="17">
        <v>187000000</v>
      </c>
      <c r="N48" s="17">
        <v>107374000</v>
      </c>
      <c r="O48" s="17">
        <v>151751000</v>
      </c>
      <c r="P48" s="17"/>
      <c r="Q48" s="18">
        <f t="shared" si="2"/>
        <v>8413744000</v>
      </c>
    </row>
    <row r="49" spans="2:17" ht="19.5" customHeight="1">
      <c r="B49" s="12" t="s">
        <v>99</v>
      </c>
      <c r="C49" s="4">
        <v>0</v>
      </c>
      <c r="D49" s="4">
        <v>0</v>
      </c>
      <c r="E49" s="16" t="s">
        <v>224</v>
      </c>
      <c r="F49" s="17">
        <v>24294000</v>
      </c>
      <c r="G49" s="17">
        <v>4560000</v>
      </c>
      <c r="H49" s="17">
        <v>2754000</v>
      </c>
      <c r="I49" s="17"/>
      <c r="J49" s="17">
        <f t="shared" si="1"/>
        <v>2754000</v>
      </c>
      <c r="K49" s="17"/>
      <c r="L49" s="17">
        <v>153000</v>
      </c>
      <c r="M49" s="17">
        <v>184179000</v>
      </c>
      <c r="N49" s="17"/>
      <c r="O49" s="17"/>
      <c r="P49" s="17"/>
      <c r="Q49" s="18">
        <f t="shared" si="2"/>
        <v>215940000</v>
      </c>
    </row>
    <row r="50" spans="2:17" ht="19.5" customHeight="1">
      <c r="B50" s="12" t="s">
        <v>102</v>
      </c>
      <c r="C50" s="4">
        <v>0</v>
      </c>
      <c r="D50" s="4">
        <v>0</v>
      </c>
      <c r="E50" s="16" t="s">
        <v>225</v>
      </c>
      <c r="F50" s="17">
        <v>90910000</v>
      </c>
      <c r="G50" s="17">
        <v>15255000</v>
      </c>
      <c r="H50" s="17">
        <v>17025000</v>
      </c>
      <c r="I50" s="17"/>
      <c r="J50" s="17">
        <f t="shared" si="1"/>
        <v>17025000</v>
      </c>
      <c r="K50" s="17"/>
      <c r="L50" s="17">
        <v>40457724000</v>
      </c>
      <c r="M50" s="17">
        <v>4000000</v>
      </c>
      <c r="N50" s="17">
        <v>72593000</v>
      </c>
      <c r="O50" s="17"/>
      <c r="P50" s="17"/>
      <c r="Q50" s="18">
        <f t="shared" si="2"/>
        <v>40657507000</v>
      </c>
    </row>
    <row r="51" spans="2:17" ht="19.5" customHeight="1">
      <c r="B51" s="12" t="s">
        <v>105</v>
      </c>
      <c r="C51" s="4">
        <v>83000000</v>
      </c>
      <c r="D51" s="4">
        <v>7249000</v>
      </c>
      <c r="E51" s="16" t="s">
        <v>226</v>
      </c>
      <c r="F51" s="17">
        <v>103615000</v>
      </c>
      <c r="G51" s="17">
        <v>18345000</v>
      </c>
      <c r="H51" s="17">
        <v>19000000</v>
      </c>
      <c r="I51" s="17"/>
      <c r="J51" s="17">
        <f t="shared" si="1"/>
        <v>19000000</v>
      </c>
      <c r="K51" s="17"/>
      <c r="L51" s="17">
        <v>16263000</v>
      </c>
      <c r="M51" s="17">
        <v>25500000</v>
      </c>
      <c r="N51" s="17">
        <v>82584000</v>
      </c>
      <c r="O51" s="17">
        <v>214157000</v>
      </c>
      <c r="P51" s="17"/>
      <c r="Q51" s="18">
        <f t="shared" si="2"/>
        <v>479464000</v>
      </c>
    </row>
    <row r="52" spans="2:17" ht="19.5" customHeight="1">
      <c r="B52" s="12" t="s">
        <v>107</v>
      </c>
      <c r="C52" s="4">
        <v>162272000</v>
      </c>
      <c r="D52" s="4">
        <v>99300000</v>
      </c>
      <c r="E52" s="16" t="s">
        <v>227</v>
      </c>
      <c r="F52" s="17">
        <v>21792000</v>
      </c>
      <c r="G52" s="17">
        <v>4303000</v>
      </c>
      <c r="H52" s="17">
        <v>18411000</v>
      </c>
      <c r="I52" s="17"/>
      <c r="J52" s="17">
        <f t="shared" si="1"/>
        <v>18411000</v>
      </c>
      <c r="K52" s="17"/>
      <c r="L52" s="17">
        <v>12657000</v>
      </c>
      <c r="M52" s="17">
        <v>2000000</v>
      </c>
      <c r="N52" s="17">
        <v>2294000</v>
      </c>
      <c r="O52" s="17">
        <v>42043000</v>
      </c>
      <c r="P52" s="17"/>
      <c r="Q52" s="18">
        <f t="shared" si="2"/>
        <v>103500000</v>
      </c>
    </row>
    <row r="53" spans="2:17" ht="19.5" customHeight="1">
      <c r="B53" s="12" t="s">
        <v>111</v>
      </c>
      <c r="C53" s="4">
        <v>0</v>
      </c>
      <c r="D53" s="4">
        <v>0</v>
      </c>
      <c r="E53" s="16" t="s">
        <v>229</v>
      </c>
      <c r="F53" s="17">
        <v>3479000</v>
      </c>
      <c r="G53" s="17">
        <v>708000</v>
      </c>
      <c r="H53" s="17">
        <v>1479000</v>
      </c>
      <c r="I53" s="17"/>
      <c r="J53" s="17">
        <f t="shared" si="1"/>
        <v>1479000</v>
      </c>
      <c r="K53" s="17"/>
      <c r="L53" s="17">
        <v>43000</v>
      </c>
      <c r="M53" s="17">
        <v>400000</v>
      </c>
      <c r="N53" s="17"/>
      <c r="O53" s="17"/>
      <c r="P53" s="17"/>
      <c r="Q53" s="18">
        <f t="shared" si="2"/>
        <v>6109000</v>
      </c>
    </row>
    <row r="54" spans="2:17" ht="19.5" customHeight="1">
      <c r="B54" s="12" t="s">
        <v>113</v>
      </c>
      <c r="C54" s="4">
        <v>209343000</v>
      </c>
      <c r="D54" s="4">
        <v>4665000</v>
      </c>
      <c r="E54" s="16" t="s">
        <v>230</v>
      </c>
      <c r="F54" s="17">
        <v>335822000</v>
      </c>
      <c r="G54" s="17">
        <v>57519000</v>
      </c>
      <c r="H54" s="17">
        <v>213622000</v>
      </c>
      <c r="I54" s="17"/>
      <c r="J54" s="17">
        <f t="shared" si="1"/>
        <v>213622000</v>
      </c>
      <c r="K54" s="17"/>
      <c r="L54" s="17">
        <v>26638000</v>
      </c>
      <c r="M54" s="17">
        <v>184000000</v>
      </c>
      <c r="N54" s="17">
        <v>109445000</v>
      </c>
      <c r="O54" s="17">
        <v>10920000</v>
      </c>
      <c r="P54" s="17"/>
      <c r="Q54" s="18">
        <f t="shared" si="2"/>
        <v>937966000</v>
      </c>
    </row>
    <row r="55" spans="2:17" ht="19.5" customHeight="1">
      <c r="B55" s="12" t="s">
        <v>115</v>
      </c>
      <c r="C55" s="4">
        <v>312006000</v>
      </c>
      <c r="D55" s="4">
        <v>91975000</v>
      </c>
      <c r="E55" s="16" t="s">
        <v>231</v>
      </c>
      <c r="F55" s="17">
        <v>353925000</v>
      </c>
      <c r="G55" s="17">
        <v>73596000</v>
      </c>
      <c r="H55" s="17">
        <v>33262000</v>
      </c>
      <c r="I55" s="17"/>
      <c r="J55" s="17">
        <f t="shared" si="1"/>
        <v>33262000</v>
      </c>
      <c r="K55" s="17"/>
      <c r="L55" s="17">
        <v>12715000</v>
      </c>
      <c r="M55" s="17">
        <v>146300000</v>
      </c>
      <c r="N55" s="17">
        <v>103342000</v>
      </c>
      <c r="O55" s="17">
        <v>55060000</v>
      </c>
      <c r="P55" s="17"/>
      <c r="Q55" s="18">
        <f t="shared" si="2"/>
        <v>778200000</v>
      </c>
    </row>
    <row r="56" spans="2:17" ht="19.5" customHeight="1">
      <c r="B56" s="12" t="s">
        <v>117</v>
      </c>
      <c r="C56" s="4">
        <v>0</v>
      </c>
      <c r="D56" s="4">
        <v>0</v>
      </c>
      <c r="E56" s="16" t="s">
        <v>232</v>
      </c>
      <c r="F56" s="17">
        <v>73245000</v>
      </c>
      <c r="G56" s="17">
        <v>16112000</v>
      </c>
      <c r="H56" s="17">
        <v>9731000</v>
      </c>
      <c r="I56" s="17"/>
      <c r="J56" s="17">
        <f t="shared" si="1"/>
        <v>9731000</v>
      </c>
      <c r="K56" s="17"/>
      <c r="L56" s="17">
        <v>17566000</v>
      </c>
      <c r="M56" s="17">
        <v>18900000</v>
      </c>
      <c r="N56" s="17"/>
      <c r="O56" s="17"/>
      <c r="P56" s="17"/>
      <c r="Q56" s="18">
        <f t="shared" si="2"/>
        <v>135554000</v>
      </c>
    </row>
    <row r="57" spans="2:17" ht="19.5" customHeight="1" thickBot="1">
      <c r="B57" s="12" t="s">
        <v>109</v>
      </c>
      <c r="C57" s="4">
        <v>0</v>
      </c>
      <c r="D57" s="4">
        <v>0</v>
      </c>
      <c r="E57" s="16" t="s">
        <v>228</v>
      </c>
      <c r="F57" s="17">
        <v>1047699000</v>
      </c>
      <c r="G57" s="17">
        <v>197029000</v>
      </c>
      <c r="H57" s="17">
        <v>197989000</v>
      </c>
      <c r="I57" s="17"/>
      <c r="J57" s="17">
        <f t="shared" si="1"/>
        <v>197989000</v>
      </c>
      <c r="K57" s="17"/>
      <c r="L57" s="17">
        <v>1234000</v>
      </c>
      <c r="M57" s="17">
        <v>5895000000</v>
      </c>
      <c r="N57" s="17">
        <v>47992000</v>
      </c>
      <c r="O57" s="17"/>
      <c r="P57" s="17"/>
      <c r="Q57" s="18">
        <f t="shared" si="2"/>
        <v>7386943000</v>
      </c>
    </row>
    <row r="58" spans="1:17" s="20" customFormat="1" ht="24.75" customHeight="1" thickBot="1">
      <c r="A58" s="19"/>
      <c r="E58" s="28" t="s">
        <v>233</v>
      </c>
      <c r="F58" s="29">
        <f aca="true" t="shared" si="3" ref="F58:Q58">SUM(F8:F57)</f>
        <v>60951519000</v>
      </c>
      <c r="G58" s="29">
        <f t="shared" si="3"/>
        <v>11113391000</v>
      </c>
      <c r="H58" s="29">
        <f t="shared" si="3"/>
        <v>20505670000</v>
      </c>
      <c r="I58" s="29">
        <f t="shared" si="3"/>
        <v>5197780000</v>
      </c>
      <c r="J58" s="29">
        <f t="shared" si="3"/>
        <v>25703450000</v>
      </c>
      <c r="K58" s="29">
        <f t="shared" si="3"/>
        <v>55400000000</v>
      </c>
      <c r="L58" s="29">
        <f t="shared" si="3"/>
        <v>115537493890</v>
      </c>
      <c r="M58" s="29">
        <f t="shared" si="3"/>
        <v>16212767000</v>
      </c>
      <c r="N58" s="29">
        <f t="shared" si="3"/>
        <v>2566170000</v>
      </c>
      <c r="O58" s="29">
        <f t="shared" si="3"/>
        <v>4962035000</v>
      </c>
      <c r="P58" s="29">
        <f t="shared" si="3"/>
        <v>1589000000</v>
      </c>
      <c r="Q58" s="30">
        <f t="shared" si="3"/>
        <v>294035825890</v>
      </c>
    </row>
    <row r="59" spans="5:17" ht="12.75">
      <c r="E59" s="4" t="s">
        <v>234</v>
      </c>
      <c r="Q59" s="27"/>
    </row>
    <row r="60" spans="10:17" ht="12.75">
      <c r="J60" s="27"/>
      <c r="M60" s="27"/>
      <c r="O60" s="27"/>
      <c r="Q60" s="27"/>
    </row>
    <row r="61" ht="12.75">
      <c r="H61" s="27"/>
    </row>
    <row r="62" spans="6:13" ht="12.75">
      <c r="F62" s="27"/>
      <c r="J62" s="27"/>
      <c r="M62" s="27"/>
    </row>
    <row r="64" ht="12.75">
      <c r="J64" s="27"/>
    </row>
    <row r="65" spans="10:17" ht="12.75">
      <c r="J65" s="27"/>
      <c r="Q65" s="27"/>
    </row>
  </sheetData>
  <mergeCells count="14">
    <mergeCell ref="E2:Q2"/>
    <mergeCell ref="E3:Q3"/>
    <mergeCell ref="E4:Q4"/>
    <mergeCell ref="G6:G7"/>
    <mergeCell ref="N6:N7"/>
    <mergeCell ref="K6:K7"/>
    <mergeCell ref="L6:L7"/>
    <mergeCell ref="M6:M7"/>
    <mergeCell ref="O6:O7"/>
    <mergeCell ref="H6:J6"/>
    <mergeCell ref="P6:P7"/>
    <mergeCell ref="Q6:Q7"/>
    <mergeCell ref="E6:E7"/>
    <mergeCell ref="F6:F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="75" zoomScaleNormal="75" workbookViewId="0" topLeftCell="A1">
      <selection activeCell="D8" sqref="D8"/>
    </sheetView>
  </sheetViews>
  <sheetFormatPr defaultColWidth="9.00390625" defaultRowHeight="12.75"/>
  <cols>
    <col min="1" max="1" width="9.125" style="4" customWidth="1"/>
    <col min="2" max="2" width="0" style="4" hidden="1" customWidth="1"/>
    <col min="3" max="3" width="81.875" style="4" bestFit="1" customWidth="1"/>
    <col min="4" max="6" width="17.75390625" style="4" bestFit="1" customWidth="1"/>
    <col min="7" max="8" width="17.75390625" style="4" customWidth="1"/>
    <col min="9" max="14" width="17.75390625" style="4" bestFit="1" customWidth="1"/>
    <col min="15" max="15" width="20.125" style="4" bestFit="1" customWidth="1"/>
    <col min="16" max="254" width="9.125" style="4" bestFit="1" customWidth="1"/>
    <col min="255" max="16384" width="9.125" style="4" customWidth="1"/>
  </cols>
  <sheetData>
    <row r="1" spans="1:15" ht="19.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/>
      <c r="H1" s="2"/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3" t="s">
        <v>0</v>
      </c>
    </row>
    <row r="2" spans="1:15" ht="19.5" customHeight="1">
      <c r="A2" s="1" t="s">
        <v>0</v>
      </c>
      <c r="B2" s="1" t="s">
        <v>0</v>
      </c>
      <c r="C2" s="40" t="s">
        <v>0</v>
      </c>
      <c r="D2" s="40" t="s">
        <v>0</v>
      </c>
      <c r="E2" s="40" t="s">
        <v>0</v>
      </c>
      <c r="F2" s="40" t="s">
        <v>0</v>
      </c>
      <c r="G2" s="40"/>
      <c r="H2" s="40"/>
      <c r="I2" s="40" t="s">
        <v>0</v>
      </c>
      <c r="J2" s="40" t="s">
        <v>0</v>
      </c>
      <c r="K2" s="40" t="s">
        <v>0</v>
      </c>
      <c r="L2" s="40" t="s">
        <v>0</v>
      </c>
      <c r="M2" s="40" t="s">
        <v>0</v>
      </c>
      <c r="N2" s="40" t="s">
        <v>0</v>
      </c>
      <c r="O2" s="40" t="s">
        <v>0</v>
      </c>
    </row>
    <row r="3" spans="1:15" ht="19.5" customHeight="1">
      <c r="A3" s="1" t="s">
        <v>0</v>
      </c>
      <c r="B3" s="1" t="s">
        <v>0</v>
      </c>
      <c r="C3" s="40" t="s">
        <v>1</v>
      </c>
      <c r="D3" s="40" t="s">
        <v>0</v>
      </c>
      <c r="E3" s="40" t="s">
        <v>0</v>
      </c>
      <c r="F3" s="40" t="s">
        <v>0</v>
      </c>
      <c r="G3" s="40"/>
      <c r="H3" s="40"/>
      <c r="I3" s="40" t="s">
        <v>0</v>
      </c>
      <c r="J3" s="40" t="s">
        <v>0</v>
      </c>
      <c r="K3" s="40" t="s">
        <v>0</v>
      </c>
      <c r="L3" s="40" t="s">
        <v>0</v>
      </c>
      <c r="M3" s="40" t="s">
        <v>0</v>
      </c>
      <c r="N3" s="40" t="s">
        <v>0</v>
      </c>
      <c r="O3" s="40" t="s">
        <v>0</v>
      </c>
    </row>
    <row r="4" spans="1:15" ht="19.5" customHeight="1">
      <c r="A4" s="1" t="s">
        <v>0</v>
      </c>
      <c r="B4" s="1" t="s">
        <v>0</v>
      </c>
      <c r="C4" s="41" t="s">
        <v>381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10" customFormat="1" ht="19.5" customHeight="1" thickBot="1">
      <c r="A5" s="6" t="s">
        <v>0</v>
      </c>
      <c r="B5" s="6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383</v>
      </c>
    </row>
    <row r="6" spans="1:15" s="36" customFormat="1" ht="23.25" customHeight="1">
      <c r="A6" s="34" t="s">
        <v>0</v>
      </c>
      <c r="B6" s="34" t="s">
        <v>0</v>
      </c>
      <c r="C6" s="49" t="s">
        <v>3</v>
      </c>
      <c r="D6" s="42" t="s">
        <v>4</v>
      </c>
      <c r="E6" s="42" t="s">
        <v>5</v>
      </c>
      <c r="F6" s="44" t="s">
        <v>6</v>
      </c>
      <c r="G6" s="45"/>
      <c r="H6" s="46"/>
      <c r="I6" s="42" t="s">
        <v>7</v>
      </c>
      <c r="J6" s="42" t="s">
        <v>8</v>
      </c>
      <c r="K6" s="42" t="s">
        <v>9</v>
      </c>
      <c r="L6" s="42" t="s">
        <v>10</v>
      </c>
      <c r="M6" s="42" t="s">
        <v>11</v>
      </c>
      <c r="N6" s="42" t="s">
        <v>12</v>
      </c>
      <c r="O6" s="47" t="s">
        <v>13</v>
      </c>
    </row>
    <row r="7" spans="1:15" s="36" customFormat="1" ht="33" customHeight="1" thickBot="1">
      <c r="A7" s="37"/>
      <c r="B7" s="37" t="s">
        <v>15</v>
      </c>
      <c r="C7" s="53" t="s">
        <v>0</v>
      </c>
      <c r="D7" s="51" t="s">
        <v>0</v>
      </c>
      <c r="E7" s="51" t="s">
        <v>0</v>
      </c>
      <c r="F7" s="39" t="s">
        <v>16</v>
      </c>
      <c r="G7" s="39" t="s">
        <v>17</v>
      </c>
      <c r="H7" s="39" t="s">
        <v>13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2" t="s">
        <v>0</v>
      </c>
    </row>
    <row r="8" spans="1:15" ht="19.5" customHeight="1">
      <c r="A8" s="11" t="s">
        <v>0</v>
      </c>
      <c r="B8" s="12" t="s">
        <v>250</v>
      </c>
      <c r="C8" s="13" t="s">
        <v>19</v>
      </c>
      <c r="D8" s="14">
        <v>10416000</v>
      </c>
      <c r="E8" s="14">
        <v>1864000</v>
      </c>
      <c r="F8" s="14">
        <v>2146000</v>
      </c>
      <c r="G8" s="14"/>
      <c r="H8" s="14">
        <f>F8+G8</f>
        <v>2146000</v>
      </c>
      <c r="I8" s="14"/>
      <c r="J8" s="14">
        <v>2847000</v>
      </c>
      <c r="K8" s="14">
        <v>4000000</v>
      </c>
      <c r="L8" s="14"/>
      <c r="M8" s="14"/>
      <c r="N8" s="14"/>
      <c r="O8" s="15">
        <f>D8+E8+H8+I8+J8+K8+L8+M8+N8</f>
        <v>21273000</v>
      </c>
    </row>
    <row r="9" spans="2:15" ht="19.5" customHeight="1">
      <c r="B9" s="12" t="s">
        <v>251</v>
      </c>
      <c r="C9" s="16" t="s">
        <v>21</v>
      </c>
      <c r="D9" s="17">
        <v>245162000</v>
      </c>
      <c r="E9" s="17">
        <v>50279000</v>
      </c>
      <c r="F9" s="17">
        <v>39890000</v>
      </c>
      <c r="G9" s="17"/>
      <c r="H9" s="17">
        <f aca="true" t="shared" si="0" ref="H9:H72">F9+G9</f>
        <v>39890000</v>
      </c>
      <c r="I9" s="17"/>
      <c r="J9" s="17">
        <v>11278000</v>
      </c>
      <c r="K9" s="17">
        <v>49000000</v>
      </c>
      <c r="L9" s="17"/>
      <c r="M9" s="17"/>
      <c r="N9" s="17"/>
      <c r="O9" s="18">
        <f aca="true" t="shared" si="1" ref="O9:O39">D9+E9+H9+I9+J9+K9+L9+M9+N9</f>
        <v>395609000</v>
      </c>
    </row>
    <row r="10" spans="2:15" ht="19.5" customHeight="1">
      <c r="B10" s="12" t="s">
        <v>252</v>
      </c>
      <c r="C10" s="16" t="s">
        <v>23</v>
      </c>
      <c r="D10" s="17">
        <v>137345000</v>
      </c>
      <c r="E10" s="17">
        <v>26423000</v>
      </c>
      <c r="F10" s="17">
        <v>54149000</v>
      </c>
      <c r="G10" s="17"/>
      <c r="H10" s="17">
        <f t="shared" si="0"/>
        <v>54149000</v>
      </c>
      <c r="I10" s="17"/>
      <c r="J10" s="17">
        <v>6734000</v>
      </c>
      <c r="K10" s="17">
        <v>39300000</v>
      </c>
      <c r="L10" s="17"/>
      <c r="M10" s="17"/>
      <c r="N10" s="17"/>
      <c r="O10" s="18">
        <f t="shared" si="1"/>
        <v>263951000</v>
      </c>
    </row>
    <row r="11" spans="2:15" ht="19.5" customHeight="1">
      <c r="B11" s="12" t="s">
        <v>253</v>
      </c>
      <c r="C11" s="16" t="s">
        <v>25</v>
      </c>
      <c r="D11" s="17">
        <v>228003000</v>
      </c>
      <c r="E11" s="17">
        <v>48518000</v>
      </c>
      <c r="F11" s="17">
        <v>51791000</v>
      </c>
      <c r="G11" s="17"/>
      <c r="H11" s="17">
        <f t="shared" si="0"/>
        <v>51791000</v>
      </c>
      <c r="I11" s="17"/>
      <c r="J11" s="17">
        <v>10405000</v>
      </c>
      <c r="K11" s="17">
        <v>66040000</v>
      </c>
      <c r="L11" s="17"/>
      <c r="M11" s="17"/>
      <c r="N11" s="17"/>
      <c r="O11" s="18">
        <f t="shared" si="1"/>
        <v>404757000</v>
      </c>
    </row>
    <row r="12" spans="2:15" ht="19.5" customHeight="1">
      <c r="B12" s="12" t="s">
        <v>254</v>
      </c>
      <c r="C12" s="16" t="s">
        <v>27</v>
      </c>
      <c r="D12" s="17">
        <v>226109000</v>
      </c>
      <c r="E12" s="17">
        <v>42758000</v>
      </c>
      <c r="F12" s="17">
        <v>53334000</v>
      </c>
      <c r="G12" s="17"/>
      <c r="H12" s="17">
        <f t="shared" si="0"/>
        <v>53334000</v>
      </c>
      <c r="I12" s="17"/>
      <c r="J12" s="17">
        <v>6760000</v>
      </c>
      <c r="K12" s="17">
        <v>28500000</v>
      </c>
      <c r="L12" s="17"/>
      <c r="M12" s="17"/>
      <c r="N12" s="17"/>
      <c r="O12" s="18">
        <f t="shared" si="1"/>
        <v>357461000</v>
      </c>
    </row>
    <row r="13" spans="2:15" ht="19.5" customHeight="1">
      <c r="B13" s="12" t="s">
        <v>255</v>
      </c>
      <c r="C13" s="16" t="s">
        <v>29</v>
      </c>
      <c r="D13" s="17">
        <v>338257000</v>
      </c>
      <c r="E13" s="17">
        <v>74956000</v>
      </c>
      <c r="F13" s="17">
        <v>102214000</v>
      </c>
      <c r="G13" s="17"/>
      <c r="H13" s="17">
        <f t="shared" si="0"/>
        <v>102214000</v>
      </c>
      <c r="I13" s="17"/>
      <c r="J13" s="17">
        <v>13039000</v>
      </c>
      <c r="K13" s="17">
        <v>32500000</v>
      </c>
      <c r="L13" s="17"/>
      <c r="M13" s="17"/>
      <c r="N13" s="17"/>
      <c r="O13" s="18">
        <f t="shared" si="1"/>
        <v>560966000</v>
      </c>
    </row>
    <row r="14" spans="2:15" ht="19.5" customHeight="1">
      <c r="B14" s="12" t="s">
        <v>256</v>
      </c>
      <c r="C14" s="16" t="s">
        <v>31</v>
      </c>
      <c r="D14" s="17">
        <v>122067000</v>
      </c>
      <c r="E14" s="17">
        <v>22969000</v>
      </c>
      <c r="F14" s="17">
        <v>39599000</v>
      </c>
      <c r="G14" s="17"/>
      <c r="H14" s="17">
        <f t="shared" si="0"/>
        <v>39599000</v>
      </c>
      <c r="I14" s="17"/>
      <c r="J14" s="17">
        <v>5170000</v>
      </c>
      <c r="K14" s="17">
        <v>44000000</v>
      </c>
      <c r="L14" s="17"/>
      <c r="M14" s="17"/>
      <c r="N14" s="17"/>
      <c r="O14" s="18">
        <f t="shared" si="1"/>
        <v>233805000</v>
      </c>
    </row>
    <row r="15" spans="2:15" ht="19.5" customHeight="1">
      <c r="B15" s="12" t="s">
        <v>257</v>
      </c>
      <c r="C15" s="16" t="s">
        <v>33</v>
      </c>
      <c r="D15" s="17">
        <v>64097000</v>
      </c>
      <c r="E15" s="17">
        <v>11944000</v>
      </c>
      <c r="F15" s="17">
        <v>27270000</v>
      </c>
      <c r="G15" s="17"/>
      <c r="H15" s="17">
        <f t="shared" si="0"/>
        <v>27270000</v>
      </c>
      <c r="I15" s="17"/>
      <c r="J15" s="17">
        <v>3373000</v>
      </c>
      <c r="K15" s="17">
        <v>25700000</v>
      </c>
      <c r="L15" s="17"/>
      <c r="M15" s="17"/>
      <c r="N15" s="17"/>
      <c r="O15" s="18">
        <f t="shared" si="1"/>
        <v>132384000</v>
      </c>
    </row>
    <row r="16" spans="2:15" ht="19.5" customHeight="1">
      <c r="B16" s="12" t="s">
        <v>258</v>
      </c>
      <c r="C16" s="16" t="s">
        <v>35</v>
      </c>
      <c r="D16" s="17">
        <v>148771000</v>
      </c>
      <c r="E16" s="17">
        <v>28734000</v>
      </c>
      <c r="F16" s="17">
        <v>38663000</v>
      </c>
      <c r="G16" s="17"/>
      <c r="H16" s="17">
        <f t="shared" si="0"/>
        <v>38663000</v>
      </c>
      <c r="I16" s="17"/>
      <c r="J16" s="17">
        <v>6337000</v>
      </c>
      <c r="K16" s="17">
        <v>34000000</v>
      </c>
      <c r="L16" s="17"/>
      <c r="M16" s="17"/>
      <c r="N16" s="17"/>
      <c r="O16" s="18">
        <f t="shared" si="1"/>
        <v>256505000</v>
      </c>
    </row>
    <row r="17" spans="2:15" ht="19.5" customHeight="1">
      <c r="B17" s="12" t="s">
        <v>259</v>
      </c>
      <c r="C17" s="16" t="s">
        <v>37</v>
      </c>
      <c r="D17" s="17">
        <v>71801000</v>
      </c>
      <c r="E17" s="17">
        <v>13820000</v>
      </c>
      <c r="F17" s="17">
        <v>19409000</v>
      </c>
      <c r="G17" s="17"/>
      <c r="H17" s="17">
        <f t="shared" si="0"/>
        <v>19409000</v>
      </c>
      <c r="I17" s="17"/>
      <c r="J17" s="17">
        <v>4809000</v>
      </c>
      <c r="K17" s="17">
        <v>19200000</v>
      </c>
      <c r="L17" s="17"/>
      <c r="M17" s="17"/>
      <c r="N17" s="17"/>
      <c r="O17" s="18">
        <f t="shared" si="1"/>
        <v>129039000</v>
      </c>
    </row>
    <row r="18" spans="2:15" ht="19.5" customHeight="1">
      <c r="B18" s="12" t="s">
        <v>260</v>
      </c>
      <c r="C18" s="16" t="s">
        <v>39</v>
      </c>
      <c r="D18" s="17">
        <v>30023000</v>
      </c>
      <c r="E18" s="17">
        <v>6093000</v>
      </c>
      <c r="F18" s="17">
        <v>6171000</v>
      </c>
      <c r="G18" s="17"/>
      <c r="H18" s="17">
        <f t="shared" si="0"/>
        <v>6171000</v>
      </c>
      <c r="I18" s="17"/>
      <c r="J18" s="17">
        <v>2533000</v>
      </c>
      <c r="K18" s="17">
        <v>16000000</v>
      </c>
      <c r="L18" s="17"/>
      <c r="M18" s="17"/>
      <c r="N18" s="17"/>
      <c r="O18" s="18">
        <f t="shared" si="1"/>
        <v>60820000</v>
      </c>
    </row>
    <row r="19" spans="2:15" ht="19.5" customHeight="1">
      <c r="B19" s="12" t="s">
        <v>261</v>
      </c>
      <c r="C19" s="16" t="s">
        <v>41</v>
      </c>
      <c r="D19" s="17">
        <v>212310000</v>
      </c>
      <c r="E19" s="17">
        <v>43533000</v>
      </c>
      <c r="F19" s="17">
        <v>39730000</v>
      </c>
      <c r="G19" s="17"/>
      <c r="H19" s="17">
        <f t="shared" si="0"/>
        <v>39730000</v>
      </c>
      <c r="I19" s="17"/>
      <c r="J19" s="17">
        <v>8378000</v>
      </c>
      <c r="K19" s="17">
        <v>26500000</v>
      </c>
      <c r="L19" s="17"/>
      <c r="M19" s="17"/>
      <c r="N19" s="17"/>
      <c r="O19" s="18">
        <f t="shared" si="1"/>
        <v>330451000</v>
      </c>
    </row>
    <row r="20" spans="2:15" ht="19.5" customHeight="1">
      <c r="B20" s="12" t="s">
        <v>262</v>
      </c>
      <c r="C20" s="16" t="s">
        <v>43</v>
      </c>
      <c r="D20" s="17">
        <v>173841000</v>
      </c>
      <c r="E20" s="17">
        <v>36367000</v>
      </c>
      <c r="F20" s="17">
        <v>27356000</v>
      </c>
      <c r="G20" s="17"/>
      <c r="H20" s="17">
        <f t="shared" si="0"/>
        <v>27356000</v>
      </c>
      <c r="I20" s="17"/>
      <c r="J20" s="17">
        <v>4369000</v>
      </c>
      <c r="K20" s="17">
        <v>27100000</v>
      </c>
      <c r="L20" s="17"/>
      <c r="M20" s="17"/>
      <c r="N20" s="17"/>
      <c r="O20" s="18">
        <f t="shared" si="1"/>
        <v>269033000</v>
      </c>
    </row>
    <row r="21" spans="2:15" ht="19.5" customHeight="1">
      <c r="B21" s="12" t="s">
        <v>263</v>
      </c>
      <c r="C21" s="16" t="s">
        <v>45</v>
      </c>
      <c r="D21" s="17">
        <v>70907000</v>
      </c>
      <c r="E21" s="17">
        <v>14638000</v>
      </c>
      <c r="F21" s="17">
        <v>14277000</v>
      </c>
      <c r="G21" s="17"/>
      <c r="H21" s="17">
        <f t="shared" si="0"/>
        <v>14277000</v>
      </c>
      <c r="I21" s="17"/>
      <c r="J21" s="17">
        <v>3241000</v>
      </c>
      <c r="K21" s="17">
        <v>16200000</v>
      </c>
      <c r="L21" s="17"/>
      <c r="M21" s="17"/>
      <c r="N21" s="17"/>
      <c r="O21" s="18">
        <f t="shared" si="1"/>
        <v>119263000</v>
      </c>
    </row>
    <row r="22" spans="2:15" ht="19.5" customHeight="1">
      <c r="B22" s="12" t="s">
        <v>264</v>
      </c>
      <c r="C22" s="16" t="s">
        <v>47</v>
      </c>
      <c r="D22" s="17">
        <v>131911000</v>
      </c>
      <c r="E22" s="17">
        <v>25824000</v>
      </c>
      <c r="F22" s="17">
        <v>39355000</v>
      </c>
      <c r="G22" s="17"/>
      <c r="H22" s="17">
        <f t="shared" si="0"/>
        <v>39355000</v>
      </c>
      <c r="I22" s="17"/>
      <c r="J22" s="17">
        <v>6382000</v>
      </c>
      <c r="K22" s="17">
        <v>20000000</v>
      </c>
      <c r="L22" s="17"/>
      <c r="M22" s="17"/>
      <c r="N22" s="17"/>
      <c r="O22" s="18">
        <f t="shared" si="1"/>
        <v>223472000</v>
      </c>
    </row>
    <row r="23" spans="2:15" ht="19.5" customHeight="1">
      <c r="B23" s="12" t="s">
        <v>265</v>
      </c>
      <c r="C23" s="16" t="s">
        <v>49</v>
      </c>
      <c r="D23" s="17">
        <v>124598000</v>
      </c>
      <c r="E23" s="17">
        <v>25303000</v>
      </c>
      <c r="F23" s="17">
        <v>52209000</v>
      </c>
      <c r="G23" s="17"/>
      <c r="H23" s="17">
        <f t="shared" si="0"/>
        <v>52209000</v>
      </c>
      <c r="I23" s="17"/>
      <c r="J23" s="17">
        <v>6349000</v>
      </c>
      <c r="K23" s="17">
        <v>28280000</v>
      </c>
      <c r="L23" s="17"/>
      <c r="M23" s="17"/>
      <c r="N23" s="17"/>
      <c r="O23" s="18">
        <f t="shared" si="1"/>
        <v>236739000</v>
      </c>
    </row>
    <row r="24" spans="2:15" ht="19.5" customHeight="1">
      <c r="B24" s="12" t="s">
        <v>266</v>
      </c>
      <c r="C24" s="16" t="s">
        <v>51</v>
      </c>
      <c r="D24" s="17">
        <v>170907000</v>
      </c>
      <c r="E24" s="17">
        <v>30815000</v>
      </c>
      <c r="F24" s="17">
        <v>50317000</v>
      </c>
      <c r="G24" s="17"/>
      <c r="H24" s="17">
        <f t="shared" si="0"/>
        <v>50317000</v>
      </c>
      <c r="I24" s="17"/>
      <c r="J24" s="17">
        <v>5104000</v>
      </c>
      <c r="K24" s="17">
        <v>30200000</v>
      </c>
      <c r="L24" s="17"/>
      <c r="M24" s="17"/>
      <c r="N24" s="17"/>
      <c r="O24" s="18">
        <f t="shared" si="1"/>
        <v>287343000</v>
      </c>
    </row>
    <row r="25" spans="2:15" ht="19.5" customHeight="1">
      <c r="B25" s="12" t="s">
        <v>267</v>
      </c>
      <c r="C25" s="16" t="s">
        <v>53</v>
      </c>
      <c r="D25" s="17">
        <v>96463000</v>
      </c>
      <c r="E25" s="17">
        <v>20183000</v>
      </c>
      <c r="F25" s="17">
        <v>23483000</v>
      </c>
      <c r="G25" s="17"/>
      <c r="H25" s="17">
        <f t="shared" si="0"/>
        <v>23483000</v>
      </c>
      <c r="I25" s="17"/>
      <c r="J25" s="17">
        <v>4534000</v>
      </c>
      <c r="K25" s="17">
        <v>34600000</v>
      </c>
      <c r="L25" s="17"/>
      <c r="M25" s="17"/>
      <c r="N25" s="17"/>
      <c r="O25" s="18">
        <f t="shared" si="1"/>
        <v>179263000</v>
      </c>
    </row>
    <row r="26" spans="2:15" ht="19.5" customHeight="1">
      <c r="B26" s="12" t="s">
        <v>268</v>
      </c>
      <c r="C26" s="16" t="s">
        <v>55</v>
      </c>
      <c r="D26" s="17">
        <v>104048000</v>
      </c>
      <c r="E26" s="17">
        <v>20104000</v>
      </c>
      <c r="F26" s="17">
        <v>23281000</v>
      </c>
      <c r="G26" s="17"/>
      <c r="H26" s="17">
        <f t="shared" si="0"/>
        <v>23281000</v>
      </c>
      <c r="I26" s="17"/>
      <c r="J26" s="17">
        <v>5051000</v>
      </c>
      <c r="K26" s="17">
        <v>20000000</v>
      </c>
      <c r="L26" s="17"/>
      <c r="M26" s="17"/>
      <c r="N26" s="17"/>
      <c r="O26" s="18">
        <f t="shared" si="1"/>
        <v>172484000</v>
      </c>
    </row>
    <row r="27" spans="2:15" ht="19.5" customHeight="1">
      <c r="B27" s="12" t="s">
        <v>269</v>
      </c>
      <c r="C27" s="16" t="s">
        <v>57</v>
      </c>
      <c r="D27" s="17">
        <v>81538000</v>
      </c>
      <c r="E27" s="17">
        <v>15222000</v>
      </c>
      <c r="F27" s="17">
        <v>16991000</v>
      </c>
      <c r="G27" s="17"/>
      <c r="H27" s="17">
        <f t="shared" si="0"/>
        <v>16991000</v>
      </c>
      <c r="I27" s="17"/>
      <c r="J27" s="17">
        <v>2271000</v>
      </c>
      <c r="K27" s="17">
        <v>14200000</v>
      </c>
      <c r="L27" s="17"/>
      <c r="M27" s="17"/>
      <c r="N27" s="17"/>
      <c r="O27" s="18">
        <f t="shared" si="1"/>
        <v>130222000</v>
      </c>
    </row>
    <row r="28" spans="2:15" ht="19.5" customHeight="1">
      <c r="B28" s="12" t="s">
        <v>270</v>
      </c>
      <c r="C28" s="16" t="s">
        <v>59</v>
      </c>
      <c r="D28" s="17">
        <v>147043000</v>
      </c>
      <c r="E28" s="17">
        <v>27449000</v>
      </c>
      <c r="F28" s="17">
        <v>32126000</v>
      </c>
      <c r="G28" s="17"/>
      <c r="H28" s="17">
        <f t="shared" si="0"/>
        <v>32126000</v>
      </c>
      <c r="I28" s="17"/>
      <c r="J28" s="17">
        <v>4081000</v>
      </c>
      <c r="K28" s="17">
        <v>23200000</v>
      </c>
      <c r="L28" s="17"/>
      <c r="M28" s="17"/>
      <c r="N28" s="17"/>
      <c r="O28" s="18">
        <f t="shared" si="1"/>
        <v>233899000</v>
      </c>
    </row>
    <row r="29" spans="2:15" ht="19.5" customHeight="1">
      <c r="B29" s="12" t="s">
        <v>271</v>
      </c>
      <c r="C29" s="16" t="s">
        <v>61</v>
      </c>
      <c r="D29" s="17">
        <v>108859000</v>
      </c>
      <c r="E29" s="17">
        <v>21950000</v>
      </c>
      <c r="F29" s="17">
        <v>18761000</v>
      </c>
      <c r="G29" s="17"/>
      <c r="H29" s="17">
        <f t="shared" si="0"/>
        <v>18761000</v>
      </c>
      <c r="I29" s="17"/>
      <c r="J29" s="17">
        <v>2492000</v>
      </c>
      <c r="K29" s="17">
        <v>21200000</v>
      </c>
      <c r="L29" s="17"/>
      <c r="M29" s="17"/>
      <c r="N29" s="17"/>
      <c r="O29" s="18">
        <f t="shared" si="1"/>
        <v>173262000</v>
      </c>
    </row>
    <row r="30" spans="2:15" ht="19.5" customHeight="1">
      <c r="B30" s="12" t="s">
        <v>272</v>
      </c>
      <c r="C30" s="16" t="s">
        <v>63</v>
      </c>
      <c r="D30" s="17">
        <v>110084000</v>
      </c>
      <c r="E30" s="17">
        <v>21103000</v>
      </c>
      <c r="F30" s="17">
        <v>24468000</v>
      </c>
      <c r="G30" s="17"/>
      <c r="H30" s="17">
        <f t="shared" si="0"/>
        <v>24468000</v>
      </c>
      <c r="I30" s="17"/>
      <c r="J30" s="17">
        <v>3383000</v>
      </c>
      <c r="K30" s="17">
        <v>18800000</v>
      </c>
      <c r="L30" s="17"/>
      <c r="M30" s="17"/>
      <c r="N30" s="17"/>
      <c r="O30" s="18">
        <f t="shared" si="1"/>
        <v>177838000</v>
      </c>
    </row>
    <row r="31" spans="2:15" ht="19.5" customHeight="1">
      <c r="B31" s="12" t="s">
        <v>273</v>
      </c>
      <c r="C31" s="16" t="s">
        <v>65</v>
      </c>
      <c r="D31" s="17">
        <v>153238000</v>
      </c>
      <c r="E31" s="17">
        <v>27081000</v>
      </c>
      <c r="F31" s="17">
        <v>41571000</v>
      </c>
      <c r="G31" s="17"/>
      <c r="H31" s="17">
        <f t="shared" si="0"/>
        <v>41571000</v>
      </c>
      <c r="I31" s="17"/>
      <c r="J31" s="17">
        <v>4276000</v>
      </c>
      <c r="K31" s="17">
        <v>19600000</v>
      </c>
      <c r="L31" s="17"/>
      <c r="M31" s="17"/>
      <c r="N31" s="17"/>
      <c r="O31" s="18">
        <f t="shared" si="1"/>
        <v>245766000</v>
      </c>
    </row>
    <row r="32" spans="2:15" ht="19.5" customHeight="1">
      <c r="B32" s="12" t="s">
        <v>274</v>
      </c>
      <c r="C32" s="16" t="s">
        <v>67</v>
      </c>
      <c r="D32" s="17">
        <v>74966000</v>
      </c>
      <c r="E32" s="17">
        <v>13842000</v>
      </c>
      <c r="F32" s="17">
        <v>21079000</v>
      </c>
      <c r="G32" s="17"/>
      <c r="H32" s="17">
        <f t="shared" si="0"/>
        <v>21079000</v>
      </c>
      <c r="I32" s="17"/>
      <c r="J32" s="17">
        <v>2325000</v>
      </c>
      <c r="K32" s="17">
        <v>20300000</v>
      </c>
      <c r="L32" s="17"/>
      <c r="M32" s="17"/>
      <c r="N32" s="17"/>
      <c r="O32" s="18">
        <f t="shared" si="1"/>
        <v>132512000</v>
      </c>
    </row>
    <row r="33" spans="2:15" ht="19.5" customHeight="1">
      <c r="B33" s="12" t="s">
        <v>275</v>
      </c>
      <c r="C33" s="16" t="s">
        <v>69</v>
      </c>
      <c r="D33" s="17">
        <v>92949000</v>
      </c>
      <c r="E33" s="17">
        <v>16208000</v>
      </c>
      <c r="F33" s="17">
        <v>21995000</v>
      </c>
      <c r="G33" s="17"/>
      <c r="H33" s="17">
        <f t="shared" si="0"/>
        <v>21995000</v>
      </c>
      <c r="I33" s="17"/>
      <c r="J33" s="17">
        <v>2251000</v>
      </c>
      <c r="K33" s="17">
        <v>31500000</v>
      </c>
      <c r="L33" s="17"/>
      <c r="M33" s="17"/>
      <c r="N33" s="17"/>
      <c r="O33" s="18">
        <f t="shared" si="1"/>
        <v>164903000</v>
      </c>
    </row>
    <row r="34" spans="2:15" ht="19.5" customHeight="1">
      <c r="B34" s="12" t="s">
        <v>276</v>
      </c>
      <c r="C34" s="16" t="s">
        <v>71</v>
      </c>
      <c r="D34" s="17">
        <v>83222000</v>
      </c>
      <c r="E34" s="17">
        <v>15509000</v>
      </c>
      <c r="F34" s="17">
        <v>20684000</v>
      </c>
      <c r="G34" s="17"/>
      <c r="H34" s="17">
        <f t="shared" si="0"/>
        <v>20684000</v>
      </c>
      <c r="I34" s="17"/>
      <c r="J34" s="17">
        <v>3652000</v>
      </c>
      <c r="K34" s="17">
        <v>45500000</v>
      </c>
      <c r="L34" s="17"/>
      <c r="M34" s="17"/>
      <c r="N34" s="17"/>
      <c r="O34" s="18">
        <f t="shared" si="1"/>
        <v>168567000</v>
      </c>
    </row>
    <row r="35" spans="2:15" ht="19.5" customHeight="1">
      <c r="B35" s="12" t="s">
        <v>277</v>
      </c>
      <c r="C35" s="16" t="s">
        <v>73</v>
      </c>
      <c r="D35" s="17">
        <v>81876000</v>
      </c>
      <c r="E35" s="17">
        <v>13814000</v>
      </c>
      <c r="F35" s="17">
        <v>17526000</v>
      </c>
      <c r="G35" s="17"/>
      <c r="H35" s="17">
        <f t="shared" si="0"/>
        <v>17526000</v>
      </c>
      <c r="I35" s="17"/>
      <c r="J35" s="17">
        <v>1803000</v>
      </c>
      <c r="K35" s="17">
        <v>31200000</v>
      </c>
      <c r="L35" s="17"/>
      <c r="M35" s="17"/>
      <c r="N35" s="17"/>
      <c r="O35" s="18">
        <f t="shared" si="1"/>
        <v>146219000</v>
      </c>
    </row>
    <row r="36" spans="2:15" ht="19.5" customHeight="1">
      <c r="B36" s="12" t="s">
        <v>278</v>
      </c>
      <c r="C36" s="16" t="s">
        <v>75</v>
      </c>
      <c r="D36" s="17">
        <v>59632000</v>
      </c>
      <c r="E36" s="17">
        <v>11580000</v>
      </c>
      <c r="F36" s="17">
        <v>14599000</v>
      </c>
      <c r="G36" s="17"/>
      <c r="H36" s="17">
        <f t="shared" si="0"/>
        <v>14599000</v>
      </c>
      <c r="I36" s="17"/>
      <c r="J36" s="17">
        <v>2165000</v>
      </c>
      <c r="K36" s="17">
        <v>27000000</v>
      </c>
      <c r="L36" s="17"/>
      <c r="M36" s="17"/>
      <c r="N36" s="17"/>
      <c r="O36" s="18">
        <f t="shared" si="1"/>
        <v>114976000</v>
      </c>
    </row>
    <row r="37" spans="2:15" ht="19.5" customHeight="1">
      <c r="B37" s="12" t="s">
        <v>279</v>
      </c>
      <c r="C37" s="16" t="s">
        <v>77</v>
      </c>
      <c r="D37" s="17">
        <v>24086000</v>
      </c>
      <c r="E37" s="17">
        <v>4965000</v>
      </c>
      <c r="F37" s="17">
        <v>5893000</v>
      </c>
      <c r="G37" s="17"/>
      <c r="H37" s="17">
        <f t="shared" si="0"/>
        <v>5893000</v>
      </c>
      <c r="I37" s="17"/>
      <c r="J37" s="17">
        <v>1106000</v>
      </c>
      <c r="K37" s="17">
        <v>19300000</v>
      </c>
      <c r="L37" s="17"/>
      <c r="M37" s="17"/>
      <c r="N37" s="17"/>
      <c r="O37" s="18">
        <f t="shared" si="1"/>
        <v>55350000</v>
      </c>
    </row>
    <row r="38" spans="2:15" ht="19.5" customHeight="1">
      <c r="B38" s="12" t="s">
        <v>280</v>
      </c>
      <c r="C38" s="16" t="s">
        <v>79</v>
      </c>
      <c r="D38" s="17">
        <v>20956000</v>
      </c>
      <c r="E38" s="17">
        <v>3966000</v>
      </c>
      <c r="F38" s="17">
        <v>5550000</v>
      </c>
      <c r="G38" s="17"/>
      <c r="H38" s="17">
        <f t="shared" si="0"/>
        <v>5550000</v>
      </c>
      <c r="I38" s="17"/>
      <c r="J38" s="17">
        <v>1067000</v>
      </c>
      <c r="K38" s="17">
        <v>16100000</v>
      </c>
      <c r="L38" s="17"/>
      <c r="M38" s="17"/>
      <c r="N38" s="17"/>
      <c r="O38" s="18">
        <f t="shared" si="1"/>
        <v>47639000</v>
      </c>
    </row>
    <row r="39" spans="2:15" ht="19.5" customHeight="1">
      <c r="B39" s="12" t="s">
        <v>281</v>
      </c>
      <c r="C39" s="16" t="s">
        <v>81</v>
      </c>
      <c r="D39" s="17">
        <v>49545000</v>
      </c>
      <c r="E39" s="17">
        <v>9380000</v>
      </c>
      <c r="F39" s="17">
        <v>12441000</v>
      </c>
      <c r="G39" s="17"/>
      <c r="H39" s="17">
        <f t="shared" si="0"/>
        <v>12441000</v>
      </c>
      <c r="I39" s="17"/>
      <c r="J39" s="17">
        <v>1343000</v>
      </c>
      <c r="K39" s="17">
        <v>39100000</v>
      </c>
      <c r="L39" s="17"/>
      <c r="M39" s="17"/>
      <c r="N39" s="17"/>
      <c r="O39" s="18">
        <f t="shared" si="1"/>
        <v>111809000</v>
      </c>
    </row>
    <row r="40" spans="2:15" ht="19.5" customHeight="1">
      <c r="B40" s="12" t="s">
        <v>282</v>
      </c>
      <c r="C40" s="16" t="s">
        <v>83</v>
      </c>
      <c r="D40" s="17">
        <v>102071000</v>
      </c>
      <c r="E40" s="17">
        <v>18612000</v>
      </c>
      <c r="F40" s="17">
        <v>18654000</v>
      </c>
      <c r="G40" s="17"/>
      <c r="H40" s="17">
        <f t="shared" si="0"/>
        <v>18654000</v>
      </c>
      <c r="I40" s="17"/>
      <c r="J40" s="17">
        <v>1484000</v>
      </c>
      <c r="K40" s="17">
        <v>19700000</v>
      </c>
      <c r="L40" s="17"/>
      <c r="M40" s="17"/>
      <c r="N40" s="17"/>
      <c r="O40" s="18">
        <f aca="true" t="shared" si="2" ref="O40:O71">D40+E40+H40+I40+J40+K40+L40+M40+N40</f>
        <v>160521000</v>
      </c>
    </row>
    <row r="41" spans="2:15" ht="19.5" customHeight="1">
      <c r="B41" s="12" t="s">
        <v>283</v>
      </c>
      <c r="C41" s="16" t="s">
        <v>85</v>
      </c>
      <c r="D41" s="17">
        <v>61225000</v>
      </c>
      <c r="E41" s="17">
        <v>13167000</v>
      </c>
      <c r="F41" s="17">
        <v>11571000</v>
      </c>
      <c r="G41" s="17"/>
      <c r="H41" s="17">
        <f t="shared" si="0"/>
        <v>11571000</v>
      </c>
      <c r="I41" s="17"/>
      <c r="J41" s="17">
        <v>1426000</v>
      </c>
      <c r="K41" s="17">
        <v>27500000</v>
      </c>
      <c r="L41" s="17"/>
      <c r="M41" s="17"/>
      <c r="N41" s="17"/>
      <c r="O41" s="18">
        <f t="shared" si="2"/>
        <v>114889000</v>
      </c>
    </row>
    <row r="42" spans="2:15" ht="19.5" customHeight="1">
      <c r="B42" s="12" t="s">
        <v>284</v>
      </c>
      <c r="C42" s="16" t="s">
        <v>87</v>
      </c>
      <c r="D42" s="17">
        <v>47481000</v>
      </c>
      <c r="E42" s="17">
        <v>9228000</v>
      </c>
      <c r="F42" s="17">
        <v>17074000</v>
      </c>
      <c r="G42" s="17"/>
      <c r="H42" s="17">
        <f t="shared" si="0"/>
        <v>17074000</v>
      </c>
      <c r="I42" s="17"/>
      <c r="J42" s="17">
        <v>2232000</v>
      </c>
      <c r="K42" s="17">
        <v>17700000</v>
      </c>
      <c r="L42" s="17"/>
      <c r="M42" s="17"/>
      <c r="N42" s="17"/>
      <c r="O42" s="18">
        <f t="shared" si="2"/>
        <v>93715000</v>
      </c>
    </row>
    <row r="43" spans="2:15" ht="19.5" customHeight="1">
      <c r="B43" s="12" t="s">
        <v>285</v>
      </c>
      <c r="C43" s="16" t="s">
        <v>89</v>
      </c>
      <c r="D43" s="17">
        <v>68913000</v>
      </c>
      <c r="E43" s="17">
        <v>13102000</v>
      </c>
      <c r="F43" s="17">
        <v>15142000</v>
      </c>
      <c r="G43" s="17"/>
      <c r="H43" s="17">
        <f t="shared" si="0"/>
        <v>15142000</v>
      </c>
      <c r="I43" s="17"/>
      <c r="J43" s="17">
        <v>1901000</v>
      </c>
      <c r="K43" s="17">
        <v>31900000</v>
      </c>
      <c r="L43" s="17"/>
      <c r="M43" s="17"/>
      <c r="N43" s="17"/>
      <c r="O43" s="18">
        <f t="shared" si="2"/>
        <v>130958000</v>
      </c>
    </row>
    <row r="44" spans="2:15" ht="19.5" customHeight="1">
      <c r="B44" s="12" t="s">
        <v>286</v>
      </c>
      <c r="C44" s="16" t="s">
        <v>90</v>
      </c>
      <c r="D44" s="17">
        <v>76544000</v>
      </c>
      <c r="E44" s="17">
        <v>15100000</v>
      </c>
      <c r="F44" s="17">
        <v>12345000</v>
      </c>
      <c r="G44" s="17"/>
      <c r="H44" s="17">
        <f t="shared" si="0"/>
        <v>12345000</v>
      </c>
      <c r="I44" s="17"/>
      <c r="J44" s="17">
        <v>1524000</v>
      </c>
      <c r="K44" s="17">
        <v>30700000</v>
      </c>
      <c r="L44" s="17"/>
      <c r="M44" s="17"/>
      <c r="N44" s="17"/>
      <c r="O44" s="18">
        <f t="shared" si="2"/>
        <v>136213000</v>
      </c>
    </row>
    <row r="45" spans="2:15" ht="19.5" customHeight="1">
      <c r="B45" s="12" t="s">
        <v>287</v>
      </c>
      <c r="C45" s="16" t="s">
        <v>92</v>
      </c>
      <c r="D45" s="17">
        <v>43568000</v>
      </c>
      <c r="E45" s="17">
        <v>7621000</v>
      </c>
      <c r="F45" s="17">
        <v>12799000</v>
      </c>
      <c r="G45" s="17"/>
      <c r="H45" s="17">
        <f t="shared" si="0"/>
        <v>12799000</v>
      </c>
      <c r="I45" s="17"/>
      <c r="J45" s="17">
        <v>1742000</v>
      </c>
      <c r="K45" s="17">
        <v>29400000</v>
      </c>
      <c r="L45" s="17"/>
      <c r="M45" s="17"/>
      <c r="N45" s="17"/>
      <c r="O45" s="18">
        <f t="shared" si="2"/>
        <v>95130000</v>
      </c>
    </row>
    <row r="46" spans="2:15" ht="19.5" customHeight="1">
      <c r="B46" s="12" t="s">
        <v>288</v>
      </c>
      <c r="C46" s="16" t="s">
        <v>94</v>
      </c>
      <c r="D46" s="17">
        <v>96775000</v>
      </c>
      <c r="E46" s="17">
        <v>18268000</v>
      </c>
      <c r="F46" s="17">
        <v>29229000</v>
      </c>
      <c r="G46" s="17"/>
      <c r="H46" s="17">
        <f t="shared" si="0"/>
        <v>29229000</v>
      </c>
      <c r="I46" s="17"/>
      <c r="J46" s="17">
        <v>1753000</v>
      </c>
      <c r="K46" s="17">
        <v>23000000</v>
      </c>
      <c r="L46" s="17"/>
      <c r="M46" s="17"/>
      <c r="N46" s="17"/>
      <c r="O46" s="18">
        <f t="shared" si="2"/>
        <v>169025000</v>
      </c>
    </row>
    <row r="47" spans="2:15" ht="19.5" customHeight="1">
      <c r="B47" s="12" t="s">
        <v>289</v>
      </c>
      <c r="C47" s="16" t="s">
        <v>96</v>
      </c>
      <c r="D47" s="17">
        <v>70708000</v>
      </c>
      <c r="E47" s="17">
        <v>11805000</v>
      </c>
      <c r="F47" s="17">
        <v>23344000</v>
      </c>
      <c r="G47" s="17"/>
      <c r="H47" s="17">
        <f t="shared" si="0"/>
        <v>23344000</v>
      </c>
      <c r="I47" s="17"/>
      <c r="J47" s="17">
        <v>2456000</v>
      </c>
      <c r="K47" s="17">
        <v>18500000</v>
      </c>
      <c r="L47" s="17"/>
      <c r="M47" s="17"/>
      <c r="N47" s="17"/>
      <c r="O47" s="18">
        <f t="shared" si="2"/>
        <v>126813000</v>
      </c>
    </row>
    <row r="48" spans="2:15" ht="19.5" customHeight="1">
      <c r="B48" s="12" t="s">
        <v>290</v>
      </c>
      <c r="C48" s="16" t="s">
        <v>98</v>
      </c>
      <c r="D48" s="17">
        <v>63270000</v>
      </c>
      <c r="E48" s="17">
        <v>11942000</v>
      </c>
      <c r="F48" s="17">
        <v>19532000</v>
      </c>
      <c r="G48" s="17"/>
      <c r="H48" s="17">
        <f t="shared" si="0"/>
        <v>19532000</v>
      </c>
      <c r="I48" s="17"/>
      <c r="J48" s="17">
        <v>1469000</v>
      </c>
      <c r="K48" s="17">
        <v>28200000</v>
      </c>
      <c r="L48" s="17"/>
      <c r="M48" s="17"/>
      <c r="N48" s="17"/>
      <c r="O48" s="18">
        <f t="shared" si="2"/>
        <v>124413000</v>
      </c>
    </row>
    <row r="49" spans="2:15" ht="19.5" customHeight="1">
      <c r="B49" s="12" t="s">
        <v>291</v>
      </c>
      <c r="C49" s="16" t="s">
        <v>100</v>
      </c>
      <c r="D49" s="17">
        <v>45018000</v>
      </c>
      <c r="E49" s="17">
        <v>8291000</v>
      </c>
      <c r="F49" s="17">
        <v>12331000</v>
      </c>
      <c r="G49" s="17"/>
      <c r="H49" s="17">
        <f t="shared" si="0"/>
        <v>12331000</v>
      </c>
      <c r="I49" s="17"/>
      <c r="J49" s="17">
        <v>1482000</v>
      </c>
      <c r="K49" s="17">
        <v>18100000</v>
      </c>
      <c r="L49" s="17"/>
      <c r="M49" s="17"/>
      <c r="N49" s="17"/>
      <c r="O49" s="18">
        <f t="shared" si="2"/>
        <v>85222000</v>
      </c>
    </row>
    <row r="50" spans="2:15" ht="19.5" customHeight="1">
      <c r="B50" s="12" t="s">
        <v>292</v>
      </c>
      <c r="C50" s="16" t="s">
        <v>101</v>
      </c>
      <c r="D50" s="17">
        <v>44873000</v>
      </c>
      <c r="E50" s="17">
        <v>8424000</v>
      </c>
      <c r="F50" s="17">
        <v>11471000</v>
      </c>
      <c r="G50" s="17"/>
      <c r="H50" s="17">
        <f t="shared" si="0"/>
        <v>11471000</v>
      </c>
      <c r="I50" s="17"/>
      <c r="J50" s="17">
        <v>1485000</v>
      </c>
      <c r="K50" s="17">
        <v>29800000</v>
      </c>
      <c r="L50" s="17"/>
      <c r="M50" s="17"/>
      <c r="N50" s="17"/>
      <c r="O50" s="18">
        <f t="shared" si="2"/>
        <v>96053000</v>
      </c>
    </row>
    <row r="51" spans="2:15" ht="19.5" customHeight="1">
      <c r="B51" s="12" t="s">
        <v>293</v>
      </c>
      <c r="C51" s="16" t="s">
        <v>103</v>
      </c>
      <c r="D51" s="17">
        <v>56765000</v>
      </c>
      <c r="E51" s="17">
        <v>10289000</v>
      </c>
      <c r="F51" s="17">
        <v>13194000</v>
      </c>
      <c r="G51" s="17"/>
      <c r="H51" s="17">
        <f t="shared" si="0"/>
        <v>13194000</v>
      </c>
      <c r="I51" s="17"/>
      <c r="J51" s="17">
        <v>1328000</v>
      </c>
      <c r="K51" s="17">
        <v>34500000</v>
      </c>
      <c r="L51" s="17"/>
      <c r="M51" s="17"/>
      <c r="N51" s="17"/>
      <c r="O51" s="18">
        <f t="shared" si="2"/>
        <v>116076000</v>
      </c>
    </row>
    <row r="52" spans="2:15" ht="19.5" customHeight="1">
      <c r="B52" s="12" t="s">
        <v>294</v>
      </c>
      <c r="C52" s="16" t="s">
        <v>104</v>
      </c>
      <c r="D52" s="17">
        <v>29289000</v>
      </c>
      <c r="E52" s="17">
        <v>4765000</v>
      </c>
      <c r="F52" s="17">
        <v>11210000</v>
      </c>
      <c r="G52" s="17"/>
      <c r="H52" s="17">
        <f t="shared" si="0"/>
        <v>11210000</v>
      </c>
      <c r="I52" s="17"/>
      <c r="J52" s="17">
        <v>1647000</v>
      </c>
      <c r="K52" s="17">
        <v>32800000</v>
      </c>
      <c r="L52" s="17"/>
      <c r="M52" s="17"/>
      <c r="N52" s="17"/>
      <c r="O52" s="18">
        <f t="shared" si="2"/>
        <v>79711000</v>
      </c>
    </row>
    <row r="53" spans="2:15" ht="19.5" customHeight="1">
      <c r="B53" s="12" t="s">
        <v>295</v>
      </c>
      <c r="C53" s="16" t="s">
        <v>106</v>
      </c>
      <c r="D53" s="17">
        <v>52372000</v>
      </c>
      <c r="E53" s="17">
        <v>9902000</v>
      </c>
      <c r="F53" s="17">
        <v>15542000</v>
      </c>
      <c r="G53" s="17"/>
      <c r="H53" s="17">
        <f t="shared" si="0"/>
        <v>15542000</v>
      </c>
      <c r="I53" s="17"/>
      <c r="J53" s="17">
        <v>2034000</v>
      </c>
      <c r="K53" s="17">
        <v>32000000</v>
      </c>
      <c r="L53" s="17"/>
      <c r="M53" s="17"/>
      <c r="N53" s="17"/>
      <c r="O53" s="18">
        <f t="shared" si="2"/>
        <v>111850000</v>
      </c>
    </row>
    <row r="54" spans="2:15" ht="19.5" customHeight="1">
      <c r="B54" s="12" t="s">
        <v>296</v>
      </c>
      <c r="C54" s="16" t="s">
        <v>108</v>
      </c>
      <c r="D54" s="17">
        <v>29396000</v>
      </c>
      <c r="E54" s="17">
        <v>5599000</v>
      </c>
      <c r="F54" s="17">
        <v>7749000</v>
      </c>
      <c r="G54" s="17"/>
      <c r="H54" s="17">
        <f t="shared" si="0"/>
        <v>7749000</v>
      </c>
      <c r="I54" s="17"/>
      <c r="J54" s="17">
        <v>1226000</v>
      </c>
      <c r="K54" s="17">
        <v>15300000</v>
      </c>
      <c r="L54" s="17"/>
      <c r="M54" s="17"/>
      <c r="N54" s="17"/>
      <c r="O54" s="18">
        <f t="shared" si="2"/>
        <v>59270000</v>
      </c>
    </row>
    <row r="55" spans="2:15" ht="19.5" customHeight="1">
      <c r="B55" s="12" t="s">
        <v>297</v>
      </c>
      <c r="C55" s="16" t="s">
        <v>110</v>
      </c>
      <c r="D55" s="17">
        <v>47409000</v>
      </c>
      <c r="E55" s="17">
        <v>7431000</v>
      </c>
      <c r="F55" s="17">
        <v>11529000</v>
      </c>
      <c r="G55" s="17"/>
      <c r="H55" s="17">
        <f t="shared" si="0"/>
        <v>11529000</v>
      </c>
      <c r="I55" s="17"/>
      <c r="J55" s="17">
        <v>1872000</v>
      </c>
      <c r="K55" s="17">
        <v>22000000</v>
      </c>
      <c r="L55" s="17"/>
      <c r="M55" s="17"/>
      <c r="N55" s="17"/>
      <c r="O55" s="18">
        <f t="shared" si="2"/>
        <v>90241000</v>
      </c>
    </row>
    <row r="56" spans="2:15" ht="19.5" customHeight="1">
      <c r="B56" s="12" t="s">
        <v>298</v>
      </c>
      <c r="C56" s="16" t="s">
        <v>112</v>
      </c>
      <c r="D56" s="17">
        <v>48094000</v>
      </c>
      <c r="E56" s="17">
        <v>8746000</v>
      </c>
      <c r="F56" s="17">
        <v>12186000</v>
      </c>
      <c r="G56" s="17"/>
      <c r="H56" s="17">
        <f t="shared" si="0"/>
        <v>12186000</v>
      </c>
      <c r="I56" s="17"/>
      <c r="J56" s="17">
        <v>1664000</v>
      </c>
      <c r="K56" s="17">
        <v>21700000</v>
      </c>
      <c r="L56" s="17"/>
      <c r="M56" s="17"/>
      <c r="N56" s="17"/>
      <c r="O56" s="18">
        <f t="shared" si="2"/>
        <v>92390000</v>
      </c>
    </row>
    <row r="57" spans="2:15" ht="19.5" customHeight="1">
      <c r="B57" s="12" t="s">
        <v>299</v>
      </c>
      <c r="C57" s="16" t="s">
        <v>114</v>
      </c>
      <c r="D57" s="17">
        <v>46562000</v>
      </c>
      <c r="E57" s="17">
        <v>8762000</v>
      </c>
      <c r="F57" s="17">
        <v>14910000</v>
      </c>
      <c r="G57" s="17"/>
      <c r="H57" s="17">
        <f t="shared" si="0"/>
        <v>14910000</v>
      </c>
      <c r="I57" s="17"/>
      <c r="J57" s="17">
        <v>1463000</v>
      </c>
      <c r="K57" s="17">
        <v>33700000</v>
      </c>
      <c r="L57" s="17"/>
      <c r="M57" s="17"/>
      <c r="N57" s="17"/>
      <c r="O57" s="18">
        <f t="shared" si="2"/>
        <v>105397000</v>
      </c>
    </row>
    <row r="58" spans="2:15" ht="19.5" customHeight="1">
      <c r="B58" s="12" t="s">
        <v>300</v>
      </c>
      <c r="C58" s="16" t="s">
        <v>116</v>
      </c>
      <c r="D58" s="17">
        <v>49491000</v>
      </c>
      <c r="E58" s="17">
        <v>8636000</v>
      </c>
      <c r="F58" s="17">
        <v>11560000</v>
      </c>
      <c r="G58" s="17"/>
      <c r="H58" s="17">
        <f t="shared" si="0"/>
        <v>11560000</v>
      </c>
      <c r="I58" s="17"/>
      <c r="J58" s="17">
        <v>1856000</v>
      </c>
      <c r="K58" s="17">
        <v>36000000</v>
      </c>
      <c r="L58" s="17"/>
      <c r="M58" s="17"/>
      <c r="N58" s="17"/>
      <c r="O58" s="18">
        <f t="shared" si="2"/>
        <v>107543000</v>
      </c>
    </row>
    <row r="59" spans="2:15" ht="19.5" customHeight="1">
      <c r="B59" s="12" t="s">
        <v>301</v>
      </c>
      <c r="C59" s="16" t="s">
        <v>118</v>
      </c>
      <c r="D59" s="17">
        <v>45191000</v>
      </c>
      <c r="E59" s="17">
        <v>8498000</v>
      </c>
      <c r="F59" s="17">
        <v>8545000</v>
      </c>
      <c r="G59" s="17"/>
      <c r="H59" s="17">
        <f t="shared" si="0"/>
        <v>8545000</v>
      </c>
      <c r="I59" s="17"/>
      <c r="J59" s="17">
        <v>1791000</v>
      </c>
      <c r="K59" s="17">
        <v>34100000</v>
      </c>
      <c r="L59" s="17"/>
      <c r="M59" s="17"/>
      <c r="N59" s="17"/>
      <c r="O59" s="18">
        <f t="shared" si="2"/>
        <v>98125000</v>
      </c>
    </row>
    <row r="60" spans="2:15" ht="19.5" customHeight="1">
      <c r="B60" s="12" t="s">
        <v>302</v>
      </c>
      <c r="C60" s="16" t="s">
        <v>119</v>
      </c>
      <c r="D60" s="17">
        <v>76040000</v>
      </c>
      <c r="E60" s="17">
        <v>15178000</v>
      </c>
      <c r="F60" s="17">
        <v>16872000</v>
      </c>
      <c r="G60" s="17"/>
      <c r="H60" s="17">
        <f t="shared" si="0"/>
        <v>16872000</v>
      </c>
      <c r="I60" s="17"/>
      <c r="J60" s="17">
        <v>2752000</v>
      </c>
      <c r="K60" s="17">
        <v>18000000</v>
      </c>
      <c r="L60" s="17"/>
      <c r="M60" s="17"/>
      <c r="N60" s="17"/>
      <c r="O60" s="18">
        <f t="shared" si="2"/>
        <v>128842000</v>
      </c>
    </row>
    <row r="61" spans="1:15" s="20" customFormat="1" ht="19.5" customHeight="1">
      <c r="A61" s="19"/>
      <c r="B61" s="20" t="s">
        <v>303</v>
      </c>
      <c r="C61" s="16" t="s">
        <v>120</v>
      </c>
      <c r="D61" s="21">
        <v>19151000</v>
      </c>
      <c r="E61" s="21">
        <v>3140000</v>
      </c>
      <c r="F61" s="21">
        <v>9603000</v>
      </c>
      <c r="G61" s="21"/>
      <c r="H61" s="21">
        <f t="shared" si="0"/>
        <v>9603000</v>
      </c>
      <c r="I61" s="21"/>
      <c r="J61" s="21">
        <v>1603000</v>
      </c>
      <c r="K61" s="17">
        <v>5000000</v>
      </c>
      <c r="L61" s="21"/>
      <c r="M61" s="21"/>
      <c r="N61" s="21"/>
      <c r="O61" s="18">
        <f t="shared" si="2"/>
        <v>38497000</v>
      </c>
    </row>
    <row r="62" spans="2:15" ht="19.5" customHeight="1">
      <c r="B62" s="4" t="s">
        <v>304</v>
      </c>
      <c r="C62" s="16" t="s">
        <v>121</v>
      </c>
      <c r="D62" s="22">
        <v>17437000</v>
      </c>
      <c r="E62" s="22">
        <v>3150000</v>
      </c>
      <c r="F62" s="22">
        <v>6348000</v>
      </c>
      <c r="G62" s="22"/>
      <c r="H62" s="22">
        <f t="shared" si="0"/>
        <v>6348000</v>
      </c>
      <c r="I62" s="22"/>
      <c r="J62" s="22">
        <v>1306000</v>
      </c>
      <c r="K62" s="17">
        <v>22246000</v>
      </c>
      <c r="L62" s="22"/>
      <c r="M62" s="22"/>
      <c r="N62" s="22"/>
      <c r="O62" s="18">
        <f t="shared" si="2"/>
        <v>50487000</v>
      </c>
    </row>
    <row r="63" spans="2:15" ht="19.5" customHeight="1">
      <c r="B63" s="4" t="s">
        <v>305</v>
      </c>
      <c r="C63" s="16" t="s">
        <v>122</v>
      </c>
      <c r="D63" s="22">
        <v>13430000</v>
      </c>
      <c r="E63" s="22">
        <v>2393000</v>
      </c>
      <c r="F63" s="22">
        <v>6672000</v>
      </c>
      <c r="G63" s="22"/>
      <c r="H63" s="22">
        <f t="shared" si="0"/>
        <v>6672000</v>
      </c>
      <c r="I63" s="22"/>
      <c r="J63" s="22">
        <v>1242000</v>
      </c>
      <c r="K63" s="17">
        <v>19922000</v>
      </c>
      <c r="L63" s="22"/>
      <c r="M63" s="22"/>
      <c r="N63" s="22"/>
      <c r="O63" s="18">
        <f t="shared" si="2"/>
        <v>43659000</v>
      </c>
    </row>
    <row r="64" spans="2:15" ht="19.5" customHeight="1">
      <c r="B64" s="4" t="s">
        <v>306</v>
      </c>
      <c r="C64" s="16" t="s">
        <v>123</v>
      </c>
      <c r="D64" s="22">
        <v>26125000</v>
      </c>
      <c r="E64" s="22">
        <v>5434000</v>
      </c>
      <c r="F64" s="22">
        <v>6971000</v>
      </c>
      <c r="G64" s="22"/>
      <c r="H64" s="22">
        <f t="shared" si="0"/>
        <v>6971000</v>
      </c>
      <c r="I64" s="22"/>
      <c r="J64" s="22">
        <v>1445000</v>
      </c>
      <c r="K64" s="17">
        <v>24100000</v>
      </c>
      <c r="L64" s="22"/>
      <c r="M64" s="22"/>
      <c r="N64" s="22"/>
      <c r="O64" s="18">
        <f t="shared" si="2"/>
        <v>64075000</v>
      </c>
    </row>
    <row r="65" spans="2:15" ht="19.5" customHeight="1">
      <c r="B65" s="4" t="s">
        <v>307</v>
      </c>
      <c r="C65" s="16" t="s">
        <v>124</v>
      </c>
      <c r="D65" s="22">
        <v>19614000</v>
      </c>
      <c r="E65" s="22">
        <v>3044000</v>
      </c>
      <c r="F65" s="22">
        <v>7614000</v>
      </c>
      <c r="G65" s="22"/>
      <c r="H65" s="22">
        <f t="shared" si="0"/>
        <v>7614000</v>
      </c>
      <c r="I65" s="22"/>
      <c r="J65" s="22">
        <v>1599000</v>
      </c>
      <c r="K65" s="17">
        <v>23000000</v>
      </c>
      <c r="L65" s="22"/>
      <c r="M65" s="22"/>
      <c r="N65" s="22"/>
      <c r="O65" s="18">
        <f t="shared" si="2"/>
        <v>54871000</v>
      </c>
    </row>
    <row r="66" spans="2:15" ht="19.5" customHeight="1">
      <c r="B66" s="4" t="s">
        <v>308</v>
      </c>
      <c r="C66" s="16" t="s">
        <v>125</v>
      </c>
      <c r="D66" s="22">
        <v>15306000</v>
      </c>
      <c r="E66" s="22">
        <v>2557000</v>
      </c>
      <c r="F66" s="22">
        <v>7547000</v>
      </c>
      <c r="G66" s="22"/>
      <c r="H66" s="22">
        <f t="shared" si="0"/>
        <v>7547000</v>
      </c>
      <c r="I66" s="22"/>
      <c r="J66" s="22">
        <v>1007000</v>
      </c>
      <c r="K66" s="17">
        <v>20342000</v>
      </c>
      <c r="L66" s="22"/>
      <c r="M66" s="22"/>
      <c r="N66" s="22"/>
      <c r="O66" s="18">
        <f t="shared" si="2"/>
        <v>46759000</v>
      </c>
    </row>
    <row r="67" spans="2:15" ht="19.5" customHeight="1">
      <c r="B67" s="4" t="s">
        <v>309</v>
      </c>
      <c r="C67" s="16" t="s">
        <v>126</v>
      </c>
      <c r="D67" s="22">
        <v>17056000</v>
      </c>
      <c r="E67" s="22">
        <v>2971000</v>
      </c>
      <c r="F67" s="22">
        <v>7087000</v>
      </c>
      <c r="G67" s="22"/>
      <c r="H67" s="22">
        <f t="shared" si="0"/>
        <v>7087000</v>
      </c>
      <c r="I67" s="22"/>
      <c r="J67" s="22">
        <v>1143000</v>
      </c>
      <c r="K67" s="17">
        <v>21642000</v>
      </c>
      <c r="L67" s="22"/>
      <c r="M67" s="22"/>
      <c r="N67" s="22"/>
      <c r="O67" s="18">
        <f t="shared" si="2"/>
        <v>49899000</v>
      </c>
    </row>
    <row r="68" spans="2:15" ht="19.5" customHeight="1">
      <c r="B68" s="4" t="s">
        <v>310</v>
      </c>
      <c r="C68" s="16" t="s">
        <v>127</v>
      </c>
      <c r="D68" s="22">
        <v>23495000</v>
      </c>
      <c r="E68" s="22">
        <v>4319000</v>
      </c>
      <c r="F68" s="22">
        <v>7937000</v>
      </c>
      <c r="G68" s="22"/>
      <c r="H68" s="22">
        <f t="shared" si="0"/>
        <v>7937000</v>
      </c>
      <c r="I68" s="22"/>
      <c r="J68" s="22">
        <v>1450000</v>
      </c>
      <c r="K68" s="17">
        <v>20300000</v>
      </c>
      <c r="L68" s="22"/>
      <c r="M68" s="22"/>
      <c r="N68" s="22"/>
      <c r="O68" s="18">
        <f t="shared" si="2"/>
        <v>57501000</v>
      </c>
    </row>
    <row r="69" spans="2:15" ht="19.5" customHeight="1">
      <c r="B69" s="4" t="s">
        <v>311</v>
      </c>
      <c r="C69" s="16" t="s">
        <v>128</v>
      </c>
      <c r="D69" s="22">
        <v>18086000</v>
      </c>
      <c r="E69" s="22">
        <v>3518000</v>
      </c>
      <c r="F69" s="22">
        <v>6023000</v>
      </c>
      <c r="G69" s="22"/>
      <c r="H69" s="22">
        <f t="shared" si="0"/>
        <v>6023000</v>
      </c>
      <c r="I69" s="22"/>
      <c r="J69" s="22">
        <v>1110000</v>
      </c>
      <c r="K69" s="17">
        <v>21749000</v>
      </c>
      <c r="L69" s="22"/>
      <c r="M69" s="22"/>
      <c r="N69" s="22"/>
      <c r="O69" s="18">
        <f t="shared" si="2"/>
        <v>50486000</v>
      </c>
    </row>
    <row r="70" spans="2:15" ht="19.5" customHeight="1">
      <c r="B70" s="4" t="s">
        <v>312</v>
      </c>
      <c r="C70" s="16" t="s">
        <v>129</v>
      </c>
      <c r="D70" s="22">
        <v>12868000</v>
      </c>
      <c r="E70" s="22">
        <v>2494000</v>
      </c>
      <c r="F70" s="22">
        <v>4796000</v>
      </c>
      <c r="G70" s="22"/>
      <c r="H70" s="22">
        <f t="shared" si="0"/>
        <v>4796000</v>
      </c>
      <c r="I70" s="22"/>
      <c r="J70" s="22">
        <v>1154000</v>
      </c>
      <c r="K70" s="17">
        <v>20646000</v>
      </c>
      <c r="L70" s="22"/>
      <c r="M70" s="22"/>
      <c r="N70" s="22"/>
      <c r="O70" s="18">
        <f t="shared" si="2"/>
        <v>41958000</v>
      </c>
    </row>
    <row r="71" spans="2:15" ht="19.5" customHeight="1">
      <c r="B71" s="4" t="s">
        <v>313</v>
      </c>
      <c r="C71" s="16" t="s">
        <v>130</v>
      </c>
      <c r="D71" s="22">
        <v>15302000</v>
      </c>
      <c r="E71" s="22">
        <v>2677000</v>
      </c>
      <c r="F71" s="22">
        <v>6456000</v>
      </c>
      <c r="G71" s="22"/>
      <c r="H71" s="22">
        <f t="shared" si="0"/>
        <v>6456000</v>
      </c>
      <c r="I71" s="22"/>
      <c r="J71" s="22">
        <v>1282000</v>
      </c>
      <c r="K71" s="17">
        <v>25349000</v>
      </c>
      <c r="L71" s="22"/>
      <c r="M71" s="22"/>
      <c r="N71" s="22"/>
      <c r="O71" s="18">
        <f t="shared" si="2"/>
        <v>51066000</v>
      </c>
    </row>
    <row r="72" spans="2:15" ht="19.5" customHeight="1">
      <c r="B72" s="4" t="s">
        <v>314</v>
      </c>
      <c r="C72" s="16" t="s">
        <v>131</v>
      </c>
      <c r="D72" s="22">
        <v>13164000</v>
      </c>
      <c r="E72" s="22">
        <v>2324000</v>
      </c>
      <c r="F72" s="22">
        <v>5407000</v>
      </c>
      <c r="G72" s="22"/>
      <c r="H72" s="22">
        <f t="shared" si="0"/>
        <v>5407000</v>
      </c>
      <c r="I72" s="22"/>
      <c r="J72" s="22">
        <v>1069000</v>
      </c>
      <c r="K72" s="17">
        <v>20849000</v>
      </c>
      <c r="L72" s="22"/>
      <c r="M72" s="22"/>
      <c r="N72" s="22"/>
      <c r="O72" s="18">
        <f aca="true" t="shared" si="3" ref="O72:O103">D72+E72+H72+I72+J72+K72+L72+M72+N72</f>
        <v>42813000</v>
      </c>
    </row>
    <row r="73" spans="2:15" ht="19.5" customHeight="1">
      <c r="B73" s="4" t="s">
        <v>315</v>
      </c>
      <c r="C73" s="16" t="s">
        <v>132</v>
      </c>
      <c r="D73" s="22">
        <v>13085000</v>
      </c>
      <c r="E73" s="22">
        <v>2331000</v>
      </c>
      <c r="F73" s="22">
        <v>5709000</v>
      </c>
      <c r="G73" s="22"/>
      <c r="H73" s="22">
        <f aca="true" t="shared" si="4" ref="H73:H136">F73+G73</f>
        <v>5709000</v>
      </c>
      <c r="I73" s="22"/>
      <c r="J73" s="22">
        <v>1010000</v>
      </c>
      <c r="K73" s="17">
        <v>22746000</v>
      </c>
      <c r="L73" s="22"/>
      <c r="M73" s="22"/>
      <c r="N73" s="22"/>
      <c r="O73" s="18">
        <f t="shared" si="3"/>
        <v>44881000</v>
      </c>
    </row>
    <row r="74" spans="2:15" ht="19.5" customHeight="1">
      <c r="B74" s="4" t="s">
        <v>316</v>
      </c>
      <c r="C74" s="16" t="s">
        <v>133</v>
      </c>
      <c r="D74" s="22">
        <v>14163000</v>
      </c>
      <c r="E74" s="22">
        <v>2331000</v>
      </c>
      <c r="F74" s="22">
        <v>5604000</v>
      </c>
      <c r="G74" s="22"/>
      <c r="H74" s="22">
        <f t="shared" si="4"/>
        <v>5604000</v>
      </c>
      <c r="I74" s="22"/>
      <c r="J74" s="22">
        <v>1021000</v>
      </c>
      <c r="K74" s="17">
        <v>41000000</v>
      </c>
      <c r="L74" s="22"/>
      <c r="M74" s="22"/>
      <c r="N74" s="22"/>
      <c r="O74" s="18">
        <f t="shared" si="3"/>
        <v>64119000</v>
      </c>
    </row>
    <row r="75" spans="2:15" ht="19.5" customHeight="1">
      <c r="B75" s="4" t="s">
        <v>317</v>
      </c>
      <c r="C75" s="16" t="s">
        <v>134</v>
      </c>
      <c r="D75" s="22">
        <v>10604000</v>
      </c>
      <c r="E75" s="22">
        <v>1842000</v>
      </c>
      <c r="F75" s="22">
        <v>5690000</v>
      </c>
      <c r="G75" s="22"/>
      <c r="H75" s="22">
        <f t="shared" si="4"/>
        <v>5690000</v>
      </c>
      <c r="I75" s="22"/>
      <c r="J75" s="22">
        <v>1176000</v>
      </c>
      <c r="K75" s="17">
        <v>21246000</v>
      </c>
      <c r="L75" s="22"/>
      <c r="M75" s="22"/>
      <c r="N75" s="22"/>
      <c r="O75" s="18">
        <f t="shared" si="3"/>
        <v>40558000</v>
      </c>
    </row>
    <row r="76" spans="2:15" ht="19.5" customHeight="1">
      <c r="B76" s="4" t="s">
        <v>318</v>
      </c>
      <c r="C76" s="16" t="s">
        <v>135</v>
      </c>
      <c r="D76" s="22">
        <v>10940000</v>
      </c>
      <c r="E76" s="22">
        <v>1787000</v>
      </c>
      <c r="F76" s="22">
        <v>5023000</v>
      </c>
      <c r="G76" s="22"/>
      <c r="H76" s="22">
        <f t="shared" si="4"/>
        <v>5023000</v>
      </c>
      <c r="I76" s="22"/>
      <c r="J76" s="22">
        <v>1161000</v>
      </c>
      <c r="K76" s="17">
        <v>19900000</v>
      </c>
      <c r="L76" s="22"/>
      <c r="M76" s="22"/>
      <c r="N76" s="22"/>
      <c r="O76" s="18">
        <f t="shared" si="3"/>
        <v>38811000</v>
      </c>
    </row>
    <row r="77" spans="2:15" ht="19.5" customHeight="1">
      <c r="B77" s="4" t="s">
        <v>319</v>
      </c>
      <c r="C77" s="16" t="s">
        <v>136</v>
      </c>
      <c r="D77" s="22">
        <v>5809000</v>
      </c>
      <c r="E77" s="22">
        <v>1015000</v>
      </c>
      <c r="F77" s="22">
        <v>3817000</v>
      </c>
      <c r="G77" s="22"/>
      <c r="H77" s="22">
        <f t="shared" si="4"/>
        <v>3817000</v>
      </c>
      <c r="I77" s="22"/>
      <c r="J77" s="22">
        <v>1111000</v>
      </c>
      <c r="K77" s="17">
        <v>20749000</v>
      </c>
      <c r="L77" s="22"/>
      <c r="M77" s="22"/>
      <c r="N77" s="22"/>
      <c r="O77" s="18">
        <f t="shared" si="3"/>
        <v>32501000</v>
      </c>
    </row>
    <row r="78" spans="2:15" ht="19.5" customHeight="1">
      <c r="B78" s="4" t="s">
        <v>320</v>
      </c>
      <c r="C78" s="16" t="s">
        <v>137</v>
      </c>
      <c r="D78" s="22">
        <v>6377000</v>
      </c>
      <c r="E78" s="22">
        <v>923000</v>
      </c>
      <c r="F78" s="22">
        <v>3759000</v>
      </c>
      <c r="G78" s="22"/>
      <c r="H78" s="22">
        <f t="shared" si="4"/>
        <v>3759000</v>
      </c>
      <c r="I78" s="22"/>
      <c r="J78" s="22">
        <v>1058000</v>
      </c>
      <c r="K78" s="17">
        <v>19400000</v>
      </c>
      <c r="L78" s="22"/>
      <c r="M78" s="22"/>
      <c r="N78" s="22"/>
      <c r="O78" s="18">
        <f t="shared" si="3"/>
        <v>31517000</v>
      </c>
    </row>
    <row r="79" spans="2:15" ht="19.5" customHeight="1">
      <c r="B79" s="4" t="s">
        <v>321</v>
      </c>
      <c r="C79" s="16" t="s">
        <v>138</v>
      </c>
      <c r="D79" s="22">
        <v>8376000</v>
      </c>
      <c r="E79" s="22">
        <v>1587000</v>
      </c>
      <c r="F79" s="22">
        <v>3459000</v>
      </c>
      <c r="G79" s="22"/>
      <c r="H79" s="22">
        <f t="shared" si="4"/>
        <v>3459000</v>
      </c>
      <c r="I79" s="22"/>
      <c r="J79" s="22">
        <v>1111000</v>
      </c>
      <c r="K79" s="17">
        <v>19500000</v>
      </c>
      <c r="L79" s="22"/>
      <c r="M79" s="22"/>
      <c r="N79" s="22"/>
      <c r="O79" s="18">
        <f t="shared" si="3"/>
        <v>34033000</v>
      </c>
    </row>
    <row r="80" spans="2:15" ht="19.5" customHeight="1">
      <c r="B80" s="4" t="s">
        <v>322</v>
      </c>
      <c r="C80" s="16" t="s">
        <v>139</v>
      </c>
      <c r="D80" s="22">
        <v>4471000</v>
      </c>
      <c r="E80" s="22">
        <v>647000</v>
      </c>
      <c r="F80" s="22">
        <v>3863000</v>
      </c>
      <c r="G80" s="22"/>
      <c r="H80" s="22">
        <f t="shared" si="4"/>
        <v>3863000</v>
      </c>
      <c r="I80" s="22"/>
      <c r="J80" s="22">
        <v>1058000</v>
      </c>
      <c r="K80" s="17">
        <v>20000000</v>
      </c>
      <c r="L80" s="22"/>
      <c r="M80" s="22"/>
      <c r="N80" s="22"/>
      <c r="O80" s="18">
        <f t="shared" si="3"/>
        <v>30039000</v>
      </c>
    </row>
    <row r="81" spans="2:15" ht="19.5" customHeight="1">
      <c r="B81" s="4" t="s">
        <v>323</v>
      </c>
      <c r="C81" s="16" t="s">
        <v>140</v>
      </c>
      <c r="D81" s="22">
        <v>8210000</v>
      </c>
      <c r="E81" s="22">
        <v>1524000</v>
      </c>
      <c r="F81" s="22">
        <v>4288000</v>
      </c>
      <c r="G81" s="22"/>
      <c r="H81" s="22">
        <f t="shared" si="4"/>
        <v>4288000</v>
      </c>
      <c r="I81" s="22"/>
      <c r="J81" s="22">
        <v>997000</v>
      </c>
      <c r="K81" s="17">
        <v>18249000</v>
      </c>
      <c r="L81" s="22"/>
      <c r="M81" s="22"/>
      <c r="N81" s="22"/>
      <c r="O81" s="18">
        <f t="shared" si="3"/>
        <v>33268000</v>
      </c>
    </row>
    <row r="82" spans="2:15" ht="19.5" customHeight="1">
      <c r="B82" s="4" t="s">
        <v>324</v>
      </c>
      <c r="C82" s="16" t="s">
        <v>141</v>
      </c>
      <c r="D82" s="22">
        <v>13242000</v>
      </c>
      <c r="E82" s="22">
        <v>2354000</v>
      </c>
      <c r="F82" s="22">
        <v>6712000</v>
      </c>
      <c r="G82" s="22"/>
      <c r="H82" s="22">
        <f t="shared" si="4"/>
        <v>6712000</v>
      </c>
      <c r="I82" s="22"/>
      <c r="J82" s="22">
        <v>1236000</v>
      </c>
      <c r="K82" s="17">
        <v>21349000</v>
      </c>
      <c r="L82" s="22"/>
      <c r="M82" s="22"/>
      <c r="N82" s="22"/>
      <c r="O82" s="18">
        <f t="shared" si="3"/>
        <v>44893000</v>
      </c>
    </row>
    <row r="83" spans="2:15" ht="19.5" customHeight="1">
      <c r="B83" s="4" t="s">
        <v>325</v>
      </c>
      <c r="C83" s="16" t="s">
        <v>142</v>
      </c>
      <c r="D83" s="22">
        <v>5308000</v>
      </c>
      <c r="E83" s="22">
        <v>958000</v>
      </c>
      <c r="F83" s="22">
        <v>3692000</v>
      </c>
      <c r="G83" s="22"/>
      <c r="H83" s="22">
        <f t="shared" si="4"/>
        <v>3692000</v>
      </c>
      <c r="I83" s="22"/>
      <c r="J83" s="22">
        <v>946000</v>
      </c>
      <c r="K83" s="17">
        <v>20000000</v>
      </c>
      <c r="L83" s="22"/>
      <c r="M83" s="22"/>
      <c r="N83" s="22"/>
      <c r="O83" s="18">
        <f t="shared" si="3"/>
        <v>30904000</v>
      </c>
    </row>
    <row r="84" spans="2:15" ht="19.5" customHeight="1">
      <c r="B84" s="4" t="s">
        <v>326</v>
      </c>
      <c r="C84" s="16" t="s">
        <v>143</v>
      </c>
      <c r="D84" s="22">
        <v>9080000</v>
      </c>
      <c r="E84" s="22">
        <v>1674000</v>
      </c>
      <c r="F84" s="22">
        <v>4883000</v>
      </c>
      <c r="G84" s="22"/>
      <c r="H84" s="22">
        <f t="shared" si="4"/>
        <v>4883000</v>
      </c>
      <c r="I84" s="22"/>
      <c r="J84" s="22">
        <v>1034000</v>
      </c>
      <c r="K84" s="17">
        <v>20749000</v>
      </c>
      <c r="L84" s="22"/>
      <c r="M84" s="22"/>
      <c r="N84" s="22"/>
      <c r="O84" s="18">
        <f t="shared" si="3"/>
        <v>37420000</v>
      </c>
    </row>
    <row r="85" spans="2:15" ht="19.5" customHeight="1">
      <c r="B85" s="4" t="s">
        <v>327</v>
      </c>
      <c r="C85" s="16" t="s">
        <v>144</v>
      </c>
      <c r="D85" s="22">
        <v>6607000</v>
      </c>
      <c r="E85" s="22">
        <v>1175000</v>
      </c>
      <c r="F85" s="22">
        <v>3253000</v>
      </c>
      <c r="G85" s="22"/>
      <c r="H85" s="22">
        <f t="shared" si="4"/>
        <v>3253000</v>
      </c>
      <c r="I85" s="22"/>
      <c r="J85" s="22">
        <v>858000</v>
      </c>
      <c r="K85" s="17">
        <v>16849000</v>
      </c>
      <c r="L85" s="22"/>
      <c r="M85" s="22"/>
      <c r="N85" s="22"/>
      <c r="O85" s="18">
        <f t="shared" si="3"/>
        <v>28742000</v>
      </c>
    </row>
    <row r="86" spans="2:15" ht="19.5" customHeight="1">
      <c r="B86" s="4" t="s">
        <v>328</v>
      </c>
      <c r="C86" s="16" t="s">
        <v>145</v>
      </c>
      <c r="D86" s="22">
        <v>9744000</v>
      </c>
      <c r="E86" s="22">
        <v>1750000</v>
      </c>
      <c r="F86" s="22">
        <v>5070000</v>
      </c>
      <c r="G86" s="22"/>
      <c r="H86" s="22">
        <f t="shared" si="4"/>
        <v>5070000</v>
      </c>
      <c r="I86" s="22"/>
      <c r="J86" s="22">
        <v>849000</v>
      </c>
      <c r="K86" s="17">
        <v>18149000</v>
      </c>
      <c r="L86" s="22"/>
      <c r="M86" s="22"/>
      <c r="N86" s="22"/>
      <c r="O86" s="18">
        <f t="shared" si="3"/>
        <v>35562000</v>
      </c>
    </row>
    <row r="87" spans="2:15" ht="19.5" customHeight="1">
      <c r="B87" s="4" t="s">
        <v>329</v>
      </c>
      <c r="C87" s="16" t="s">
        <v>146</v>
      </c>
      <c r="D87" s="22">
        <v>5406000</v>
      </c>
      <c r="E87" s="22">
        <v>881000</v>
      </c>
      <c r="F87" s="22">
        <v>3616000</v>
      </c>
      <c r="G87" s="22"/>
      <c r="H87" s="22">
        <f t="shared" si="4"/>
        <v>3616000</v>
      </c>
      <c r="I87" s="22"/>
      <c r="J87" s="22">
        <v>958000</v>
      </c>
      <c r="K87" s="17">
        <v>18749000</v>
      </c>
      <c r="L87" s="22"/>
      <c r="M87" s="22"/>
      <c r="N87" s="22"/>
      <c r="O87" s="18">
        <f t="shared" si="3"/>
        <v>29610000</v>
      </c>
    </row>
    <row r="88" spans="2:15" ht="19.5" customHeight="1">
      <c r="B88" s="4" t="s">
        <v>330</v>
      </c>
      <c r="C88" s="16" t="s">
        <v>147</v>
      </c>
      <c r="D88" s="22">
        <v>7713000</v>
      </c>
      <c r="E88" s="22">
        <v>1401000</v>
      </c>
      <c r="F88" s="22">
        <v>4618000</v>
      </c>
      <c r="G88" s="22"/>
      <c r="H88" s="22">
        <f t="shared" si="4"/>
        <v>4618000</v>
      </c>
      <c r="I88" s="22"/>
      <c r="J88" s="22">
        <v>1050000</v>
      </c>
      <c r="K88" s="17">
        <v>18900000</v>
      </c>
      <c r="L88" s="22"/>
      <c r="M88" s="22"/>
      <c r="N88" s="22"/>
      <c r="O88" s="18">
        <f t="shared" si="3"/>
        <v>33682000</v>
      </c>
    </row>
    <row r="89" spans="2:15" ht="19.5" customHeight="1">
      <c r="B89" s="4" t="s">
        <v>331</v>
      </c>
      <c r="C89" s="16" t="s">
        <v>148</v>
      </c>
      <c r="D89" s="22">
        <v>7745000</v>
      </c>
      <c r="E89" s="22">
        <v>1287000</v>
      </c>
      <c r="F89" s="22">
        <v>4636000</v>
      </c>
      <c r="G89" s="22"/>
      <c r="H89" s="22">
        <f t="shared" si="4"/>
        <v>4636000</v>
      </c>
      <c r="I89" s="22"/>
      <c r="J89" s="22">
        <v>1110000</v>
      </c>
      <c r="K89" s="17">
        <v>20749000</v>
      </c>
      <c r="L89" s="22"/>
      <c r="M89" s="22"/>
      <c r="N89" s="22"/>
      <c r="O89" s="18">
        <f t="shared" si="3"/>
        <v>35527000</v>
      </c>
    </row>
    <row r="90" spans="2:15" ht="19.5" customHeight="1">
      <c r="B90" s="4" t="s">
        <v>332</v>
      </c>
      <c r="C90" s="16" t="s">
        <v>149</v>
      </c>
      <c r="D90" s="22">
        <v>5117000</v>
      </c>
      <c r="E90" s="22">
        <v>830000</v>
      </c>
      <c r="F90" s="22">
        <v>2477000</v>
      </c>
      <c r="G90" s="22"/>
      <c r="H90" s="22">
        <f t="shared" si="4"/>
        <v>2477000</v>
      </c>
      <c r="I90" s="22"/>
      <c r="J90" s="22">
        <v>837000</v>
      </c>
      <c r="K90" s="17">
        <v>18149000</v>
      </c>
      <c r="L90" s="22"/>
      <c r="M90" s="22"/>
      <c r="N90" s="22"/>
      <c r="O90" s="18">
        <f t="shared" si="3"/>
        <v>27410000</v>
      </c>
    </row>
    <row r="91" spans="2:15" ht="19.5" customHeight="1">
      <c r="B91" s="4" t="s">
        <v>333</v>
      </c>
      <c r="C91" s="16" t="s">
        <v>150</v>
      </c>
      <c r="D91" s="22">
        <v>4642000</v>
      </c>
      <c r="E91" s="22">
        <v>729000</v>
      </c>
      <c r="F91" s="22">
        <v>3160000</v>
      </c>
      <c r="G91" s="22"/>
      <c r="H91" s="22">
        <f t="shared" si="4"/>
        <v>3160000</v>
      </c>
      <c r="I91" s="22"/>
      <c r="J91" s="22">
        <v>875000</v>
      </c>
      <c r="K91" s="17">
        <v>18749000</v>
      </c>
      <c r="L91" s="22"/>
      <c r="M91" s="22"/>
      <c r="N91" s="22"/>
      <c r="O91" s="18">
        <f t="shared" si="3"/>
        <v>28155000</v>
      </c>
    </row>
    <row r="92" spans="2:15" ht="19.5" customHeight="1">
      <c r="B92" s="4" t="s">
        <v>334</v>
      </c>
      <c r="C92" s="16" t="s">
        <v>151</v>
      </c>
      <c r="D92" s="22">
        <v>3726000</v>
      </c>
      <c r="E92" s="22">
        <v>617000</v>
      </c>
      <c r="F92" s="22">
        <v>3515000</v>
      </c>
      <c r="G92" s="22"/>
      <c r="H92" s="22">
        <f t="shared" si="4"/>
        <v>3515000</v>
      </c>
      <c r="I92" s="22"/>
      <c r="J92" s="22">
        <v>1034000</v>
      </c>
      <c r="K92" s="17">
        <v>20500000</v>
      </c>
      <c r="L92" s="22"/>
      <c r="M92" s="22"/>
      <c r="N92" s="22"/>
      <c r="O92" s="18">
        <f t="shared" si="3"/>
        <v>29392000</v>
      </c>
    </row>
    <row r="93" spans="2:15" ht="19.5" customHeight="1">
      <c r="B93" s="4" t="s">
        <v>335</v>
      </c>
      <c r="C93" s="16" t="s">
        <v>152</v>
      </c>
      <c r="D93" s="22">
        <v>4418000</v>
      </c>
      <c r="E93" s="22">
        <v>701000</v>
      </c>
      <c r="F93" s="22">
        <v>3546000</v>
      </c>
      <c r="G93" s="22"/>
      <c r="H93" s="22">
        <f t="shared" si="4"/>
        <v>3546000</v>
      </c>
      <c r="I93" s="22"/>
      <c r="J93" s="22">
        <v>872000</v>
      </c>
      <c r="K93" s="17">
        <v>17849000</v>
      </c>
      <c r="L93" s="22"/>
      <c r="M93" s="22"/>
      <c r="N93" s="22"/>
      <c r="O93" s="18">
        <f t="shared" si="3"/>
        <v>27386000</v>
      </c>
    </row>
    <row r="94" spans="2:15" ht="19.5" customHeight="1">
      <c r="B94" s="4" t="s">
        <v>336</v>
      </c>
      <c r="C94" s="16" t="s">
        <v>241</v>
      </c>
      <c r="D94" s="22">
        <v>2075000</v>
      </c>
      <c r="E94" s="22">
        <v>353000</v>
      </c>
      <c r="F94" s="22">
        <v>2374000</v>
      </c>
      <c r="G94" s="22"/>
      <c r="H94" s="22">
        <f t="shared" si="4"/>
        <v>2374000</v>
      </c>
      <c r="I94" s="22"/>
      <c r="J94" s="22">
        <v>571000</v>
      </c>
      <c r="K94" s="17">
        <v>17500000</v>
      </c>
      <c r="L94" s="22"/>
      <c r="M94" s="22"/>
      <c r="N94" s="22"/>
      <c r="O94" s="18">
        <f t="shared" si="3"/>
        <v>22873000</v>
      </c>
    </row>
    <row r="95" spans="2:15" ht="19.5" customHeight="1">
      <c r="B95" s="4" t="s">
        <v>337</v>
      </c>
      <c r="C95" s="16" t="s">
        <v>242</v>
      </c>
      <c r="D95" s="22">
        <v>5609000</v>
      </c>
      <c r="E95" s="22">
        <v>1031000</v>
      </c>
      <c r="F95" s="22">
        <v>3103000</v>
      </c>
      <c r="G95" s="22"/>
      <c r="H95" s="22">
        <f t="shared" si="4"/>
        <v>3103000</v>
      </c>
      <c r="I95" s="22"/>
      <c r="J95" s="22">
        <v>571000</v>
      </c>
      <c r="K95" s="17">
        <v>18000000</v>
      </c>
      <c r="L95" s="22"/>
      <c r="M95" s="22"/>
      <c r="N95" s="22"/>
      <c r="O95" s="18">
        <f t="shared" si="3"/>
        <v>28314000</v>
      </c>
    </row>
    <row r="96" spans="2:15" ht="19.5" customHeight="1">
      <c r="B96" s="4" t="s">
        <v>338</v>
      </c>
      <c r="C96" s="16" t="s">
        <v>243</v>
      </c>
      <c r="D96" s="22">
        <v>3410000</v>
      </c>
      <c r="E96" s="22">
        <v>530000</v>
      </c>
      <c r="F96" s="22">
        <v>3006000</v>
      </c>
      <c r="G96" s="22"/>
      <c r="H96" s="22">
        <f t="shared" si="4"/>
        <v>3006000</v>
      </c>
      <c r="I96" s="22"/>
      <c r="J96" s="22">
        <v>571000</v>
      </c>
      <c r="K96" s="17">
        <v>17500000</v>
      </c>
      <c r="L96" s="22"/>
      <c r="M96" s="22"/>
      <c r="N96" s="22"/>
      <c r="O96" s="18">
        <f t="shared" si="3"/>
        <v>25017000</v>
      </c>
    </row>
    <row r="97" spans="2:15" ht="19.5" customHeight="1">
      <c r="B97" s="4" t="s">
        <v>339</v>
      </c>
      <c r="C97" s="16" t="s">
        <v>244</v>
      </c>
      <c r="D97" s="22">
        <v>7702000</v>
      </c>
      <c r="E97" s="22">
        <v>1400000</v>
      </c>
      <c r="F97" s="22">
        <v>4501000</v>
      </c>
      <c r="G97" s="22"/>
      <c r="H97" s="22">
        <f t="shared" si="4"/>
        <v>4501000</v>
      </c>
      <c r="I97" s="22"/>
      <c r="J97" s="22">
        <v>571000</v>
      </c>
      <c r="K97" s="17">
        <v>20200000</v>
      </c>
      <c r="L97" s="22"/>
      <c r="M97" s="22"/>
      <c r="N97" s="22"/>
      <c r="O97" s="18">
        <f t="shared" si="3"/>
        <v>34374000</v>
      </c>
    </row>
    <row r="98" spans="2:15" ht="19.5" customHeight="1">
      <c r="B98" s="4" t="s">
        <v>340</v>
      </c>
      <c r="C98" s="16" t="s">
        <v>245</v>
      </c>
      <c r="D98" s="22">
        <v>3507000</v>
      </c>
      <c r="E98" s="22">
        <v>584000</v>
      </c>
      <c r="F98" s="22">
        <v>2120000</v>
      </c>
      <c r="G98" s="22"/>
      <c r="H98" s="22">
        <f t="shared" si="4"/>
        <v>2120000</v>
      </c>
      <c r="I98" s="22"/>
      <c r="J98" s="22">
        <v>571000</v>
      </c>
      <c r="K98" s="17">
        <v>18000000</v>
      </c>
      <c r="L98" s="22"/>
      <c r="M98" s="22"/>
      <c r="N98" s="22"/>
      <c r="O98" s="18">
        <f t="shared" si="3"/>
        <v>24782000</v>
      </c>
    </row>
    <row r="99" spans="2:15" ht="19.5" customHeight="1">
      <c r="B99" s="4" t="s">
        <v>341</v>
      </c>
      <c r="C99" s="16" t="s">
        <v>246</v>
      </c>
      <c r="D99" s="22">
        <v>3129000</v>
      </c>
      <c r="E99" s="22">
        <v>496000</v>
      </c>
      <c r="F99" s="22">
        <v>2748000</v>
      </c>
      <c r="G99" s="22"/>
      <c r="H99" s="22">
        <f t="shared" si="4"/>
        <v>2748000</v>
      </c>
      <c r="I99" s="22"/>
      <c r="J99" s="22">
        <v>581000</v>
      </c>
      <c r="K99" s="17">
        <v>16000000</v>
      </c>
      <c r="L99" s="22"/>
      <c r="M99" s="22"/>
      <c r="N99" s="22"/>
      <c r="O99" s="18">
        <f t="shared" si="3"/>
        <v>22954000</v>
      </c>
    </row>
    <row r="100" spans="2:15" ht="19.5" customHeight="1">
      <c r="B100" s="4" t="s">
        <v>342</v>
      </c>
      <c r="C100" s="16" t="s">
        <v>247</v>
      </c>
      <c r="D100" s="22">
        <v>2114000</v>
      </c>
      <c r="E100" s="22">
        <v>366000</v>
      </c>
      <c r="F100" s="22">
        <v>1499000</v>
      </c>
      <c r="G100" s="22"/>
      <c r="H100" s="22">
        <f t="shared" si="4"/>
        <v>1499000</v>
      </c>
      <c r="I100" s="22"/>
      <c r="J100" s="22">
        <v>581000</v>
      </c>
      <c r="K100" s="17">
        <v>19000000</v>
      </c>
      <c r="L100" s="22"/>
      <c r="M100" s="22"/>
      <c r="N100" s="22"/>
      <c r="O100" s="18">
        <f t="shared" si="3"/>
        <v>23560000</v>
      </c>
    </row>
    <row r="101" spans="2:15" ht="19.5" customHeight="1">
      <c r="B101" s="4" t="s">
        <v>343</v>
      </c>
      <c r="C101" s="16" t="s">
        <v>248</v>
      </c>
      <c r="D101" s="22">
        <v>4541000</v>
      </c>
      <c r="E101" s="22">
        <v>841000</v>
      </c>
      <c r="F101" s="22">
        <v>1607000</v>
      </c>
      <c r="G101" s="22"/>
      <c r="H101" s="22">
        <f t="shared" si="4"/>
        <v>1607000</v>
      </c>
      <c r="I101" s="22"/>
      <c r="J101" s="22">
        <v>571000</v>
      </c>
      <c r="K101" s="17">
        <v>19500000</v>
      </c>
      <c r="L101" s="22"/>
      <c r="M101" s="22"/>
      <c r="N101" s="22"/>
      <c r="O101" s="18">
        <f t="shared" si="3"/>
        <v>27060000</v>
      </c>
    </row>
    <row r="102" spans="2:15" ht="19.5" customHeight="1">
      <c r="B102" s="4" t="s">
        <v>344</v>
      </c>
      <c r="C102" s="16" t="s">
        <v>249</v>
      </c>
      <c r="D102" s="22">
        <v>2848000</v>
      </c>
      <c r="E102" s="22">
        <v>531000</v>
      </c>
      <c r="F102" s="22">
        <v>2336000</v>
      </c>
      <c r="G102" s="22"/>
      <c r="H102" s="22">
        <f t="shared" si="4"/>
        <v>2336000</v>
      </c>
      <c r="I102" s="22"/>
      <c r="J102" s="22">
        <v>571000</v>
      </c>
      <c r="K102" s="17">
        <v>19904000</v>
      </c>
      <c r="L102" s="22"/>
      <c r="M102" s="22"/>
      <c r="N102" s="22"/>
      <c r="O102" s="18">
        <f t="shared" si="3"/>
        <v>26190000</v>
      </c>
    </row>
    <row r="103" spans="2:15" ht="19.5" customHeight="1">
      <c r="B103" s="4" t="s">
        <v>345</v>
      </c>
      <c r="C103" s="16" t="s">
        <v>153</v>
      </c>
      <c r="D103" s="22">
        <v>9090000</v>
      </c>
      <c r="E103" s="22">
        <v>1724000</v>
      </c>
      <c r="F103" s="22">
        <v>148475000</v>
      </c>
      <c r="G103" s="22"/>
      <c r="H103" s="22">
        <f t="shared" si="4"/>
        <v>148475000</v>
      </c>
      <c r="I103" s="22"/>
      <c r="J103" s="22">
        <v>481000</v>
      </c>
      <c r="K103" s="17">
        <v>5000000</v>
      </c>
      <c r="L103" s="22"/>
      <c r="M103" s="22"/>
      <c r="N103" s="22"/>
      <c r="O103" s="18">
        <f t="shared" si="3"/>
        <v>164770000</v>
      </c>
    </row>
    <row r="104" spans="2:15" ht="19.5" customHeight="1">
      <c r="B104" s="4" t="s">
        <v>346</v>
      </c>
      <c r="C104" s="16" t="s">
        <v>154</v>
      </c>
      <c r="D104" s="22">
        <v>2364000</v>
      </c>
      <c r="E104" s="22">
        <v>470000</v>
      </c>
      <c r="F104" s="22">
        <v>863000</v>
      </c>
      <c r="G104" s="22"/>
      <c r="H104" s="22">
        <f t="shared" si="4"/>
        <v>863000</v>
      </c>
      <c r="I104" s="22"/>
      <c r="J104" s="22">
        <v>120000</v>
      </c>
      <c r="K104" s="17">
        <v>1500000</v>
      </c>
      <c r="L104" s="22"/>
      <c r="M104" s="22"/>
      <c r="N104" s="22"/>
      <c r="O104" s="18">
        <f aca="true" t="shared" si="5" ref="O104:O135">D104+E104+H104+I104+J104+K104+L104+M104+N104</f>
        <v>5317000</v>
      </c>
    </row>
    <row r="105" spans="2:15" ht="19.5" customHeight="1">
      <c r="B105" s="4" t="s">
        <v>347</v>
      </c>
      <c r="C105" s="16" t="s">
        <v>235</v>
      </c>
      <c r="D105" s="22">
        <v>938000</v>
      </c>
      <c r="E105" s="22">
        <v>226000</v>
      </c>
      <c r="F105" s="22">
        <v>1385000</v>
      </c>
      <c r="G105" s="22"/>
      <c r="H105" s="22">
        <f t="shared" si="4"/>
        <v>1385000</v>
      </c>
      <c r="I105" s="22"/>
      <c r="J105" s="22">
        <v>114000</v>
      </c>
      <c r="K105" s="17">
        <v>0</v>
      </c>
      <c r="L105" s="22"/>
      <c r="M105" s="22"/>
      <c r="N105" s="22"/>
      <c r="O105" s="18">
        <f t="shared" si="5"/>
        <v>2663000</v>
      </c>
    </row>
    <row r="106" spans="2:15" ht="19.5" customHeight="1">
      <c r="B106" s="4" t="s">
        <v>348</v>
      </c>
      <c r="C106" s="16" t="s">
        <v>236</v>
      </c>
      <c r="D106" s="22">
        <v>1030000</v>
      </c>
      <c r="E106" s="22">
        <v>260000</v>
      </c>
      <c r="F106" s="22">
        <v>2363000</v>
      </c>
      <c r="G106" s="22"/>
      <c r="H106" s="22">
        <f t="shared" si="4"/>
        <v>2363000</v>
      </c>
      <c r="I106" s="22"/>
      <c r="J106" s="22">
        <v>231000</v>
      </c>
      <c r="K106" s="17">
        <v>0</v>
      </c>
      <c r="L106" s="22"/>
      <c r="M106" s="22"/>
      <c r="N106" s="22"/>
      <c r="O106" s="18">
        <f t="shared" si="5"/>
        <v>3884000</v>
      </c>
    </row>
    <row r="107" spans="2:15" ht="19.5" customHeight="1">
      <c r="B107" s="4" t="s">
        <v>349</v>
      </c>
      <c r="C107" s="16" t="s">
        <v>237</v>
      </c>
      <c r="D107" s="22">
        <v>3095000</v>
      </c>
      <c r="E107" s="22">
        <v>308000</v>
      </c>
      <c r="F107" s="22">
        <v>8314000</v>
      </c>
      <c r="G107" s="22"/>
      <c r="H107" s="22">
        <f t="shared" si="4"/>
        <v>8314000</v>
      </c>
      <c r="I107" s="22"/>
      <c r="J107" s="22">
        <v>185000</v>
      </c>
      <c r="K107" s="17">
        <v>950000</v>
      </c>
      <c r="L107" s="22"/>
      <c r="M107" s="22"/>
      <c r="N107" s="22"/>
      <c r="O107" s="18">
        <f t="shared" si="5"/>
        <v>12852000</v>
      </c>
    </row>
    <row r="108" spans="2:15" ht="19.5" customHeight="1">
      <c r="B108" s="4" t="s">
        <v>350</v>
      </c>
      <c r="C108" s="16" t="s">
        <v>238</v>
      </c>
      <c r="D108" s="22">
        <v>1279000</v>
      </c>
      <c r="E108" s="22">
        <v>317000</v>
      </c>
      <c r="F108" s="22">
        <v>4432000</v>
      </c>
      <c r="G108" s="22"/>
      <c r="H108" s="22">
        <f t="shared" si="4"/>
        <v>4432000</v>
      </c>
      <c r="I108" s="22"/>
      <c r="J108" s="22">
        <v>306000</v>
      </c>
      <c r="K108" s="17">
        <v>550000</v>
      </c>
      <c r="L108" s="22"/>
      <c r="M108" s="22"/>
      <c r="N108" s="22"/>
      <c r="O108" s="18">
        <f t="shared" si="5"/>
        <v>6884000</v>
      </c>
    </row>
    <row r="109" spans="2:15" ht="19.5" customHeight="1">
      <c r="B109" s="4" t="s">
        <v>351</v>
      </c>
      <c r="C109" s="16" t="s">
        <v>155</v>
      </c>
      <c r="D109" s="22">
        <v>3478000</v>
      </c>
      <c r="E109" s="22">
        <v>629000</v>
      </c>
      <c r="F109" s="22">
        <v>1963000</v>
      </c>
      <c r="G109" s="22"/>
      <c r="H109" s="22">
        <f t="shared" si="4"/>
        <v>1963000</v>
      </c>
      <c r="I109" s="22"/>
      <c r="J109" s="22">
        <v>634000</v>
      </c>
      <c r="K109" s="17">
        <v>1450000</v>
      </c>
      <c r="L109" s="22"/>
      <c r="M109" s="22"/>
      <c r="N109" s="22"/>
      <c r="O109" s="18">
        <f t="shared" si="5"/>
        <v>8154000</v>
      </c>
    </row>
    <row r="110" spans="2:15" ht="19.5" customHeight="1">
      <c r="B110" s="4" t="s">
        <v>352</v>
      </c>
      <c r="C110" s="16" t="s">
        <v>156</v>
      </c>
      <c r="D110" s="22">
        <v>192166000</v>
      </c>
      <c r="E110" s="22">
        <v>28993000</v>
      </c>
      <c r="F110" s="22">
        <v>134494000</v>
      </c>
      <c r="G110" s="22"/>
      <c r="H110" s="22">
        <f t="shared" si="4"/>
        <v>134494000</v>
      </c>
      <c r="I110" s="22"/>
      <c r="J110" s="22">
        <v>126939000</v>
      </c>
      <c r="K110" s="17">
        <v>150000000</v>
      </c>
      <c r="L110" s="22">
        <v>769463000</v>
      </c>
      <c r="M110" s="22"/>
      <c r="N110" s="22"/>
      <c r="O110" s="18">
        <f t="shared" si="5"/>
        <v>1402055000</v>
      </c>
    </row>
    <row r="111" spans="2:15" ht="19.5" customHeight="1">
      <c r="B111" s="4" t="s">
        <v>353</v>
      </c>
      <c r="C111" s="16" t="s">
        <v>157</v>
      </c>
      <c r="D111" s="22">
        <v>1043000</v>
      </c>
      <c r="E111" s="22">
        <v>122000</v>
      </c>
      <c r="F111" s="22">
        <v>3156000</v>
      </c>
      <c r="G111" s="22"/>
      <c r="H111" s="22">
        <f t="shared" si="4"/>
        <v>3156000</v>
      </c>
      <c r="I111" s="22"/>
      <c r="J111" s="22">
        <v>3382000</v>
      </c>
      <c r="K111" s="17">
        <v>3000000</v>
      </c>
      <c r="L111" s="22"/>
      <c r="M111" s="22"/>
      <c r="N111" s="22"/>
      <c r="O111" s="18">
        <f t="shared" si="5"/>
        <v>10703000</v>
      </c>
    </row>
    <row r="112" spans="2:15" ht="19.5" customHeight="1">
      <c r="B112" s="4" t="s">
        <v>354</v>
      </c>
      <c r="C112" s="16" t="s">
        <v>158</v>
      </c>
      <c r="D112" s="22">
        <v>1289000</v>
      </c>
      <c r="E112" s="22">
        <v>209000</v>
      </c>
      <c r="F112" s="22">
        <v>4696000</v>
      </c>
      <c r="G112" s="22"/>
      <c r="H112" s="22">
        <f t="shared" si="4"/>
        <v>4696000</v>
      </c>
      <c r="I112" s="22"/>
      <c r="J112" s="22">
        <v>125000</v>
      </c>
      <c r="K112" s="17">
        <v>4000000</v>
      </c>
      <c r="L112" s="22"/>
      <c r="M112" s="22"/>
      <c r="N112" s="22"/>
      <c r="O112" s="18">
        <f t="shared" si="5"/>
        <v>10319000</v>
      </c>
    </row>
    <row r="113" spans="2:15" ht="19.5" customHeight="1">
      <c r="B113" s="4" t="s">
        <v>355</v>
      </c>
      <c r="C113" s="16" t="s">
        <v>159</v>
      </c>
      <c r="D113" s="22">
        <v>178752000</v>
      </c>
      <c r="E113" s="22">
        <v>32667000</v>
      </c>
      <c r="F113" s="22">
        <v>252396000</v>
      </c>
      <c r="G113" s="22"/>
      <c r="H113" s="22">
        <f t="shared" si="4"/>
        <v>252396000</v>
      </c>
      <c r="I113" s="22"/>
      <c r="J113" s="22">
        <v>638509000</v>
      </c>
      <c r="K113" s="17">
        <v>100000000</v>
      </c>
      <c r="L113" s="22">
        <v>97463000</v>
      </c>
      <c r="M113" s="22">
        <v>1825000000</v>
      </c>
      <c r="N113" s="22"/>
      <c r="O113" s="18">
        <f t="shared" si="5"/>
        <v>3124787000</v>
      </c>
    </row>
    <row r="114" spans="2:15" ht="19.5" customHeight="1">
      <c r="B114" s="4" t="s">
        <v>356</v>
      </c>
      <c r="C114" s="16" t="s">
        <v>160</v>
      </c>
      <c r="D114" s="22">
        <v>27574000</v>
      </c>
      <c r="E114" s="22">
        <v>4650000</v>
      </c>
      <c r="F114" s="22">
        <v>25490000</v>
      </c>
      <c r="G114" s="22"/>
      <c r="H114" s="22">
        <f t="shared" si="4"/>
        <v>25490000</v>
      </c>
      <c r="I114" s="22"/>
      <c r="J114" s="22">
        <v>254617000</v>
      </c>
      <c r="K114" s="17">
        <v>100000000</v>
      </c>
      <c r="L114" s="22">
        <v>33981000</v>
      </c>
      <c r="M114" s="22"/>
      <c r="N114" s="22"/>
      <c r="O114" s="18">
        <f t="shared" si="5"/>
        <v>446312000</v>
      </c>
    </row>
    <row r="115" spans="2:15" ht="19.5" customHeight="1">
      <c r="B115" s="4" t="s">
        <v>357</v>
      </c>
      <c r="C115" s="16" t="s">
        <v>161</v>
      </c>
      <c r="D115" s="22">
        <v>76190000</v>
      </c>
      <c r="E115" s="22">
        <v>7358000</v>
      </c>
      <c r="F115" s="22">
        <v>33825000</v>
      </c>
      <c r="G115" s="22"/>
      <c r="H115" s="22">
        <f t="shared" si="4"/>
        <v>33825000</v>
      </c>
      <c r="I115" s="22"/>
      <c r="J115" s="22">
        <v>4329000</v>
      </c>
      <c r="K115" s="17">
        <v>5000000</v>
      </c>
      <c r="L115" s="22"/>
      <c r="M115" s="22"/>
      <c r="N115" s="22"/>
      <c r="O115" s="18">
        <f t="shared" si="5"/>
        <v>126702000</v>
      </c>
    </row>
    <row r="116" spans="2:15" ht="19.5" customHeight="1">
      <c r="B116" s="4" t="s">
        <v>358</v>
      </c>
      <c r="C116" s="16" t="s">
        <v>162</v>
      </c>
      <c r="D116" s="22">
        <v>110978000</v>
      </c>
      <c r="E116" s="22">
        <v>11156000</v>
      </c>
      <c r="F116" s="22">
        <v>23394000</v>
      </c>
      <c r="G116" s="22"/>
      <c r="H116" s="22">
        <f t="shared" si="4"/>
        <v>23394000</v>
      </c>
      <c r="I116" s="22"/>
      <c r="J116" s="22">
        <v>5730000</v>
      </c>
      <c r="K116" s="17">
        <v>4000000</v>
      </c>
      <c r="L116" s="22"/>
      <c r="M116" s="22"/>
      <c r="N116" s="22"/>
      <c r="O116" s="18">
        <f t="shared" si="5"/>
        <v>155258000</v>
      </c>
    </row>
    <row r="117" spans="2:15" ht="19.5" customHeight="1">
      <c r="B117" s="4" t="s">
        <v>359</v>
      </c>
      <c r="C117" s="16" t="s">
        <v>163</v>
      </c>
      <c r="D117" s="22">
        <v>679185000</v>
      </c>
      <c r="E117" s="22">
        <v>147943000</v>
      </c>
      <c r="F117" s="22">
        <v>99597000</v>
      </c>
      <c r="G117" s="22"/>
      <c r="H117" s="22">
        <f t="shared" si="4"/>
        <v>99597000</v>
      </c>
      <c r="I117" s="22"/>
      <c r="J117" s="22">
        <v>33047000</v>
      </c>
      <c r="K117" s="17">
        <v>90000000</v>
      </c>
      <c r="L117" s="22"/>
      <c r="M117" s="22"/>
      <c r="N117" s="22"/>
      <c r="O117" s="18">
        <f t="shared" si="5"/>
        <v>1049772000</v>
      </c>
    </row>
    <row r="118" spans="2:15" ht="19.5" customHeight="1">
      <c r="B118" s="4" t="s">
        <v>360</v>
      </c>
      <c r="C118" s="16" t="s">
        <v>164</v>
      </c>
      <c r="D118" s="22">
        <v>79455000</v>
      </c>
      <c r="E118" s="22">
        <v>14501000</v>
      </c>
      <c r="F118" s="22">
        <v>162766000</v>
      </c>
      <c r="G118" s="22"/>
      <c r="H118" s="22">
        <f t="shared" si="4"/>
        <v>162766000</v>
      </c>
      <c r="I118" s="22"/>
      <c r="J118" s="22">
        <v>24221000</v>
      </c>
      <c r="K118" s="17">
        <v>208000000</v>
      </c>
      <c r="L118" s="22"/>
      <c r="M118" s="22"/>
      <c r="N118" s="22"/>
      <c r="O118" s="18">
        <f t="shared" si="5"/>
        <v>488943000</v>
      </c>
    </row>
    <row r="119" spans="2:15" ht="19.5" customHeight="1">
      <c r="B119" s="4" t="s">
        <v>361</v>
      </c>
      <c r="C119" s="16" t="s">
        <v>239</v>
      </c>
      <c r="D119" s="22">
        <v>17645000</v>
      </c>
      <c r="E119" s="22">
        <v>2986000</v>
      </c>
      <c r="F119" s="22">
        <v>9666000</v>
      </c>
      <c r="G119" s="22"/>
      <c r="H119" s="22">
        <f t="shared" si="4"/>
        <v>9666000</v>
      </c>
      <c r="I119" s="22"/>
      <c r="J119" s="22">
        <v>214000</v>
      </c>
      <c r="K119" s="17">
        <v>80000000</v>
      </c>
      <c r="L119" s="22"/>
      <c r="M119" s="22"/>
      <c r="N119" s="22"/>
      <c r="O119" s="18">
        <f t="shared" si="5"/>
        <v>110511000</v>
      </c>
    </row>
    <row r="120" spans="2:15" ht="19.5" customHeight="1">
      <c r="B120" s="4" t="s">
        <v>362</v>
      </c>
      <c r="C120" s="16" t="s">
        <v>165</v>
      </c>
      <c r="D120" s="22">
        <v>3042000</v>
      </c>
      <c r="E120" s="22">
        <v>518000</v>
      </c>
      <c r="F120" s="22">
        <v>2145000</v>
      </c>
      <c r="G120" s="22"/>
      <c r="H120" s="22">
        <f t="shared" si="4"/>
        <v>2145000</v>
      </c>
      <c r="I120" s="22"/>
      <c r="J120" s="22">
        <v>427000</v>
      </c>
      <c r="K120" s="17">
        <v>500000</v>
      </c>
      <c r="L120" s="22"/>
      <c r="M120" s="22"/>
      <c r="N120" s="22"/>
      <c r="O120" s="18">
        <f t="shared" si="5"/>
        <v>6632000</v>
      </c>
    </row>
    <row r="121" spans="2:15" ht="19.5" customHeight="1">
      <c r="B121" s="4" t="s">
        <v>363</v>
      </c>
      <c r="C121" s="16" t="s">
        <v>166</v>
      </c>
      <c r="D121" s="22">
        <v>117096000</v>
      </c>
      <c r="E121" s="22">
        <v>18112000</v>
      </c>
      <c r="F121" s="22">
        <v>43445000</v>
      </c>
      <c r="G121" s="22"/>
      <c r="H121" s="22">
        <f t="shared" si="4"/>
        <v>43445000</v>
      </c>
      <c r="I121" s="22"/>
      <c r="J121" s="22">
        <v>1456000</v>
      </c>
      <c r="K121" s="17">
        <v>9000000</v>
      </c>
      <c r="L121" s="22"/>
      <c r="M121" s="22"/>
      <c r="N121" s="22"/>
      <c r="O121" s="18">
        <f t="shared" si="5"/>
        <v>189109000</v>
      </c>
    </row>
    <row r="122" spans="2:15" ht="19.5" customHeight="1">
      <c r="B122" s="4" t="s">
        <v>364</v>
      </c>
      <c r="C122" s="16" t="s">
        <v>167</v>
      </c>
      <c r="D122" s="22">
        <v>8748000</v>
      </c>
      <c r="E122" s="22">
        <v>1613000</v>
      </c>
      <c r="F122" s="22">
        <v>3426000</v>
      </c>
      <c r="G122" s="22"/>
      <c r="H122" s="22">
        <f t="shared" si="4"/>
        <v>3426000</v>
      </c>
      <c r="I122" s="22"/>
      <c r="J122" s="22">
        <v>13000</v>
      </c>
      <c r="K122" s="17">
        <v>700000</v>
      </c>
      <c r="L122" s="22"/>
      <c r="M122" s="22"/>
      <c r="N122" s="22"/>
      <c r="O122" s="18">
        <f t="shared" si="5"/>
        <v>14500000</v>
      </c>
    </row>
    <row r="123" spans="2:15" ht="19.5" customHeight="1">
      <c r="B123" s="4" t="s">
        <v>365</v>
      </c>
      <c r="C123" s="16" t="s">
        <v>168</v>
      </c>
      <c r="D123" s="22">
        <v>8966000</v>
      </c>
      <c r="E123" s="22">
        <v>1266000</v>
      </c>
      <c r="F123" s="22">
        <v>22512000</v>
      </c>
      <c r="G123" s="22"/>
      <c r="H123" s="22">
        <f t="shared" si="4"/>
        <v>22512000</v>
      </c>
      <c r="I123" s="22"/>
      <c r="J123" s="22">
        <v>1243000</v>
      </c>
      <c r="K123" s="17">
        <v>2000000</v>
      </c>
      <c r="L123" s="22"/>
      <c r="M123" s="22"/>
      <c r="N123" s="22"/>
      <c r="O123" s="18">
        <f t="shared" si="5"/>
        <v>35987000</v>
      </c>
    </row>
    <row r="124" spans="2:15" ht="19.5" customHeight="1">
      <c r="B124" s="4" t="s">
        <v>366</v>
      </c>
      <c r="C124" s="16" t="s">
        <v>169</v>
      </c>
      <c r="D124" s="22">
        <v>1406000</v>
      </c>
      <c r="E124" s="22">
        <v>77000</v>
      </c>
      <c r="F124" s="22">
        <v>1020000</v>
      </c>
      <c r="G124" s="22"/>
      <c r="H124" s="22">
        <f t="shared" si="4"/>
        <v>1020000</v>
      </c>
      <c r="I124" s="22"/>
      <c r="J124" s="22">
        <v>28000</v>
      </c>
      <c r="K124" s="17">
        <v>8500000</v>
      </c>
      <c r="L124" s="22"/>
      <c r="M124" s="22"/>
      <c r="N124" s="22"/>
      <c r="O124" s="18">
        <f t="shared" si="5"/>
        <v>11031000</v>
      </c>
    </row>
    <row r="125" spans="2:15" ht="19.5" customHeight="1">
      <c r="B125" s="4" t="s">
        <v>367</v>
      </c>
      <c r="C125" s="16" t="s">
        <v>170</v>
      </c>
      <c r="D125" s="22">
        <v>35609000</v>
      </c>
      <c r="E125" s="22">
        <v>4431000</v>
      </c>
      <c r="F125" s="22">
        <v>15911000</v>
      </c>
      <c r="G125" s="22"/>
      <c r="H125" s="22">
        <f t="shared" si="4"/>
        <v>15911000</v>
      </c>
      <c r="I125" s="22"/>
      <c r="J125" s="22">
        <v>3074000</v>
      </c>
      <c r="K125" s="17">
        <v>37000000</v>
      </c>
      <c r="L125" s="22"/>
      <c r="M125" s="22"/>
      <c r="N125" s="22"/>
      <c r="O125" s="18">
        <f t="shared" si="5"/>
        <v>96025000</v>
      </c>
    </row>
    <row r="126" spans="2:15" ht="19.5" customHeight="1">
      <c r="B126" s="4" t="s">
        <v>368</v>
      </c>
      <c r="C126" s="16" t="s">
        <v>171</v>
      </c>
      <c r="D126" s="22">
        <v>17353000</v>
      </c>
      <c r="E126" s="22">
        <v>1558000</v>
      </c>
      <c r="F126" s="22">
        <v>10812000</v>
      </c>
      <c r="G126" s="22"/>
      <c r="H126" s="22">
        <f t="shared" si="4"/>
        <v>10812000</v>
      </c>
      <c r="I126" s="22"/>
      <c r="J126" s="22">
        <v>573000</v>
      </c>
      <c r="K126" s="17">
        <v>2500000</v>
      </c>
      <c r="L126" s="22"/>
      <c r="M126" s="22"/>
      <c r="N126" s="22"/>
      <c r="O126" s="18">
        <f t="shared" si="5"/>
        <v>32796000</v>
      </c>
    </row>
    <row r="127" spans="2:15" ht="19.5" customHeight="1">
      <c r="B127" s="4" t="s">
        <v>369</v>
      </c>
      <c r="C127" s="16" t="s">
        <v>240</v>
      </c>
      <c r="D127" s="22">
        <v>51113000</v>
      </c>
      <c r="E127" s="22">
        <v>3080000</v>
      </c>
      <c r="F127" s="22">
        <v>30278000</v>
      </c>
      <c r="G127" s="22"/>
      <c r="H127" s="22">
        <f t="shared" si="4"/>
        <v>30278000</v>
      </c>
      <c r="I127" s="22"/>
      <c r="J127" s="22">
        <v>241325000</v>
      </c>
      <c r="K127" s="17">
        <v>11000000</v>
      </c>
      <c r="L127" s="22"/>
      <c r="M127" s="22">
        <v>58853000</v>
      </c>
      <c r="N127" s="22"/>
      <c r="O127" s="18">
        <f t="shared" si="5"/>
        <v>395649000</v>
      </c>
    </row>
    <row r="128" spans="2:15" ht="19.5" customHeight="1">
      <c r="B128" s="4" t="s">
        <v>370</v>
      </c>
      <c r="C128" s="16" t="s">
        <v>172</v>
      </c>
      <c r="D128" s="22">
        <v>9825000</v>
      </c>
      <c r="E128" s="22">
        <v>1043000</v>
      </c>
      <c r="F128" s="22">
        <v>6124000</v>
      </c>
      <c r="G128" s="22"/>
      <c r="H128" s="22">
        <f t="shared" si="4"/>
        <v>6124000</v>
      </c>
      <c r="I128" s="22"/>
      <c r="J128" s="22">
        <v>104000</v>
      </c>
      <c r="K128" s="17">
        <v>0</v>
      </c>
      <c r="L128" s="22"/>
      <c r="M128" s="22"/>
      <c r="N128" s="22"/>
      <c r="O128" s="18">
        <f t="shared" si="5"/>
        <v>17096000</v>
      </c>
    </row>
    <row r="129" spans="2:15" ht="19.5" customHeight="1">
      <c r="B129" s="4" t="s">
        <v>371</v>
      </c>
      <c r="C129" s="16" t="s">
        <v>173</v>
      </c>
      <c r="D129" s="22">
        <v>6406000</v>
      </c>
      <c r="E129" s="22">
        <v>1041000</v>
      </c>
      <c r="F129" s="22">
        <v>8233000</v>
      </c>
      <c r="G129" s="22"/>
      <c r="H129" s="22">
        <f t="shared" si="4"/>
        <v>8233000</v>
      </c>
      <c r="I129" s="22"/>
      <c r="J129" s="22">
        <v>48349000</v>
      </c>
      <c r="K129" s="17">
        <v>1000000</v>
      </c>
      <c r="L129" s="22">
        <v>3335000</v>
      </c>
      <c r="M129" s="22"/>
      <c r="N129" s="22"/>
      <c r="O129" s="18">
        <f t="shared" si="5"/>
        <v>68364000</v>
      </c>
    </row>
    <row r="130" spans="2:15" ht="19.5" customHeight="1">
      <c r="B130" s="4" t="s">
        <v>372</v>
      </c>
      <c r="C130" s="16" t="s">
        <v>174</v>
      </c>
      <c r="D130" s="22">
        <v>5084000</v>
      </c>
      <c r="E130" s="22">
        <v>981000</v>
      </c>
      <c r="F130" s="22">
        <v>6586000</v>
      </c>
      <c r="G130" s="22"/>
      <c r="H130" s="22">
        <f t="shared" si="4"/>
        <v>6586000</v>
      </c>
      <c r="I130" s="22"/>
      <c r="J130" s="22">
        <v>916000</v>
      </c>
      <c r="K130" s="17">
        <v>10500000</v>
      </c>
      <c r="L130" s="22">
        <v>14953000</v>
      </c>
      <c r="M130" s="22"/>
      <c r="N130" s="22"/>
      <c r="O130" s="18">
        <f t="shared" si="5"/>
        <v>39020000</v>
      </c>
    </row>
    <row r="131" spans="2:15" ht="19.5" customHeight="1">
      <c r="B131" s="4" t="s">
        <v>373</v>
      </c>
      <c r="C131" s="16" t="s">
        <v>175</v>
      </c>
      <c r="D131" s="22">
        <v>7473000</v>
      </c>
      <c r="E131" s="22">
        <v>1082000</v>
      </c>
      <c r="F131" s="22">
        <v>11845000</v>
      </c>
      <c r="G131" s="22"/>
      <c r="H131" s="22">
        <f t="shared" si="4"/>
        <v>11845000</v>
      </c>
      <c r="I131" s="22"/>
      <c r="J131" s="22">
        <v>465000</v>
      </c>
      <c r="K131" s="17">
        <v>130950000</v>
      </c>
      <c r="L131" s="22"/>
      <c r="M131" s="22"/>
      <c r="N131" s="22"/>
      <c r="O131" s="18">
        <f t="shared" si="5"/>
        <v>151815000</v>
      </c>
    </row>
    <row r="132" spans="2:15" ht="19.5" customHeight="1">
      <c r="B132" s="4" t="s">
        <v>374</v>
      </c>
      <c r="C132" s="16" t="s">
        <v>176</v>
      </c>
      <c r="D132" s="22">
        <v>13426000</v>
      </c>
      <c r="E132" s="22">
        <v>1091000</v>
      </c>
      <c r="F132" s="22">
        <v>3956000</v>
      </c>
      <c r="G132" s="22"/>
      <c r="H132" s="22">
        <f t="shared" si="4"/>
        <v>3956000</v>
      </c>
      <c r="I132" s="22"/>
      <c r="J132" s="22">
        <v>668000</v>
      </c>
      <c r="K132" s="17">
        <v>0</v>
      </c>
      <c r="L132" s="22"/>
      <c r="M132" s="22"/>
      <c r="N132" s="22"/>
      <c r="O132" s="18">
        <f t="shared" si="5"/>
        <v>19141000</v>
      </c>
    </row>
    <row r="133" spans="2:15" ht="19.5" customHeight="1">
      <c r="B133" s="4" t="s">
        <v>375</v>
      </c>
      <c r="C133" s="16" t="s">
        <v>177</v>
      </c>
      <c r="D133" s="22">
        <v>27957000</v>
      </c>
      <c r="E133" s="22">
        <v>5229000</v>
      </c>
      <c r="F133" s="22">
        <v>4967000</v>
      </c>
      <c r="G133" s="22"/>
      <c r="H133" s="22">
        <f t="shared" si="4"/>
        <v>4967000</v>
      </c>
      <c r="I133" s="22"/>
      <c r="J133" s="22">
        <v>6931000</v>
      </c>
      <c r="K133" s="17">
        <v>14000000</v>
      </c>
      <c r="L133" s="22"/>
      <c r="M133" s="22"/>
      <c r="N133" s="22"/>
      <c r="O133" s="18">
        <f t="shared" si="5"/>
        <v>59084000</v>
      </c>
    </row>
    <row r="134" spans="2:15" ht="19.5" customHeight="1">
      <c r="B134" s="4" t="s">
        <v>376</v>
      </c>
      <c r="C134" s="16" t="s">
        <v>178</v>
      </c>
      <c r="D134" s="22">
        <v>107828000</v>
      </c>
      <c r="E134" s="22">
        <v>20363000</v>
      </c>
      <c r="F134" s="22">
        <v>14192000</v>
      </c>
      <c r="G134" s="22"/>
      <c r="H134" s="22">
        <f t="shared" si="4"/>
        <v>14192000</v>
      </c>
      <c r="I134" s="22"/>
      <c r="J134" s="22">
        <v>6423000</v>
      </c>
      <c r="K134" s="17">
        <v>100000000</v>
      </c>
      <c r="L134" s="22"/>
      <c r="M134" s="22"/>
      <c r="N134" s="22"/>
      <c r="O134" s="18">
        <f t="shared" si="5"/>
        <v>248806000</v>
      </c>
    </row>
    <row r="135" spans="2:15" ht="19.5" customHeight="1">
      <c r="B135" s="4" t="s">
        <v>377</v>
      </c>
      <c r="C135" s="16" t="s">
        <v>179</v>
      </c>
      <c r="D135" s="22">
        <v>15212000</v>
      </c>
      <c r="E135" s="22">
        <v>1950000</v>
      </c>
      <c r="F135" s="22">
        <v>258679000</v>
      </c>
      <c r="G135" s="22"/>
      <c r="H135" s="22">
        <f t="shared" si="4"/>
        <v>258679000</v>
      </c>
      <c r="I135" s="22"/>
      <c r="J135" s="22">
        <v>2652000</v>
      </c>
      <c r="K135" s="17">
        <v>505000000</v>
      </c>
      <c r="L135" s="22"/>
      <c r="M135" s="22"/>
      <c r="N135" s="22"/>
      <c r="O135" s="18">
        <f t="shared" si="5"/>
        <v>783493000</v>
      </c>
    </row>
    <row r="136" spans="2:15" ht="19.5" customHeight="1">
      <c r="B136" s="4" t="s">
        <v>378</v>
      </c>
      <c r="C136" s="16" t="s">
        <v>180</v>
      </c>
      <c r="D136" s="22">
        <v>5062000</v>
      </c>
      <c r="E136" s="22">
        <v>648000</v>
      </c>
      <c r="F136" s="22">
        <v>6478000</v>
      </c>
      <c r="G136" s="22"/>
      <c r="H136" s="22">
        <f t="shared" si="4"/>
        <v>6478000</v>
      </c>
      <c r="I136" s="22"/>
      <c r="J136" s="22">
        <v>1110000</v>
      </c>
      <c r="K136" s="17">
        <v>800000</v>
      </c>
      <c r="L136" s="22"/>
      <c r="M136" s="22"/>
      <c r="N136" s="22"/>
      <c r="O136" s="18">
        <f>D136+E136+H136+I136+J136+K136+L136+M136+N136</f>
        <v>14098000</v>
      </c>
    </row>
    <row r="137" spans="2:15" ht="19.5" customHeight="1" thickBot="1">
      <c r="B137" s="4" t="s">
        <v>379</v>
      </c>
      <c r="C137" s="16" t="s">
        <v>382</v>
      </c>
      <c r="D137" s="22">
        <v>2035000</v>
      </c>
      <c r="E137" s="22">
        <v>455000</v>
      </c>
      <c r="F137" s="22">
        <v>3476000</v>
      </c>
      <c r="G137" s="22"/>
      <c r="H137" s="22">
        <f>F137+G137</f>
        <v>3476000</v>
      </c>
      <c r="I137" s="22"/>
      <c r="J137" s="22">
        <v>0</v>
      </c>
      <c r="K137" s="31">
        <v>1500000</v>
      </c>
      <c r="L137" s="22"/>
      <c r="M137" s="22"/>
      <c r="N137" s="22"/>
      <c r="O137" s="18">
        <f>D137+E137+H137+I137+J137+K137+L137+M137+N137</f>
        <v>7466000</v>
      </c>
    </row>
    <row r="138" spans="3:15" s="20" customFormat="1" ht="21" customHeight="1" thickBot="1">
      <c r="C138" s="28" t="s">
        <v>181</v>
      </c>
      <c r="D138" s="29">
        <f aca="true" t="shared" si="6" ref="D138:O138">SUM(D8:D137)</f>
        <v>7236029000</v>
      </c>
      <c r="E138" s="29">
        <f t="shared" si="6"/>
        <v>1362114000</v>
      </c>
      <c r="F138" s="29">
        <f t="shared" si="6"/>
        <v>2832622000</v>
      </c>
      <c r="G138" s="29">
        <f t="shared" si="6"/>
        <v>0</v>
      </c>
      <c r="H138" s="29">
        <f t="shared" si="6"/>
        <v>2832622000</v>
      </c>
      <c r="I138" s="29">
        <f t="shared" si="6"/>
        <v>0</v>
      </c>
      <c r="J138" s="29">
        <f t="shared" si="6"/>
        <v>1636367000</v>
      </c>
      <c r="K138" s="29">
        <f t="shared" si="6"/>
        <v>3875400000</v>
      </c>
      <c r="L138" s="29">
        <f t="shared" si="6"/>
        <v>919195000</v>
      </c>
      <c r="M138" s="29">
        <f t="shared" si="6"/>
        <v>1883853000</v>
      </c>
      <c r="N138" s="29">
        <f t="shared" si="6"/>
        <v>0</v>
      </c>
      <c r="O138" s="29">
        <f t="shared" si="6"/>
        <v>19745580000</v>
      </c>
    </row>
    <row r="140" spans="4:15" ht="12.75">
      <c r="D140" s="27"/>
      <c r="E140" s="27"/>
      <c r="O140" s="27"/>
    </row>
    <row r="141" ht="12.75">
      <c r="D141" s="27"/>
    </row>
    <row r="143" ht="12.75">
      <c r="D143" s="27"/>
    </row>
  </sheetData>
  <mergeCells count="14">
    <mergeCell ref="N6:N7"/>
    <mergeCell ref="O6:O7"/>
    <mergeCell ref="C6:C7"/>
    <mergeCell ref="D6:D7"/>
    <mergeCell ref="C2:O2"/>
    <mergeCell ref="C3:O3"/>
    <mergeCell ref="C4:O4"/>
    <mergeCell ref="E6:E7"/>
    <mergeCell ref="L6:L7"/>
    <mergeCell ref="I6:I7"/>
    <mergeCell ref="J6:J7"/>
    <mergeCell ref="K6:K7"/>
    <mergeCell ref="M6:M7"/>
    <mergeCell ref="F6:H6"/>
  </mergeCells>
  <printOptions horizontalCentered="1" verticalCentered="1"/>
  <pageMargins left="0.3937007874015748" right="0.3937007874015748" top="0.3937007874015748" bottom="0.64" header="0.3937007874015748" footer="0.3937007874015748"/>
  <pageSetup firstPageNumber="1" useFirstPageNumber="1"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bumko</cp:lastModifiedBy>
  <cp:lastPrinted>2009-09-17T10:16:15Z</cp:lastPrinted>
  <dcterms:created xsi:type="dcterms:W3CDTF">2007-06-13T12:31:43Z</dcterms:created>
  <dcterms:modified xsi:type="dcterms:W3CDTF">2009-09-17T14:41:37Z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