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2" sheetId="1" r:id="rId1"/>
    <sheet name="2013" sheetId="2" r:id="rId2"/>
    <sheet name="2014" sheetId="3" r:id="rId3"/>
  </sheets>
  <definedNames>
    <definedName name="Asama" localSheetId="0">'2012'!$B$2</definedName>
    <definedName name="Asama" localSheetId="1">'2013'!$B$2</definedName>
    <definedName name="Asama" localSheetId="2">'2014'!$B$2</definedName>
    <definedName name="Asama">#REF!</definedName>
    <definedName name="AsamaAd" localSheetId="0">'2012'!$C$2</definedName>
    <definedName name="AsamaAd" localSheetId="1">'2013'!$C$2</definedName>
    <definedName name="AsamaAd" localSheetId="2">'2014'!$C$2</definedName>
    <definedName name="AsamaAd">#REF!</definedName>
    <definedName name="AyAd" localSheetId="0">'2012'!$C$4</definedName>
    <definedName name="AyAd" localSheetId="1">'2013'!$C$4</definedName>
    <definedName name="AyAd" localSheetId="2">'2014'!$C$4</definedName>
    <definedName name="AyAd">#REF!</definedName>
    <definedName name="AyNo" localSheetId="0">'2012'!$B$4</definedName>
    <definedName name="AyNo" localSheetId="1">'2013'!$B$4</definedName>
    <definedName name="AyNo" localSheetId="2">'2014'!$B$4</definedName>
    <definedName name="AyNo">#REF!</definedName>
    <definedName name="ButceYil" localSheetId="0">'2012'!$B$1</definedName>
    <definedName name="ButceYil" localSheetId="1">'2013'!$B$1</definedName>
    <definedName name="ButceYil" localSheetId="2">'2014'!$B$1</definedName>
    <definedName name="ButceYil">#REF!</definedName>
    <definedName name="SatirBaslik" localSheetId="0">'2012'!$A$17:$B$21</definedName>
    <definedName name="SatirBaslik" localSheetId="1">'2013'!$A$17:$B$21</definedName>
    <definedName name="SatirBaslik" localSheetId="2">'2014'!$A$17:$B$21</definedName>
    <definedName name="SatirBaslik">#REF!</definedName>
    <definedName name="SutunBaslik" localSheetId="0">'2012'!$D$1:$N$5</definedName>
    <definedName name="SutunBaslik" localSheetId="1">'2013'!$D$1:$N$5</definedName>
    <definedName name="SutunBaslik" localSheetId="2">'2014'!$D$1:$N$5</definedName>
    <definedName name="SutunBaslik">#REF!</definedName>
    <definedName name="TeklifYil" localSheetId="0">'2012'!$B$5</definedName>
    <definedName name="TeklifYil" localSheetId="1">'2013'!$B$5</definedName>
    <definedName name="TeklifYil" localSheetId="2">'2014'!$B$5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<sst xmlns="http://schemas.openxmlformats.org/spreadsheetml/2006/main" count="828" uniqueCount="68">
  <si>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</si>
  <si>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</si>
  <si>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</si>
  <si>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</si>
  <si>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</si>
  <si>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</si>
  <si>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</si>
  <si>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</si>
  <si>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</si>
  <si>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</si>
  <si>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</si>
  <si>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</si>
  <si>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</si>
  <si>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</si>
  <si>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</si>
  <si>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</si>
  <si>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</si>
  <si>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</si>
  <si>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</si>
  <si>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</si>
  <si>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</si>
  <si>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</si>
  <si>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</si>
  <si>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</si>
  <si>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</si>
  <si>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</si>
  <si>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</si>
  <si>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</si>
  <si>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</si>
  <si>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</si>
  <si>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</si>
  <si>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</si>
  <si>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</si>
  <si>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42</t>
  </si>
  <si>
    <t>2012</t>
  </si>
  <si>
    <t>10</t>
  </si>
  <si>
    <t>Tasarı</t>
  </si>
  <si>
    <t>3</t>
  </si>
  <si>
    <t>Ekim</t>
  </si>
  <si>
    <t>13</t>
  </si>
  <si>
    <t>23</t>
  </si>
  <si>
    <t>2012  YILI MERKEZİ YÖNETİM BÜTÇE KANUNU İCMALİ</t>
  </si>
  <si>
    <t>PERSONEL GİDERLERİ</t>
  </si>
  <si>
    <t>SOS. GÜV. DEV. PRİMİ GİD.</t>
  </si>
  <si>
    <t>MAL VE HİZMET ALIM GİDERLERİ</t>
  </si>
  <si>
    <t>SERMAYE TRANSFERİ</t>
  </si>
  <si>
    <t>(III) SAYILI CETVEL - DÜZENLEYİCİ VE DENETLEYİCİ KURUMLAR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</si>
  <si>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</si>
  <si>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</si>
  <si>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</si>
  <si>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</si>
  <si>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</si>
  <si>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</si>
  <si>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</si>
  <si>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</si>
  <si>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</si>
  <si>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</si>
  <si>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</si>
  <si>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</si>
  <si>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</si>
  <si>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</si>
  <si>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</si>
  <si>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</si>
  <si>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DÜZENLEYİCİ VE DENETLEYİCİ KURUMLAR TOPLAMI</t>
  </si>
  <si>
    <t>2013</t>
  </si>
  <si>
    <t>2014</t>
  </si>
  <si>
    <t xml:space="preserve">(III) SAYILI CETVEL - DÜZENLEYİCİ VE DENETLEYİCİ KURUMLAR 2013 YILI BÜTÇE GİDER TAHMİNLERİ </t>
  </si>
  <si>
    <t xml:space="preserve">(III) SAYILI CETVEL - DÜZENLEYİCİ VE DENETLEYİCİ KURUMLAR 2014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</si>
</sst>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4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Arial Tur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3"/>
      <color indexed="8"/>
      <name val="Tahoma"/>
      <family val="2"/>
    </font>
    <font>
      <sz val="13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21" borderId="6" applyNumberFormat="0" applyAlignment="0" applyProtection="0"/>
    <xf numFmtId="0" fontId="48" fillId="23" borderId="7" applyNumberFormat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8" applyNumberFormat="0" applyFont="0" applyAlignment="0" applyProtection="0"/>
    <xf numFmtId="0" fontId="5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3" fillId="0" borderId="12" xfId="0" applyFont="1" applyBorder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17" fontId="14" fillId="0" borderId="0" xfId="0" applyNumberFormat="1" applyFont="1" applyFill="1" applyAlignment="1">
      <alignment horizontal="left"/>
    </xf>
    <xf numFmtId="0" fontId="3" fillId="0" borderId="1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75" zoomScaleNormal="75" zoomScalePageLayoutView="0" workbookViewId="0" topLeftCell="E9">
      <selection activeCell="G37" sqref="G37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37</v>
      </c>
      <c r="C2" s="11" t="s">
        <v>36</v>
      </c>
      <c r="D2" s="12" t="s">
        <v>7</v>
      </c>
      <c r="E2" s="16" t="str">
        <f aca="true" t="shared" si="0" ref="E2:N2">ButceYil</f>
        <v>2012</v>
      </c>
      <c r="F2" s="16" t="str">
        <f t="shared" si="0"/>
        <v>2012</v>
      </c>
      <c r="G2" s="16" t="str">
        <f t="shared" si="0"/>
        <v>2012</v>
      </c>
      <c r="H2" s="16" t="str">
        <f t="shared" si="0"/>
        <v>2012</v>
      </c>
      <c r="I2" s="16" t="str">
        <f t="shared" si="0"/>
        <v>2012</v>
      </c>
      <c r="J2" s="16" t="str">
        <f t="shared" si="0"/>
        <v>2012</v>
      </c>
      <c r="K2" s="16" t="str">
        <f t="shared" si="0"/>
        <v>2012</v>
      </c>
      <c r="L2" s="16" t="str">
        <f t="shared" si="0"/>
        <v>2012</v>
      </c>
      <c r="M2" s="16" t="str">
        <f t="shared" si="0"/>
        <v>2012</v>
      </c>
      <c r="N2" s="16" t="str">
        <f t="shared" si="0"/>
        <v>2012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2012</v>
      </c>
      <c r="G3" s="16" t="str">
        <f t="shared" si="1"/>
        <v>2012</v>
      </c>
      <c r="H3" s="16" t="str">
        <f t="shared" si="1"/>
        <v>2012</v>
      </c>
      <c r="I3" s="16" t="str">
        <f t="shared" si="1"/>
        <v>2012</v>
      </c>
      <c r="J3" s="16" t="str">
        <f t="shared" si="1"/>
        <v>2012</v>
      </c>
      <c r="K3" s="16" t="str">
        <f t="shared" si="1"/>
        <v>2012</v>
      </c>
      <c r="L3" s="16" t="str">
        <f t="shared" si="1"/>
        <v>2012</v>
      </c>
      <c r="M3" s="16" t="str">
        <f t="shared" si="1"/>
        <v>2012</v>
      </c>
      <c r="N3" s="16" t="str">
        <f t="shared" si="1"/>
        <v>2012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3</v>
      </c>
      <c r="G4" s="16" t="str">
        <f t="shared" si="2"/>
        <v>3</v>
      </c>
      <c r="H4" s="16" t="str">
        <f t="shared" si="2"/>
        <v>3</v>
      </c>
      <c r="I4" s="16" t="str">
        <f t="shared" si="2"/>
        <v>3</v>
      </c>
      <c r="J4" s="16" t="str">
        <f t="shared" si="2"/>
        <v>3</v>
      </c>
      <c r="K4" s="16" t="str">
        <f t="shared" si="2"/>
        <v>3</v>
      </c>
      <c r="L4" s="16" t="str">
        <f t="shared" si="2"/>
        <v>3</v>
      </c>
      <c r="M4" s="16" t="str">
        <f t="shared" si="2"/>
        <v>3</v>
      </c>
      <c r="N4" s="16" t="str">
        <f t="shared" si="2"/>
        <v>3</v>
      </c>
      <c r="O4" s="31" t="s">
        <v>1</v>
      </c>
    </row>
    <row r="5" spans="1:15" ht="12.75" hidden="1">
      <c r="A5" s="15" t="s">
        <v>11</v>
      </c>
      <c r="B5" s="17" t="s">
        <v>34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">
        <v>41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46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42</v>
      </c>
      <c r="G15" s="45" t="s">
        <v>43</v>
      </c>
      <c r="H15" s="45" t="s">
        <v>44</v>
      </c>
      <c r="I15" s="45" t="s">
        <v>25</v>
      </c>
      <c r="J15" s="45" t="s">
        <v>26</v>
      </c>
      <c r="K15" s="45" t="s">
        <v>27</v>
      </c>
      <c r="L15" s="45" t="s">
        <v>45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47</v>
      </c>
      <c r="C18" s="37" t="s">
        <v>1</v>
      </c>
      <c r="E18" s="39" t="s">
        <v>48</v>
      </c>
      <c r="F18" s="4">
        <v>47983000</v>
      </c>
      <c r="G18" s="4">
        <v>4477000</v>
      </c>
      <c r="H18" s="4">
        <v>22655000</v>
      </c>
      <c r="I18" s="4">
        <v>0</v>
      </c>
      <c r="J18" s="4">
        <v>53440000</v>
      </c>
      <c r="K18" s="4">
        <v>8445000</v>
      </c>
      <c r="L18" s="4">
        <v>0</v>
      </c>
      <c r="M18" s="4">
        <v>0</v>
      </c>
      <c r="N18" s="4">
        <v>0</v>
      </c>
      <c r="O18" s="5">
        <f aca="true" t="shared" si="3" ref="O18:O25">N18+M18+L18+K18+J18+I18+H18+G18+F18</f>
        <v>137000000</v>
      </c>
    </row>
    <row r="19" spans="2:15" ht="30" customHeight="1">
      <c r="B19" s="38" t="s">
        <v>49</v>
      </c>
      <c r="C19" s="37" t="s">
        <v>1</v>
      </c>
      <c r="E19" s="39" t="s">
        <v>50</v>
      </c>
      <c r="F19" s="4">
        <v>66768000</v>
      </c>
      <c r="G19" s="4">
        <v>5044000</v>
      </c>
      <c r="H19" s="4">
        <v>77208000</v>
      </c>
      <c r="I19" s="4">
        <v>0</v>
      </c>
      <c r="J19" s="4">
        <v>1102700000</v>
      </c>
      <c r="K19" s="4">
        <v>90280000</v>
      </c>
      <c r="L19" s="4">
        <v>0</v>
      </c>
      <c r="M19" s="4">
        <v>0</v>
      </c>
      <c r="N19" s="4">
        <v>0</v>
      </c>
      <c r="O19" s="5">
        <f t="shared" si="3"/>
        <v>1342000000</v>
      </c>
    </row>
    <row r="20" spans="2:15" ht="30" customHeight="1">
      <c r="B20" s="38" t="s">
        <v>51</v>
      </c>
      <c r="C20" s="37" t="s">
        <v>1</v>
      </c>
      <c r="E20" s="39" t="s">
        <v>52</v>
      </c>
      <c r="F20" s="4">
        <v>50497000</v>
      </c>
      <c r="G20" s="4">
        <v>3608000</v>
      </c>
      <c r="H20" s="4">
        <v>20877000</v>
      </c>
      <c r="I20" s="4">
        <v>0</v>
      </c>
      <c r="J20" s="4">
        <v>4700000</v>
      </c>
      <c r="K20" s="4">
        <v>3100000</v>
      </c>
      <c r="L20" s="4">
        <v>0</v>
      </c>
      <c r="M20" s="4">
        <v>0</v>
      </c>
      <c r="N20" s="4">
        <v>0</v>
      </c>
      <c r="O20" s="5">
        <f t="shared" si="3"/>
        <v>82782000</v>
      </c>
    </row>
    <row r="21" spans="2:15" ht="30" customHeight="1">
      <c r="B21" s="38" t="s">
        <v>53</v>
      </c>
      <c r="C21" s="37" t="s">
        <v>1</v>
      </c>
      <c r="E21" s="39" t="s">
        <v>54</v>
      </c>
      <c r="F21" s="4">
        <v>57088000</v>
      </c>
      <c r="G21" s="4">
        <v>3788000</v>
      </c>
      <c r="H21" s="4">
        <v>38170000</v>
      </c>
      <c r="I21" s="4">
        <v>0</v>
      </c>
      <c r="J21" s="4">
        <v>560000</v>
      </c>
      <c r="K21" s="4">
        <v>65394000</v>
      </c>
      <c r="L21" s="4">
        <v>0</v>
      </c>
      <c r="M21" s="4">
        <v>0</v>
      </c>
      <c r="N21" s="4">
        <v>0</v>
      </c>
      <c r="O21" s="5">
        <f t="shared" si="3"/>
        <v>165000000</v>
      </c>
    </row>
    <row r="22" spans="2:15" ht="30" customHeight="1">
      <c r="B22" s="38" t="s">
        <v>55</v>
      </c>
      <c r="C22" s="37" t="s">
        <v>1</v>
      </c>
      <c r="E22" s="39" t="s">
        <v>56</v>
      </c>
      <c r="F22" s="4">
        <v>40596000</v>
      </c>
      <c r="G22" s="4">
        <v>4162000</v>
      </c>
      <c r="H22" s="4">
        <v>61941000</v>
      </c>
      <c r="I22" s="4">
        <v>0</v>
      </c>
      <c r="J22" s="4">
        <v>3330000</v>
      </c>
      <c r="K22" s="4">
        <v>5556000</v>
      </c>
      <c r="L22" s="4">
        <v>0</v>
      </c>
      <c r="M22" s="4">
        <v>0</v>
      </c>
      <c r="N22" s="4">
        <v>0</v>
      </c>
      <c r="O22" s="5">
        <f t="shared" si="3"/>
        <v>115585000</v>
      </c>
    </row>
    <row r="23" spans="2:15" ht="30" customHeight="1">
      <c r="B23" s="38" t="s">
        <v>57</v>
      </c>
      <c r="C23" s="37" t="s">
        <v>1</v>
      </c>
      <c r="E23" s="39" t="s">
        <v>58</v>
      </c>
      <c r="F23" s="4">
        <v>18010600</v>
      </c>
      <c r="G23" s="4">
        <v>2564000</v>
      </c>
      <c r="H23" s="4">
        <v>37413000</v>
      </c>
      <c r="I23" s="4">
        <v>0</v>
      </c>
      <c r="J23" s="4">
        <v>13120400</v>
      </c>
      <c r="K23" s="4">
        <v>17892000</v>
      </c>
      <c r="L23" s="4">
        <v>0</v>
      </c>
      <c r="M23" s="4">
        <v>0</v>
      </c>
      <c r="N23" s="4">
        <v>0</v>
      </c>
      <c r="O23" s="5">
        <f t="shared" si="3"/>
        <v>89000000</v>
      </c>
    </row>
    <row r="24" spans="2:15" ht="30" customHeight="1">
      <c r="B24" s="38" t="s">
        <v>59</v>
      </c>
      <c r="C24" s="37" t="s">
        <v>1</v>
      </c>
      <c r="E24" s="39" t="s">
        <v>60</v>
      </c>
      <c r="F24" s="4">
        <v>25088000</v>
      </c>
      <c r="G24" s="4">
        <v>2455000</v>
      </c>
      <c r="H24" s="4">
        <v>9448000</v>
      </c>
      <c r="I24" s="4">
        <v>0</v>
      </c>
      <c r="J24" s="4">
        <v>6380000</v>
      </c>
      <c r="K24" s="4">
        <v>3389000</v>
      </c>
      <c r="L24" s="4">
        <v>0</v>
      </c>
      <c r="M24" s="4">
        <v>0</v>
      </c>
      <c r="N24" s="4">
        <v>0</v>
      </c>
      <c r="O24" s="5">
        <f t="shared" si="3"/>
        <v>46760000</v>
      </c>
    </row>
    <row r="25" spans="2:15" ht="30" customHeight="1" thickBot="1">
      <c r="B25" s="38" t="s">
        <v>61</v>
      </c>
      <c r="C25" s="37" t="s">
        <v>1</v>
      </c>
      <c r="E25" s="39" t="s">
        <v>62</v>
      </c>
      <c r="F25" s="4">
        <v>14828000</v>
      </c>
      <c r="G25" s="4">
        <v>2100000</v>
      </c>
      <c r="H25" s="4">
        <v>20551000</v>
      </c>
      <c r="I25" s="4">
        <v>0</v>
      </c>
      <c r="J25" s="4">
        <v>2641000</v>
      </c>
      <c r="K25" s="4">
        <v>9650000</v>
      </c>
      <c r="L25" s="4">
        <v>0</v>
      </c>
      <c r="M25" s="4">
        <v>0</v>
      </c>
      <c r="N25" s="4">
        <v>0</v>
      </c>
      <c r="O25" s="5">
        <f t="shared" si="3"/>
        <v>49770000</v>
      </c>
    </row>
    <row r="26" spans="1:15" s="21" customFormat="1" ht="33.75" customHeight="1" hidden="1">
      <c r="A26" s="40" t="s">
        <v>32</v>
      </c>
      <c r="B26" s="41" t="s">
        <v>1</v>
      </c>
      <c r="C26" s="37" t="s">
        <v>1</v>
      </c>
      <c r="E26" s="42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7" t="s">
        <v>1</v>
      </c>
    </row>
    <row r="27" spans="1:15" s="21" customFormat="1" ht="18.75" customHeight="1" thickBot="1">
      <c r="A27" s="43" t="s">
        <v>32</v>
      </c>
      <c r="E27" s="26" t="s">
        <v>1</v>
      </c>
      <c r="F27" s="27" t="s">
        <v>1</v>
      </c>
      <c r="G27" s="27" t="s">
        <v>1</v>
      </c>
      <c r="H27" s="27" t="s">
        <v>1</v>
      </c>
      <c r="I27" s="27" t="s">
        <v>1</v>
      </c>
      <c r="J27" s="27" t="s">
        <v>1</v>
      </c>
      <c r="K27" s="27" t="s">
        <v>1</v>
      </c>
      <c r="L27" s="27" t="s">
        <v>1</v>
      </c>
      <c r="M27" s="27" t="s">
        <v>1</v>
      </c>
      <c r="N27" s="27" t="s">
        <v>1</v>
      </c>
      <c r="O27" s="8" t="s">
        <v>1</v>
      </c>
    </row>
    <row r="28" spans="1:15" s="21" customFormat="1" ht="45.75" customHeight="1" thickBot="1">
      <c r="A28" s="43" t="s">
        <v>1</v>
      </c>
      <c r="B28" s="44" t="s">
        <v>33</v>
      </c>
      <c r="E28" s="3" t="s">
        <v>63</v>
      </c>
      <c r="F28" s="28">
        <f>SUM($F$17:$F$26)</f>
        <v>320858600</v>
      </c>
      <c r="G28" s="28">
        <f>SUM($G$17:$G$26)</f>
        <v>28198000</v>
      </c>
      <c r="H28" s="28">
        <f>SUM($H$17:$H$26)</f>
        <v>288263000</v>
      </c>
      <c r="I28" s="28">
        <f>SUM($I$17:$I$26)</f>
        <v>0</v>
      </c>
      <c r="J28" s="28">
        <f>SUM($J$17:$J$26)</f>
        <v>1186871400</v>
      </c>
      <c r="K28" s="28">
        <f>SUM($K$17:$K$26)</f>
        <v>203706000</v>
      </c>
      <c r="L28" s="28">
        <f>SUM($L$17:$L$26)</f>
        <v>0</v>
      </c>
      <c r="M28" s="28">
        <f>SUM($M$17:$M$26)</f>
        <v>0</v>
      </c>
      <c r="N28" s="28">
        <f>SUM($N$17:$N$26)</f>
        <v>0</v>
      </c>
      <c r="O28" s="28">
        <f>SUM($O$17:$O$26)</f>
        <v>2027897000</v>
      </c>
    </row>
    <row r="29" ht="12.75">
      <c r="O29" s="29" t="s">
        <v>1</v>
      </c>
    </row>
  </sheetData>
  <sheetProtection/>
  <mergeCells count="15"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J15:J16"/>
    <mergeCell ref="K15:K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5" zoomScaleNormal="75" zoomScalePageLayoutView="0" workbookViewId="0" topLeftCell="E9">
      <selection activeCell="G37" sqref="G37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39</v>
      </c>
      <c r="C2" s="11" t="s">
        <v>36</v>
      </c>
      <c r="D2" s="12" t="s">
        <v>7</v>
      </c>
      <c r="E2" s="16" t="str">
        <f aca="true" t="shared" si="0" ref="E2:N2">ButceYil</f>
        <v>2012</v>
      </c>
      <c r="F2" s="16" t="str">
        <f t="shared" si="0"/>
        <v>2012</v>
      </c>
      <c r="G2" s="16" t="str">
        <f t="shared" si="0"/>
        <v>2012</v>
      </c>
      <c r="H2" s="16" t="str">
        <f t="shared" si="0"/>
        <v>2012</v>
      </c>
      <c r="I2" s="16" t="str">
        <f t="shared" si="0"/>
        <v>2012</v>
      </c>
      <c r="J2" s="16" t="str">
        <f t="shared" si="0"/>
        <v>2012</v>
      </c>
      <c r="K2" s="16" t="str">
        <f t="shared" si="0"/>
        <v>2012</v>
      </c>
      <c r="L2" s="16" t="str">
        <f t="shared" si="0"/>
        <v>2012</v>
      </c>
      <c r="M2" s="16" t="str">
        <f t="shared" si="0"/>
        <v>2012</v>
      </c>
      <c r="N2" s="16" t="str">
        <f t="shared" si="0"/>
        <v>2012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2012</v>
      </c>
      <c r="G3" s="16" t="str">
        <f t="shared" si="1"/>
        <v>2012</v>
      </c>
      <c r="H3" s="16" t="str">
        <f t="shared" si="1"/>
        <v>2012</v>
      </c>
      <c r="I3" s="16" t="str">
        <f t="shared" si="1"/>
        <v>2012</v>
      </c>
      <c r="J3" s="16" t="str">
        <f t="shared" si="1"/>
        <v>2012</v>
      </c>
      <c r="K3" s="16" t="str">
        <f t="shared" si="1"/>
        <v>2012</v>
      </c>
      <c r="L3" s="16" t="str">
        <f t="shared" si="1"/>
        <v>2012</v>
      </c>
      <c r="M3" s="16" t="str">
        <f t="shared" si="1"/>
        <v>2012</v>
      </c>
      <c r="N3" s="16" t="str">
        <f t="shared" si="1"/>
        <v>2012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13</v>
      </c>
      <c r="G4" s="16" t="str">
        <f t="shared" si="2"/>
        <v>13</v>
      </c>
      <c r="H4" s="16" t="str">
        <f t="shared" si="2"/>
        <v>13</v>
      </c>
      <c r="I4" s="16" t="str">
        <f t="shared" si="2"/>
        <v>13</v>
      </c>
      <c r="J4" s="16" t="str">
        <f t="shared" si="2"/>
        <v>13</v>
      </c>
      <c r="K4" s="16" t="str">
        <f t="shared" si="2"/>
        <v>13</v>
      </c>
      <c r="L4" s="16" t="str">
        <f t="shared" si="2"/>
        <v>13</v>
      </c>
      <c r="M4" s="16" t="str">
        <f t="shared" si="2"/>
        <v>13</v>
      </c>
      <c r="N4" s="16" t="str">
        <f t="shared" si="2"/>
        <v>13</v>
      </c>
      <c r="O4" s="31" t="s">
        <v>1</v>
      </c>
    </row>
    <row r="5" spans="1:15" ht="12.75" hidden="1">
      <c r="A5" s="15" t="s">
        <v>11</v>
      </c>
      <c r="B5" s="17" t="s">
        <v>64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">
        <v>41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66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42</v>
      </c>
      <c r="G15" s="45" t="s">
        <v>43</v>
      </c>
      <c r="H15" s="45" t="s">
        <v>44</v>
      </c>
      <c r="I15" s="45" t="s">
        <v>25</v>
      </c>
      <c r="J15" s="45" t="s">
        <v>26</v>
      </c>
      <c r="K15" s="45" t="s">
        <v>27</v>
      </c>
      <c r="L15" s="45" t="s">
        <v>45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47</v>
      </c>
      <c r="C18" s="37" t="s">
        <v>1</v>
      </c>
      <c r="E18" s="39" t="s">
        <v>48</v>
      </c>
      <c r="F18" s="4">
        <v>52000000</v>
      </c>
      <c r="G18" s="4">
        <v>4638000</v>
      </c>
      <c r="H18" s="4">
        <v>24347000</v>
      </c>
      <c r="I18" s="4">
        <v>0</v>
      </c>
      <c r="J18" s="4">
        <v>57820000</v>
      </c>
      <c r="K18" s="4">
        <v>9195000</v>
      </c>
      <c r="L18" s="4">
        <v>0</v>
      </c>
      <c r="M18" s="4">
        <v>0</v>
      </c>
      <c r="N18" s="4">
        <v>0</v>
      </c>
      <c r="O18" s="5">
        <f aca="true" t="shared" si="3" ref="O18:O25">N18+M18+L18+K18+J18+I18+H18+G18+F18</f>
        <v>148000000</v>
      </c>
    </row>
    <row r="19" spans="2:15" ht="30" customHeight="1">
      <c r="B19" s="38" t="s">
        <v>49</v>
      </c>
      <c r="C19" s="37" t="s">
        <v>1</v>
      </c>
      <c r="E19" s="39" t="s">
        <v>50</v>
      </c>
      <c r="F19" s="4">
        <v>71756000</v>
      </c>
      <c r="G19" s="4">
        <v>5444000</v>
      </c>
      <c r="H19" s="4">
        <v>81692000</v>
      </c>
      <c r="I19" s="4">
        <v>0</v>
      </c>
      <c r="J19" s="4">
        <v>1183864000</v>
      </c>
      <c r="K19" s="4">
        <v>66244000</v>
      </c>
      <c r="L19" s="4">
        <v>0</v>
      </c>
      <c r="M19" s="4">
        <v>0</v>
      </c>
      <c r="N19" s="4">
        <v>0</v>
      </c>
      <c r="O19" s="5">
        <f t="shared" si="3"/>
        <v>1409000000</v>
      </c>
    </row>
    <row r="20" spans="2:15" ht="30" customHeight="1">
      <c r="B20" s="38" t="s">
        <v>51</v>
      </c>
      <c r="C20" s="37" t="s">
        <v>1</v>
      </c>
      <c r="E20" s="39" t="s">
        <v>52</v>
      </c>
      <c r="F20" s="4">
        <v>53172496</v>
      </c>
      <c r="G20" s="4">
        <v>3799217</v>
      </c>
      <c r="H20" s="4">
        <v>21983467</v>
      </c>
      <c r="I20" s="4">
        <v>0</v>
      </c>
      <c r="J20" s="4">
        <v>4919599</v>
      </c>
      <c r="K20" s="4">
        <v>3200000</v>
      </c>
      <c r="L20" s="4">
        <v>0</v>
      </c>
      <c r="M20" s="4">
        <v>0</v>
      </c>
      <c r="N20" s="4">
        <v>0</v>
      </c>
      <c r="O20" s="5">
        <f t="shared" si="3"/>
        <v>87074779</v>
      </c>
    </row>
    <row r="21" spans="2:15" ht="30" customHeight="1">
      <c r="B21" s="38" t="s">
        <v>53</v>
      </c>
      <c r="C21" s="37" t="s">
        <v>1</v>
      </c>
      <c r="E21" s="39" t="s">
        <v>54</v>
      </c>
      <c r="F21" s="4">
        <v>59946000</v>
      </c>
      <c r="G21" s="4">
        <v>3978900</v>
      </c>
      <c r="H21" s="4">
        <v>40086400</v>
      </c>
      <c r="I21" s="4">
        <v>0</v>
      </c>
      <c r="J21" s="4">
        <v>588000</v>
      </c>
      <c r="K21" s="4">
        <v>48960400</v>
      </c>
      <c r="L21" s="4">
        <v>0</v>
      </c>
      <c r="M21" s="4">
        <v>0</v>
      </c>
      <c r="N21" s="4">
        <v>0</v>
      </c>
      <c r="O21" s="5">
        <f t="shared" si="3"/>
        <v>153559700</v>
      </c>
    </row>
    <row r="22" spans="2:15" ht="30" customHeight="1">
      <c r="B22" s="38" t="s">
        <v>55</v>
      </c>
      <c r="C22" s="37" t="s">
        <v>1</v>
      </c>
      <c r="E22" s="39" t="s">
        <v>56</v>
      </c>
      <c r="F22" s="4">
        <v>42429856</v>
      </c>
      <c r="G22" s="4">
        <v>4382583</v>
      </c>
      <c r="H22" s="4">
        <v>62658055</v>
      </c>
      <c r="I22" s="4">
        <v>0</v>
      </c>
      <c r="J22" s="4">
        <v>3534089</v>
      </c>
      <c r="K22" s="4">
        <v>6111915</v>
      </c>
      <c r="L22" s="4">
        <v>0</v>
      </c>
      <c r="M22" s="4">
        <v>0</v>
      </c>
      <c r="N22" s="4">
        <v>0</v>
      </c>
      <c r="O22" s="5">
        <f t="shared" si="3"/>
        <v>119116498</v>
      </c>
    </row>
    <row r="23" spans="2:15" ht="30" customHeight="1">
      <c r="B23" s="38" t="s">
        <v>57</v>
      </c>
      <c r="C23" s="37" t="s">
        <v>1</v>
      </c>
      <c r="E23" s="39" t="s">
        <v>58</v>
      </c>
      <c r="F23" s="4">
        <v>18965153</v>
      </c>
      <c r="G23" s="4">
        <v>2699885</v>
      </c>
      <c r="H23" s="4">
        <v>39395877</v>
      </c>
      <c r="I23" s="4">
        <v>0</v>
      </c>
      <c r="J23" s="4">
        <v>13815781</v>
      </c>
      <c r="K23" s="4">
        <v>18840275</v>
      </c>
      <c r="L23" s="4">
        <v>0</v>
      </c>
      <c r="M23" s="4">
        <v>0</v>
      </c>
      <c r="N23" s="4">
        <v>0</v>
      </c>
      <c r="O23" s="5">
        <f t="shared" si="3"/>
        <v>93716971</v>
      </c>
    </row>
    <row r="24" spans="2:15" ht="30" customHeight="1">
      <c r="B24" s="38" t="s">
        <v>59</v>
      </c>
      <c r="C24" s="37" t="s">
        <v>1</v>
      </c>
      <c r="E24" s="39" t="s">
        <v>60</v>
      </c>
      <c r="F24" s="4">
        <v>26417661</v>
      </c>
      <c r="G24" s="4">
        <v>2585111</v>
      </c>
      <c r="H24" s="4">
        <v>9948472</v>
      </c>
      <c r="I24" s="4">
        <v>0</v>
      </c>
      <c r="J24" s="4">
        <v>6718139</v>
      </c>
      <c r="K24" s="4">
        <v>3568617</v>
      </c>
      <c r="L24" s="4">
        <v>0</v>
      </c>
      <c r="M24" s="4">
        <v>0</v>
      </c>
      <c r="N24" s="4">
        <v>0</v>
      </c>
      <c r="O24" s="5">
        <f t="shared" si="3"/>
        <v>49238000</v>
      </c>
    </row>
    <row r="25" spans="2:15" ht="30" customHeight="1" thickBot="1">
      <c r="B25" s="38" t="s">
        <v>61</v>
      </c>
      <c r="C25" s="37" t="s">
        <v>1</v>
      </c>
      <c r="E25" s="39" t="s">
        <v>62</v>
      </c>
      <c r="F25" s="4">
        <v>15613000</v>
      </c>
      <c r="G25" s="4">
        <v>2214000</v>
      </c>
      <c r="H25" s="4">
        <v>21649000</v>
      </c>
      <c r="I25" s="4">
        <v>0</v>
      </c>
      <c r="J25" s="4">
        <v>2780000</v>
      </c>
      <c r="K25" s="4">
        <v>10161000</v>
      </c>
      <c r="L25" s="4">
        <v>0</v>
      </c>
      <c r="M25" s="4">
        <v>0</v>
      </c>
      <c r="N25" s="4">
        <v>0</v>
      </c>
      <c r="O25" s="5">
        <f t="shared" si="3"/>
        <v>52417000</v>
      </c>
    </row>
    <row r="26" spans="1:15" s="21" customFormat="1" ht="33.75" customHeight="1" hidden="1">
      <c r="A26" s="40" t="s">
        <v>32</v>
      </c>
      <c r="B26" s="41" t="s">
        <v>1</v>
      </c>
      <c r="C26" s="37" t="s">
        <v>1</v>
      </c>
      <c r="E26" s="42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7" t="s">
        <v>1</v>
      </c>
    </row>
    <row r="27" spans="1:15" s="21" customFormat="1" ht="18.75" customHeight="1" thickBot="1">
      <c r="A27" s="43" t="s">
        <v>32</v>
      </c>
      <c r="E27" s="26" t="s">
        <v>1</v>
      </c>
      <c r="F27" s="27" t="s">
        <v>1</v>
      </c>
      <c r="G27" s="27" t="s">
        <v>1</v>
      </c>
      <c r="H27" s="27" t="s">
        <v>1</v>
      </c>
      <c r="I27" s="27" t="s">
        <v>1</v>
      </c>
      <c r="J27" s="27" t="s">
        <v>1</v>
      </c>
      <c r="K27" s="27" t="s">
        <v>1</v>
      </c>
      <c r="L27" s="27" t="s">
        <v>1</v>
      </c>
      <c r="M27" s="27" t="s">
        <v>1</v>
      </c>
      <c r="N27" s="27" t="s">
        <v>1</v>
      </c>
      <c r="O27" s="8" t="s">
        <v>1</v>
      </c>
    </row>
    <row r="28" spans="1:15" s="21" customFormat="1" ht="45.75" customHeight="1" thickBot="1">
      <c r="A28" s="43" t="s">
        <v>1</v>
      </c>
      <c r="B28" s="44" t="s">
        <v>33</v>
      </c>
      <c r="E28" s="3" t="s">
        <v>63</v>
      </c>
      <c r="F28" s="28">
        <f>SUM($F$17:$F$26)</f>
        <v>340300166</v>
      </c>
      <c r="G28" s="28">
        <f>SUM($G$17:$G$26)</f>
        <v>29741696</v>
      </c>
      <c r="H28" s="28">
        <f>SUM($H$17:$H$26)</f>
        <v>301760271</v>
      </c>
      <c r="I28" s="28">
        <f>SUM($I$17:$I$26)</f>
        <v>0</v>
      </c>
      <c r="J28" s="28">
        <f>SUM($J$17:$J$26)</f>
        <v>1274039608</v>
      </c>
      <c r="K28" s="28">
        <f>SUM($K$17:$K$26)</f>
        <v>166281207</v>
      </c>
      <c r="L28" s="28">
        <f>SUM($L$17:$L$26)</f>
        <v>0</v>
      </c>
      <c r="M28" s="28">
        <f>SUM($M$17:$M$26)</f>
        <v>0</v>
      </c>
      <c r="N28" s="28">
        <f>SUM($N$17:$N$26)</f>
        <v>0</v>
      </c>
      <c r="O28" s="28">
        <f>SUM($O$17:$O$26)</f>
        <v>2112122948</v>
      </c>
    </row>
    <row r="29" ht="12.75">
      <c r="O29" s="29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5" zoomScaleNormal="75" zoomScalePageLayoutView="0" workbookViewId="0" topLeftCell="E9">
      <selection activeCell="G37" sqref="G37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40</v>
      </c>
      <c r="C2" s="11" t="s">
        <v>36</v>
      </c>
      <c r="D2" s="12" t="s">
        <v>7</v>
      </c>
      <c r="E2" s="16" t="str">
        <f aca="true" t="shared" si="0" ref="E2:N2">ButceYil</f>
        <v>2012</v>
      </c>
      <c r="F2" s="16" t="str">
        <f t="shared" si="0"/>
        <v>2012</v>
      </c>
      <c r="G2" s="16" t="str">
        <f t="shared" si="0"/>
        <v>2012</v>
      </c>
      <c r="H2" s="16" t="str">
        <f t="shared" si="0"/>
        <v>2012</v>
      </c>
      <c r="I2" s="16" t="str">
        <f t="shared" si="0"/>
        <v>2012</v>
      </c>
      <c r="J2" s="16" t="str">
        <f t="shared" si="0"/>
        <v>2012</v>
      </c>
      <c r="K2" s="16" t="str">
        <f t="shared" si="0"/>
        <v>2012</v>
      </c>
      <c r="L2" s="16" t="str">
        <f t="shared" si="0"/>
        <v>2012</v>
      </c>
      <c r="M2" s="16" t="str">
        <f t="shared" si="0"/>
        <v>2012</v>
      </c>
      <c r="N2" s="16" t="str">
        <f t="shared" si="0"/>
        <v>2012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2012</v>
      </c>
      <c r="G3" s="16" t="str">
        <f t="shared" si="1"/>
        <v>2012</v>
      </c>
      <c r="H3" s="16" t="str">
        <f t="shared" si="1"/>
        <v>2012</v>
      </c>
      <c r="I3" s="16" t="str">
        <f t="shared" si="1"/>
        <v>2012</v>
      </c>
      <c r="J3" s="16" t="str">
        <f t="shared" si="1"/>
        <v>2012</v>
      </c>
      <c r="K3" s="16" t="str">
        <f t="shared" si="1"/>
        <v>2012</v>
      </c>
      <c r="L3" s="16" t="str">
        <f t="shared" si="1"/>
        <v>2012</v>
      </c>
      <c r="M3" s="16" t="str">
        <f t="shared" si="1"/>
        <v>2012</v>
      </c>
      <c r="N3" s="16" t="str">
        <f t="shared" si="1"/>
        <v>2012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23</v>
      </c>
      <c r="G4" s="16" t="str">
        <f t="shared" si="2"/>
        <v>23</v>
      </c>
      <c r="H4" s="16" t="str">
        <f t="shared" si="2"/>
        <v>23</v>
      </c>
      <c r="I4" s="16" t="str">
        <f t="shared" si="2"/>
        <v>23</v>
      </c>
      <c r="J4" s="16" t="str">
        <f t="shared" si="2"/>
        <v>23</v>
      </c>
      <c r="K4" s="16" t="str">
        <f t="shared" si="2"/>
        <v>23</v>
      </c>
      <c r="L4" s="16" t="str">
        <f t="shared" si="2"/>
        <v>23</v>
      </c>
      <c r="M4" s="16" t="str">
        <f t="shared" si="2"/>
        <v>23</v>
      </c>
      <c r="N4" s="16" t="str">
        <f t="shared" si="2"/>
        <v>23</v>
      </c>
      <c r="O4" s="31" t="s">
        <v>1</v>
      </c>
    </row>
    <row r="5" spans="1:15" ht="12.75" hidden="1">
      <c r="A5" s="15" t="s">
        <v>11</v>
      </c>
      <c r="B5" s="17" t="s">
        <v>65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">
        <v>41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67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42</v>
      </c>
      <c r="G15" s="45" t="s">
        <v>43</v>
      </c>
      <c r="H15" s="45" t="s">
        <v>44</v>
      </c>
      <c r="I15" s="45" t="s">
        <v>25</v>
      </c>
      <c r="J15" s="45" t="s">
        <v>26</v>
      </c>
      <c r="K15" s="45" t="s">
        <v>27</v>
      </c>
      <c r="L15" s="45" t="s">
        <v>45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47</v>
      </c>
      <c r="C18" s="37" t="s">
        <v>1</v>
      </c>
      <c r="E18" s="39" t="s">
        <v>48</v>
      </c>
      <c r="F18" s="4">
        <v>55926000</v>
      </c>
      <c r="G18" s="4">
        <v>4797000</v>
      </c>
      <c r="H18" s="4">
        <v>26117000</v>
      </c>
      <c r="I18" s="4">
        <v>0</v>
      </c>
      <c r="J18" s="4">
        <v>62220000</v>
      </c>
      <c r="K18" s="4">
        <v>9940000</v>
      </c>
      <c r="L18" s="4">
        <v>0</v>
      </c>
      <c r="M18" s="4">
        <v>0</v>
      </c>
      <c r="N18" s="4">
        <v>0</v>
      </c>
      <c r="O18" s="5">
        <f aca="true" t="shared" si="3" ref="O18:O25">N18+M18+L18+K18+J18+I18+H18+G18+F18</f>
        <v>159000000</v>
      </c>
    </row>
    <row r="19" spans="2:15" ht="30" customHeight="1">
      <c r="B19" s="38" t="s">
        <v>49</v>
      </c>
      <c r="C19" s="37" t="s">
        <v>1</v>
      </c>
      <c r="E19" s="39" t="s">
        <v>50</v>
      </c>
      <c r="F19" s="4">
        <v>77009000</v>
      </c>
      <c r="G19" s="4">
        <v>5865000</v>
      </c>
      <c r="H19" s="4">
        <v>89092000</v>
      </c>
      <c r="I19" s="4">
        <v>0</v>
      </c>
      <c r="J19" s="4">
        <v>1266050000</v>
      </c>
      <c r="K19" s="4">
        <v>43984000</v>
      </c>
      <c r="L19" s="4">
        <v>0</v>
      </c>
      <c r="M19" s="4">
        <v>0</v>
      </c>
      <c r="N19" s="4">
        <v>0</v>
      </c>
      <c r="O19" s="5">
        <f t="shared" si="3"/>
        <v>1482000000</v>
      </c>
    </row>
    <row r="20" spans="2:15" ht="30" customHeight="1">
      <c r="B20" s="38" t="s">
        <v>51</v>
      </c>
      <c r="C20" s="37" t="s">
        <v>1</v>
      </c>
      <c r="E20" s="39" t="s">
        <v>52</v>
      </c>
      <c r="F20" s="4">
        <v>55725211</v>
      </c>
      <c r="G20" s="4">
        <v>3981572</v>
      </c>
      <c r="H20" s="4">
        <v>23038624</v>
      </c>
      <c r="I20" s="4">
        <v>0</v>
      </c>
      <c r="J20" s="4">
        <v>5131340</v>
      </c>
      <c r="K20" s="4">
        <v>5000000</v>
      </c>
      <c r="L20" s="4">
        <v>0</v>
      </c>
      <c r="M20" s="4">
        <v>0</v>
      </c>
      <c r="N20" s="4">
        <v>0</v>
      </c>
      <c r="O20" s="5">
        <f t="shared" si="3"/>
        <v>92876747</v>
      </c>
    </row>
    <row r="21" spans="2:15" ht="30" customHeight="1">
      <c r="B21" s="38" t="s">
        <v>53</v>
      </c>
      <c r="C21" s="37" t="s">
        <v>1</v>
      </c>
      <c r="E21" s="39" t="s">
        <v>54</v>
      </c>
      <c r="F21" s="4">
        <v>62950000</v>
      </c>
      <c r="G21" s="4">
        <v>4180400</v>
      </c>
      <c r="H21" s="4">
        <v>42102200</v>
      </c>
      <c r="I21" s="4">
        <v>0</v>
      </c>
      <c r="J21" s="4">
        <v>617400</v>
      </c>
      <c r="K21" s="4">
        <v>2342300</v>
      </c>
      <c r="L21" s="4">
        <v>0</v>
      </c>
      <c r="M21" s="4">
        <v>0</v>
      </c>
      <c r="N21" s="4">
        <v>0</v>
      </c>
      <c r="O21" s="5">
        <f t="shared" si="3"/>
        <v>112192300</v>
      </c>
    </row>
    <row r="22" spans="2:15" ht="30" customHeight="1">
      <c r="B22" s="38" t="s">
        <v>55</v>
      </c>
      <c r="C22" s="37" t="s">
        <v>1</v>
      </c>
      <c r="E22" s="39" t="s">
        <v>56</v>
      </c>
      <c r="F22" s="4">
        <v>44348334</v>
      </c>
      <c r="G22" s="4">
        <v>4592938</v>
      </c>
      <c r="H22" s="4">
        <v>64737146</v>
      </c>
      <c r="I22" s="4">
        <v>0</v>
      </c>
      <c r="J22" s="4">
        <v>3731966</v>
      </c>
      <c r="K22" s="4">
        <v>4665236</v>
      </c>
      <c r="L22" s="4">
        <v>0</v>
      </c>
      <c r="M22" s="4">
        <v>0</v>
      </c>
      <c r="N22" s="4">
        <v>0</v>
      </c>
      <c r="O22" s="5">
        <f t="shared" si="3"/>
        <v>122075620</v>
      </c>
    </row>
    <row r="23" spans="2:15" ht="30" customHeight="1">
      <c r="B23" s="38" t="s">
        <v>57</v>
      </c>
      <c r="C23" s="37" t="s">
        <v>1</v>
      </c>
      <c r="E23" s="39" t="s">
        <v>58</v>
      </c>
      <c r="F23" s="4">
        <v>19875475</v>
      </c>
      <c r="G23" s="4">
        <v>2829474</v>
      </c>
      <c r="H23" s="4">
        <v>41286843</v>
      </c>
      <c r="I23" s="4">
        <v>0</v>
      </c>
      <c r="J23" s="4">
        <v>14478936</v>
      </c>
      <c r="K23" s="4">
        <v>19744608</v>
      </c>
      <c r="L23" s="4">
        <v>0</v>
      </c>
      <c r="M23" s="4">
        <v>0</v>
      </c>
      <c r="N23" s="4">
        <v>0</v>
      </c>
      <c r="O23" s="5">
        <f t="shared" si="3"/>
        <v>98215336</v>
      </c>
    </row>
    <row r="24" spans="2:15" ht="30" customHeight="1">
      <c r="B24" s="38" t="s">
        <v>59</v>
      </c>
      <c r="C24" s="37" t="s">
        <v>1</v>
      </c>
      <c r="E24" s="39" t="s">
        <v>60</v>
      </c>
      <c r="F24" s="4">
        <v>27685696</v>
      </c>
      <c r="G24" s="4">
        <v>2709188</v>
      </c>
      <c r="H24" s="4">
        <v>10426598</v>
      </c>
      <c r="I24" s="4">
        <v>0</v>
      </c>
      <c r="J24" s="4">
        <v>7040610</v>
      </c>
      <c r="K24" s="4">
        <v>3739908</v>
      </c>
      <c r="L24" s="4">
        <v>0</v>
      </c>
      <c r="M24" s="4">
        <v>0</v>
      </c>
      <c r="N24" s="4">
        <v>0</v>
      </c>
      <c r="O24" s="5">
        <f t="shared" si="3"/>
        <v>51602000</v>
      </c>
    </row>
    <row r="25" spans="2:15" ht="30" customHeight="1" thickBot="1">
      <c r="B25" s="38" t="s">
        <v>61</v>
      </c>
      <c r="C25" s="37" t="s">
        <v>1</v>
      </c>
      <c r="E25" s="39" t="s">
        <v>62</v>
      </c>
      <c r="F25" s="4">
        <v>16360000</v>
      </c>
      <c r="G25" s="4">
        <v>2312000</v>
      </c>
      <c r="H25" s="4">
        <v>22676000</v>
      </c>
      <c r="I25" s="4">
        <v>0</v>
      </c>
      <c r="J25" s="4">
        <v>2914000</v>
      </c>
      <c r="K25" s="4">
        <v>10648000</v>
      </c>
      <c r="L25" s="4">
        <v>0</v>
      </c>
      <c r="M25" s="4">
        <v>0</v>
      </c>
      <c r="N25" s="4">
        <v>0</v>
      </c>
      <c r="O25" s="5">
        <f t="shared" si="3"/>
        <v>54910000</v>
      </c>
    </row>
    <row r="26" spans="1:15" s="21" customFormat="1" ht="33.75" customHeight="1" hidden="1">
      <c r="A26" s="40" t="s">
        <v>32</v>
      </c>
      <c r="B26" s="41" t="s">
        <v>1</v>
      </c>
      <c r="C26" s="37" t="s">
        <v>1</v>
      </c>
      <c r="E26" s="42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7" t="s">
        <v>1</v>
      </c>
    </row>
    <row r="27" spans="1:15" s="21" customFormat="1" ht="18.75" customHeight="1" thickBot="1">
      <c r="A27" s="43" t="s">
        <v>32</v>
      </c>
      <c r="E27" s="26" t="s">
        <v>1</v>
      </c>
      <c r="F27" s="27" t="s">
        <v>1</v>
      </c>
      <c r="G27" s="27" t="s">
        <v>1</v>
      </c>
      <c r="H27" s="27" t="s">
        <v>1</v>
      </c>
      <c r="I27" s="27" t="s">
        <v>1</v>
      </c>
      <c r="J27" s="27" t="s">
        <v>1</v>
      </c>
      <c r="K27" s="27" t="s">
        <v>1</v>
      </c>
      <c r="L27" s="27" t="s">
        <v>1</v>
      </c>
      <c r="M27" s="27" t="s">
        <v>1</v>
      </c>
      <c r="N27" s="27" t="s">
        <v>1</v>
      </c>
      <c r="O27" s="8" t="s">
        <v>1</v>
      </c>
    </row>
    <row r="28" spans="1:15" s="21" customFormat="1" ht="45.75" customHeight="1" thickBot="1">
      <c r="A28" s="43" t="s">
        <v>1</v>
      </c>
      <c r="B28" s="44" t="s">
        <v>33</v>
      </c>
      <c r="E28" s="3" t="s">
        <v>63</v>
      </c>
      <c r="F28" s="28">
        <f>SUM($F$17:$F$26)</f>
        <v>359879716</v>
      </c>
      <c r="G28" s="28">
        <f>SUM($G$17:$G$26)</f>
        <v>31267572</v>
      </c>
      <c r="H28" s="28">
        <f>SUM($H$17:$H$26)</f>
        <v>319476411</v>
      </c>
      <c r="I28" s="28">
        <f>SUM($I$17:$I$26)</f>
        <v>0</v>
      </c>
      <c r="J28" s="28">
        <f>SUM($J$17:$J$26)</f>
        <v>1362184252</v>
      </c>
      <c r="K28" s="28">
        <f>SUM($K$17:$K$26)</f>
        <v>100064052</v>
      </c>
      <c r="L28" s="28">
        <f>SUM($L$17:$L$26)</f>
        <v>0</v>
      </c>
      <c r="M28" s="28">
        <f>SUM($M$17:$M$26)</f>
        <v>0</v>
      </c>
      <c r="N28" s="28">
        <f>SUM($N$17:$N$26)</f>
        <v>0</v>
      </c>
      <c r="O28" s="28">
        <f>SUM($O$17:$O$26)</f>
        <v>2172872003</v>
      </c>
    </row>
    <row r="29" ht="12.75">
      <c r="O29" s="29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2019-02-20T10:34:48Z</cp:lastPrinted>
  <dcterms:created xsi:type="dcterms:W3CDTF">2011-10-17T07:08:24Z</dcterms:created>
  <dcterms:modified xsi:type="dcterms:W3CDTF">2019-02-20T10:34:55Z</dcterms:modified>
  <cp:category/>
  <cp:version/>
  <cp:contentType/>
  <cp:contentStatus/>
</cp:coreProperties>
</file>