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2011" sheetId="1" r:id="rId1"/>
    <sheet name="2012" sheetId="2" r:id="rId2"/>
    <sheet name="2013" sheetId="3" r:id="rId3"/>
  </sheets>
  <externalReferences>
    <externalReference r:id="rId6"/>
    <externalReference r:id="rId7"/>
    <externalReference r:id="rId8"/>
  </externalReferences>
  <definedNames>
    <definedName name="Asama" localSheetId="1">'2012'!$B$2</definedName>
    <definedName name="Asama" localSheetId="2">'2013'!$B$2</definedName>
    <definedName name="Asama">#REF!</definedName>
    <definedName name="AsamaAd" localSheetId="1">'2012'!$C$2</definedName>
    <definedName name="AsamaAd" localSheetId="2">'2013'!$C$2</definedName>
    <definedName name="AsamaAd">#REF!</definedName>
    <definedName name="AyAd" localSheetId="1">'2012'!$C$3</definedName>
    <definedName name="AyAd" localSheetId="2">'2013'!$C$3</definedName>
    <definedName name="AyAd">#REF!</definedName>
    <definedName name="AyNo" localSheetId="1">'2012'!$B$3</definedName>
    <definedName name="AyNo" localSheetId="2">'2013'!$B$3</definedName>
    <definedName name="AyNo">#REF!</definedName>
    <definedName name="ButceYil" localSheetId="1">'2012'!$B$1</definedName>
    <definedName name="ButceYil" localSheetId="2">'2013'!$B$1</definedName>
    <definedName name="ButceYil">#REF!</definedName>
    <definedName name="SatirBaslik" localSheetId="1">'2012'!$A$16:$B$20</definedName>
    <definedName name="SatirBaslik" localSheetId="2">'2013'!$A$16:$B$20</definedName>
    <definedName name="SatirBaslik">#REF!</definedName>
    <definedName name="SatirBaslik1">'[1].xls].xls].xls].xls].xls].xls].xls].xls].xls].xls]Sayfa2'!$A$17:$B$23</definedName>
    <definedName name="SatirBaslik2">'[1].xls].xls].xls].xls].xls].xls].xls].xls].xls].xls]Sayfa3'!$A$17:$B$23</definedName>
    <definedName name="SutunBaslik" localSheetId="1">'2012'!$D$1:$N$4</definedName>
    <definedName name="SutunBaslik" localSheetId="2">'2013'!$D$1:$N$4</definedName>
    <definedName name="SutunBaslik">#REF!</definedName>
    <definedName name="SutunBaslik1">'[1].xls].xls].xls].xls].xls].xls].xls].xls].xls].xls]Sayfa2'!$D$1:$K$6</definedName>
    <definedName name="SutunBaslik2">'[1].xls].xls].xls].xls].xls].xls].xls].xls].xls].xls]Sayfa3'!$D$1:$K$6</definedName>
    <definedName name="TeklifYil" localSheetId="1">'2012'!$B$4</definedName>
    <definedName name="TeklifYil" localSheetId="2">'2013'!$B$4</definedName>
    <definedName name="TeklifYil">#REF!</definedName>
    <definedName name="_xlnm.Print_Area" localSheetId="0">'2011'!$B$3:$L$19</definedName>
  </definedNames>
  <calcPr fullCalcOnLoad="1"/>
</workbook>
</file>

<file path=xl/sharedStrings.xml><?xml version="1.0" encoding="utf-8"?>
<sst xmlns="http://schemas.openxmlformats.org/spreadsheetml/2006/main" count="573" uniqueCount="72">
  <si>
    <t>2011 YILI MERKEZİ YÖNETİM BÜTÇE KANUNU İCMALİ</t>
  </si>
  <si>
    <t>(EKONOMİK SINIFLANDIRMA)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</si>
  <si>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</si>
  <si>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</si>
  <si>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</si>
  <si>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</si>
  <si>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</si>
  <si>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</si>
  <si>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</si>
  <si>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</si>
  <si>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</si>
  <si>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 TL )</t>
  </si>
  <si>
    <t>KURUMLAR</t>
  </si>
  <si>
    <t>PERSONEL GİDERLERİ</t>
  </si>
  <si>
    <t>SOS. GÜV. DEV. PRİMİ GİD.</t>
  </si>
  <si>
    <t>MAL VE HİZMET ALIM GİD.</t>
  </si>
  <si>
    <t>SERMAYE TRANSFERİ</t>
  </si>
  <si>
    <t>YEDEK   ÖDENEK</t>
  </si>
  <si>
    <t>TOPLAM</t>
  </si>
  <si>
    <t>FAİZ GİDERLERİ</t>
  </si>
  <si>
    <t>SERMAYE GİDERİ</t>
  </si>
  <si>
    <t>(III) SAYILI CETVEL - DÜZENLEYİCİ VE DENETLEYİCİ KURUMLAR</t>
  </si>
  <si>
    <t>CARİ      TRANSFER</t>
  </si>
  <si>
    <t>BORÇ      VERME</t>
  </si>
  <si>
    <t>RADYO VE TELEVİZYON ÜST KURULU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</si>
  <si>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</si>
  <si>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</si>
  <si>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</si>
  <si>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</si>
  <si>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</si>
  <si>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</si>
  <si>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</si>
  <si>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DÜZENLEYİCİ VE DENETLEYİCİ KURUMLAR TOPLAMI</t>
  </si>
  <si>
    <t>YIL:</t>
  </si>
  <si>
    <t>2011</t>
  </si>
  <si>
    <t/>
  </si>
  <si>
    <t>FORMUL</t>
  </si>
  <si>
    <t>ABSKUR</t>
  </si>
  <si>
    <t>ABSODENEK</t>
  </si>
  <si>
    <t>XX</t>
  </si>
  <si>
    <t>AŞAMA:</t>
  </si>
  <si>
    <t>13</t>
  </si>
  <si>
    <t>Tasarı</t>
  </si>
  <si>
    <t>YIL</t>
  </si>
  <si>
    <t>AY:</t>
  </si>
  <si>
    <t>10</t>
  </si>
  <si>
    <t>Ekim</t>
  </si>
  <si>
    <t>ASAMA</t>
  </si>
  <si>
    <t>TEKLİF YIL:</t>
  </si>
  <si>
    <t>2012</t>
  </si>
  <si>
    <t>EKOKOD</t>
  </si>
  <si>
    <t>YILI MERKEZİ YÖNETİM BÜTÇE KANUNU İCMALİ</t>
  </si>
  <si>
    <t>MAL VE HİZMET ALIM GİDERLERİ</t>
  </si>
  <si>
    <t>CARİ TRANSFER</t>
  </si>
  <si>
    <t>BORÇ VERME</t>
  </si>
  <si>
    <t>YEDEK ÖDENEK</t>
  </si>
  <si>
    <t>KURKOD</t>
  </si>
  <si>
    <t>42.01</t>
  </si>
  <si>
    <t xml:space="preserve">RADYO VE TELEVİZYON ÜST KURULU </t>
  </si>
  <si>
    <t>42.02</t>
  </si>
  <si>
    <t>42.03</t>
  </si>
  <si>
    <t>42.04</t>
  </si>
  <si>
    <t>42.05</t>
  </si>
  <si>
    <t>42.06</t>
  </si>
  <si>
    <t>42.07</t>
  </si>
  <si>
    <t>42.09</t>
  </si>
  <si>
    <t>X</t>
  </si>
  <si>
    <t>42</t>
  </si>
  <si>
    <t>23</t>
  </si>
  <si>
    <t>2013</t>
  </si>
  <si>
    <t xml:space="preserve">(III) SAYILI CETVEL - DÜZENLEYİCİ VE DENETLEYİCİ KURUMLAR 2012 YILI BÜTÇE GİDER TAHMİNLERİ </t>
  </si>
  <si>
    <t xml:space="preserve">(III) SAYILI CETVEL - DÜZENLEYİCİ VE DENETLEYİCİ KURUMLAR 2013 YILI BÜTÇE GİDER TAHMİNLERİ 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</si>
</sst>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"/>
    <numFmt numFmtId="195" formatCode="#,##0_ ;[Red]\-#,##0\ 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11"/>
      <name val="Arial"/>
      <family val="0"/>
    </font>
    <font>
      <sz val="11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0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3"/>
      <name val="Arial Tur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22" fontId="0" fillId="0" borderId="0" xfId="0" applyNumberFormat="1" applyFill="1" applyAlignment="1">
      <alignment/>
    </xf>
    <xf numFmtId="22" fontId="0" fillId="0" borderId="0" xfId="0" applyNumberForma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 indent="1"/>
    </xf>
    <xf numFmtId="0" fontId="9" fillId="0" borderId="17" xfId="0" applyFont="1" applyFill="1" applyBorder="1" applyAlignment="1">
      <alignment horizontal="left" wrapText="1" indent="1"/>
    </xf>
    <xf numFmtId="17" fontId="9" fillId="0" borderId="0" xfId="0" applyNumberFormat="1" applyFont="1" applyFill="1" applyAlignment="1">
      <alignment horizontal="center"/>
    </xf>
    <xf numFmtId="0" fontId="9" fillId="0" borderId="18" xfId="0" applyFont="1" applyFill="1" applyBorder="1" applyAlignment="1">
      <alignment horizontal="left" wrapText="1" indent="1"/>
    </xf>
    <xf numFmtId="3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 indent="1"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12" fillId="0" borderId="0" xfId="49" applyFont="1" applyAlignment="1">
      <alignment vertical="center"/>
      <protection/>
    </xf>
    <xf numFmtId="49" fontId="13" fillId="0" borderId="0" xfId="49" applyNumberFormat="1" applyFont="1" applyAlignment="1">
      <alignment horizontal="left" vertical="center"/>
      <protection/>
    </xf>
    <xf numFmtId="0" fontId="13" fillId="0" borderId="0" xfId="49" applyFont="1" applyAlignment="1">
      <alignment horizontal="left" vertical="center"/>
      <protection/>
    </xf>
    <xf numFmtId="0" fontId="14" fillId="0" borderId="0" xfId="49" applyFont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11" fillId="0" borderId="0" xfId="49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3" fillId="0" borderId="0" xfId="49" applyNumberFormat="1" applyFont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0" fillId="0" borderId="0" xfId="49" applyNumberFormat="1" applyFont="1" applyAlignment="1">
      <alignment horizontal="center" vertical="center"/>
      <protection/>
    </xf>
    <xf numFmtId="0" fontId="15" fillId="0" borderId="0" xfId="49" applyFont="1" applyAlignment="1">
      <alignment horizontal="center" vertical="center"/>
      <protection/>
    </xf>
    <xf numFmtId="0" fontId="16" fillId="0" borderId="0" xfId="49" applyFont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9" fillId="0" borderId="0" xfId="49" applyFont="1" applyAlignment="1">
      <alignment vertical="center"/>
      <protection/>
    </xf>
    <xf numFmtId="0" fontId="20" fillId="0" borderId="0" xfId="49" applyFont="1" applyAlignment="1">
      <alignment vertical="center"/>
      <protection/>
    </xf>
    <xf numFmtId="0" fontId="20" fillId="0" borderId="26" xfId="49" applyFont="1" applyBorder="1" applyAlignment="1">
      <alignment horizontal="center" vertical="center"/>
      <protection/>
    </xf>
    <xf numFmtId="0" fontId="14" fillId="0" borderId="26" xfId="49" applyFont="1" applyBorder="1" applyAlignment="1">
      <alignment horizontal="center" vertical="center"/>
      <protection/>
    </xf>
    <xf numFmtId="0" fontId="21" fillId="0" borderId="0" xfId="49" applyFont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23" fillId="0" borderId="0" xfId="49" applyFont="1" applyAlignment="1">
      <alignment vertical="center"/>
      <protection/>
    </xf>
    <xf numFmtId="0" fontId="22" fillId="0" borderId="0" xfId="49" applyFont="1" applyAlignment="1">
      <alignment horizontal="center" vertical="center"/>
      <protection/>
    </xf>
    <xf numFmtId="0" fontId="9" fillId="0" borderId="27" xfId="49" applyFont="1" applyBorder="1" applyAlignment="1">
      <alignment vertical="center"/>
      <protection/>
    </xf>
    <xf numFmtId="3" fontId="9" fillId="0" borderId="27" xfId="49" applyNumberFormat="1" applyFont="1" applyBorder="1" applyAlignment="1">
      <alignment vertical="center"/>
      <protection/>
    </xf>
    <xf numFmtId="3" fontId="3" fillId="0" borderId="27" xfId="49" applyNumberFormat="1" applyFont="1" applyBorder="1" applyAlignment="1">
      <alignment vertical="center"/>
      <protection/>
    </xf>
    <xf numFmtId="49" fontId="21" fillId="0" borderId="0" xfId="49" applyNumberFormat="1" applyFont="1" applyAlignment="1">
      <alignment horizontal="center" vertical="center"/>
      <protection/>
    </xf>
    <xf numFmtId="0" fontId="9" fillId="0" borderId="0" xfId="49" applyFont="1" applyFill="1" applyAlignment="1">
      <alignment horizontal="left"/>
      <protection/>
    </xf>
    <xf numFmtId="0" fontId="9" fillId="0" borderId="28" xfId="49" applyFont="1" applyBorder="1" applyAlignment="1">
      <alignment vertical="center" wrapText="1"/>
      <protection/>
    </xf>
    <xf numFmtId="3" fontId="9" fillId="0" borderId="28" xfId="49" applyNumberFormat="1" applyFont="1" applyBorder="1" applyAlignment="1">
      <alignment vertical="center"/>
      <protection/>
    </xf>
    <xf numFmtId="3" fontId="3" fillId="0" borderId="28" xfId="49" applyNumberFormat="1" applyFont="1" applyBorder="1" applyAlignment="1">
      <alignment vertical="center"/>
      <protection/>
    </xf>
    <xf numFmtId="49" fontId="21" fillId="0" borderId="0" xfId="49" applyNumberFormat="1" applyFont="1" applyAlignment="1">
      <alignment horizontal="left" vertical="center"/>
      <protection/>
    </xf>
    <xf numFmtId="17" fontId="9" fillId="0" borderId="0" xfId="49" applyNumberFormat="1" applyFont="1" applyFill="1" applyAlignment="1">
      <alignment horizontal="left"/>
      <protection/>
    </xf>
    <xf numFmtId="0" fontId="9" fillId="0" borderId="29" xfId="49" applyFont="1" applyBorder="1" applyAlignment="1">
      <alignment vertical="center" wrapText="1"/>
      <protection/>
    </xf>
    <xf numFmtId="3" fontId="9" fillId="0" borderId="29" xfId="49" applyNumberFormat="1" applyFont="1" applyBorder="1" applyAlignment="1">
      <alignment vertical="center"/>
      <protection/>
    </xf>
    <xf numFmtId="3" fontId="3" fillId="0" borderId="29" xfId="49" applyNumberFormat="1" applyFont="1" applyBorder="1" applyAlignment="1">
      <alignment vertical="center"/>
      <protection/>
    </xf>
    <xf numFmtId="0" fontId="23" fillId="0" borderId="0" xfId="49" applyFont="1" applyAlignment="1">
      <alignment horizontal="left" vertical="center"/>
      <protection/>
    </xf>
    <xf numFmtId="0" fontId="23" fillId="0" borderId="30" xfId="49" applyFont="1" applyBorder="1" applyAlignment="1">
      <alignment vertical="center"/>
      <protection/>
    </xf>
    <xf numFmtId="3" fontId="23" fillId="0" borderId="30" xfId="49" applyNumberFormat="1" applyFont="1" applyBorder="1" applyAlignment="1">
      <alignment vertical="center"/>
      <protection/>
    </xf>
    <xf numFmtId="3" fontId="3" fillId="0" borderId="30" xfId="49" applyNumberFormat="1" applyFont="1" applyBorder="1" applyAlignment="1">
      <alignment vertical="center"/>
      <protection/>
    </xf>
    <xf numFmtId="49" fontId="23" fillId="0" borderId="0" xfId="49" applyNumberFormat="1" applyFont="1" applyAlignment="1">
      <alignment horizontal="left" vertical="center"/>
      <protection/>
    </xf>
    <xf numFmtId="0" fontId="3" fillId="0" borderId="31" xfId="49" applyFont="1" applyBorder="1" applyAlignment="1">
      <alignment horizontal="left" vertical="center"/>
      <protection/>
    </xf>
    <xf numFmtId="3" fontId="3" fillId="0" borderId="31" xfId="49" applyNumberFormat="1" applyFont="1" applyBorder="1" applyAlignment="1">
      <alignment vertical="center"/>
      <protection/>
    </xf>
    <xf numFmtId="0" fontId="11" fillId="0" borderId="32" xfId="49" applyBorder="1" applyAlignment="1">
      <alignment vertical="center"/>
      <protection/>
    </xf>
    <xf numFmtId="0" fontId="14" fillId="0" borderId="26" xfId="49" applyFont="1" applyBorder="1" applyAlignment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27" xfId="49" applyFont="1" applyBorder="1" applyAlignment="1">
      <alignment horizontal="center" vertical="center" wrapText="1"/>
      <protection/>
    </xf>
    <xf numFmtId="0" fontId="22" fillId="0" borderId="29" xfId="49" applyFont="1" applyBorder="1" applyAlignment="1">
      <alignment horizontal="center" vertical="center" wrapText="1"/>
      <protection/>
    </xf>
    <xf numFmtId="0" fontId="14" fillId="0" borderId="0" xfId="49" applyFont="1" applyAlignment="1">
      <alignment horizontal="center" vertical="center"/>
      <protection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20" fillId="0" borderId="33" xfId="49" applyFont="1" applyBorder="1" applyAlignment="1">
      <alignment horizontal="center" vertical="center"/>
      <protection/>
    </xf>
    <xf numFmtId="0" fontId="20" fillId="0" borderId="34" xfId="49" applyFont="1" applyBorder="1" applyAlignment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YR-DDKEkonomik(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er\AppData\Local\Microsoft\Windows\Temporary%20Internet%20Files\Content.IE5\24BB2OM4\MYR-ButceGelirleriUni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M&#304;REL\B&#220;T&#199;E\2011%20b&#252;t&#231;e%20&#231;al&#305;&#351;malar&#305;\yeni%20set%202011\b&#252;t&#231;e%20haz&#305;rl&#305;&#287;&#305;%202011\b&#252;t&#231;e%20teslim%202011\merkezi%20y&#246;netim%20teslim(oto-201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-2012%20EKO%20&#304;CM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Sayfa1"/>
      <sheetName val=".xls].xls].xls].xls].xls].xls].xls].xls].xls]Sayfa2"/>
      <sheetName val=".xls].xls].xls].xls].xls].xls].xls].xls].xls]Sayfa3"/>
      <sheetName val=".xls].xls].xls].xls].xls].xls].xls].xls].xls].xls]Sayfa1"/>
      <sheetName val=".xls].xls].xls].xls].xls].xls].xls].xls].xls].xls]Sayfa2"/>
      <sheetName val=".xls].xls].xls].xls].xls].xls].xls].xls].xls].xls]Sayfa3"/>
      <sheetName val=".xls].xls].xls].xls].xls].xls].xls].xls].xls].xls].xls]Sayfa1"/>
      <sheetName val=".xls].xls].xls].xls].xls].xls].xls].xls].xls].xls].xls]Sayfa2"/>
      <sheetName val=".xls].xls].xls].xls].xls].xls].xls].xls].xls].xls].xls]Sayfa3"/>
      <sheetName val=".xls].xls].xls].xls].xls].xls].xls].xls].xls].xls].xls].xls]Sayfa1"/>
      <sheetName val=".xls].xls].xls].xls].xls].xls].xls].xls].xls].xls].xls].xls]Sayfa2"/>
      <sheetName val=".xls].xls].xls].xls].xls].xls].xls].xls].xls].xls].xls].xls]Sayfa3"/>
      <sheetName val=".xls].xls].xls].xls].xls].xls].xls].xls].xls].xls].xls].xls].xls]Sayfa1"/>
      <sheetName val=".xls].xls].xls].xls].xls].xls].xls].xls].xls].xls].xls].xls].xls]Sayfa2"/>
      <sheetName val=".xls].xls].xls].xls].xls].xls].xls].xls].xls].xls].xls].xls].xls]Sayfa3"/>
      <sheetName val=".xls].xls].xls].xls].xls].xls].xls].xls].xls].xls].xls].xls].xls].xls]Sayfa1"/>
      <sheetName val=".xls].xls].xls].xls].xls].xls].xls].xls].xls].xls].xls].xls].xls].xls]Sayfa2"/>
      <sheetName val=".xls].xls].xls].xls].xls].xls].xls].xls].xls].xls].xls].xls].xls].xls]Sayfa3"/>
      <sheetName val=".xls].xls].xls].xls].xls].xls].xls].xls].xls].xls].xls].xls].xls].xls].xls]Sayfa1"/>
      <sheetName val=".xls].xls].xls].xls].xls].xls].xls].xls].xls].xls].xls].xls].xls].xls].xls]Sayfa2"/>
      <sheetName val=".xls].xls].xls].xls].xls].xls].xls].xls].xls].xls].xls].xls].xls].xls].xls]Sayf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özel+ddk (denge)"/>
      <sheetName val="yükseköğretim (denge)"/>
      <sheetName val="genel (ekonomik)"/>
      <sheetName val="özel (ekonomik)"/>
      <sheetName val="yükseköğretim (ekonomik)"/>
      <sheetName val="ddk (ekonomik)"/>
      <sheetName val="genel (fonk.)"/>
      <sheetName val="özel (fonk.)"/>
      <sheetName val="yükseköğretim (fonk.)"/>
      <sheetName val="ddk (fonk.)"/>
      <sheetName val="genel (personel)"/>
      <sheetName val="özel (personel)"/>
      <sheetName val="yükseköğretim (personel)"/>
      <sheetName val="ddk (personel)"/>
      <sheetName val="genel (mal-hiz.1)"/>
      <sheetName val="özel (mal-hiz.1)"/>
      <sheetName val="yükseköğretim (mal-hiz.1)"/>
      <sheetName val="ddk (mal-hiz.1)"/>
      <sheetName val="genel (mal-hiz.2)"/>
      <sheetName val="özel (mal-hiz.2)"/>
      <sheetName val="yükseköğretim (mal-hiz.2)"/>
      <sheetName val="ddk (mal-hiz.2)"/>
      <sheetName val="genel (transfer)"/>
      <sheetName val="özel (transfer)"/>
      <sheetName val="yükseköğretim (transfer)"/>
      <sheetName val="ddk (transfer)"/>
      <sheetName val="özel (gelir)"/>
      <sheetName val="yükseköğretim (gelir)"/>
      <sheetName val="ddk (gelir)"/>
      <sheetName val="özel (gelir detay)"/>
      <sheetName val="yükseköğretim (gelir detay)"/>
      <sheetName val="ddk (gelir detay)"/>
      <sheetName val="özel (toplam kaynak)"/>
      <sheetName val="üniversite (toplam kaynak)"/>
      <sheetName val="ddk (toplam kaynak)"/>
      <sheetName val="genel (çapraz1)"/>
      <sheetName val="özel (çapraz1)"/>
      <sheetName val="yükseköğretim (çapraz1)"/>
      <sheetName val="ddk (çapraz)"/>
      <sheetName val="ddk (GELİR-PAY)"/>
      <sheetName val="ddk (GELİR-PAY) (2)"/>
    </sheetNames>
    <sheetDataSet>
      <sheetData sheetId="0">
        <row r="6">
          <cell r="C6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üniversite 2012"/>
      <sheetName val="diğer özel 2012"/>
      <sheetName val="ddk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B5" sqref="B5:L5"/>
    </sheetView>
  </sheetViews>
  <sheetFormatPr defaultColWidth="9.140625" defaultRowHeight="12.75"/>
  <cols>
    <col min="1" max="1" width="9.140625" style="3" customWidth="1"/>
    <col min="2" max="2" width="62.140625" style="3" customWidth="1"/>
    <col min="3" max="3" width="16.7109375" style="3" customWidth="1"/>
    <col min="4" max="4" width="17.57421875" style="3" customWidth="1"/>
    <col min="5" max="5" width="18.28125" style="3" customWidth="1"/>
    <col min="6" max="6" width="14.28125" style="3" customWidth="1"/>
    <col min="7" max="7" width="17.421875" style="3" customWidth="1"/>
    <col min="8" max="8" width="15.421875" style="3" customWidth="1"/>
    <col min="9" max="9" width="14.28125" style="3" customWidth="1"/>
    <col min="10" max="11" width="14.00390625" style="3" customWidth="1"/>
    <col min="12" max="12" width="17.7109375" style="3" customWidth="1"/>
    <col min="13" max="16384" width="9.140625" style="3" customWidth="1"/>
  </cols>
  <sheetData>
    <row r="1" spans="1:12" ht="14.25">
      <c r="A1" s="13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3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8">
      <c r="A4" s="13"/>
      <c r="B4" s="75" t="s">
        <v>21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8">
      <c r="A5" s="13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8">
      <c r="A6" s="13"/>
      <c r="B6" s="76" t="str">
        <f>IF('[2]GİRİŞ'!C6=1,"KURUM TEKLİFİ",IF('[2]GİRİŞ'!C6=2,"UZMAN GÖRÜŞÜ",IF('[2]GİRİŞ'!C6=3,"TASARI",IF('[2]GİRİŞ'!C6=4,"PLAN VE BÜTÇE KOMİSYONU",IF('[2]GİRİŞ'!C6=5,"KANUNLAŞAN",IF('[2]GİRİŞ'!C6=6,"KESİNTİLİ BAŞLANGIÇ ÖDENEĞİ"))))))</f>
        <v>TASARI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4.2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thickBot="1">
      <c r="A8" s="13"/>
      <c r="B8" s="2"/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5" t="s">
        <v>11</v>
      </c>
    </row>
    <row r="9" spans="1:12" s="6" customFormat="1" ht="20.25" customHeight="1" thickTop="1">
      <c r="A9" s="14"/>
      <c r="B9" s="85" t="s">
        <v>12</v>
      </c>
      <c r="C9" s="86" t="s">
        <v>13</v>
      </c>
      <c r="D9" s="86" t="s">
        <v>14</v>
      </c>
      <c r="E9" s="86" t="s">
        <v>15</v>
      </c>
      <c r="F9" s="86" t="s">
        <v>19</v>
      </c>
      <c r="G9" s="86" t="s">
        <v>22</v>
      </c>
      <c r="H9" s="86" t="s">
        <v>20</v>
      </c>
      <c r="I9" s="86" t="s">
        <v>16</v>
      </c>
      <c r="J9" s="86" t="s">
        <v>23</v>
      </c>
      <c r="K9" s="86" t="s">
        <v>17</v>
      </c>
      <c r="L9" s="87" t="s">
        <v>18</v>
      </c>
    </row>
    <row r="10" spans="1:12" s="6" customFormat="1" ht="20.25" customHeight="1" thickBot="1">
      <c r="A10" s="14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90"/>
    </row>
    <row r="11" spans="1:12" s="6" customFormat="1" ht="24.75" customHeight="1">
      <c r="A11" s="18"/>
      <c r="B11" s="19" t="s">
        <v>24</v>
      </c>
      <c r="C11" s="15">
        <v>34066000</v>
      </c>
      <c r="D11" s="16">
        <v>4608000</v>
      </c>
      <c r="E11" s="16">
        <v>15765000</v>
      </c>
      <c r="F11" s="16">
        <v>0</v>
      </c>
      <c r="G11" s="16">
        <v>51470000</v>
      </c>
      <c r="H11" s="16">
        <v>9091000</v>
      </c>
      <c r="I11" s="16">
        <v>0</v>
      </c>
      <c r="J11" s="16">
        <v>0</v>
      </c>
      <c r="K11" s="16">
        <v>0</v>
      </c>
      <c r="L11" s="17">
        <v>115000000</v>
      </c>
    </row>
    <row r="12" spans="1:12" s="6" customFormat="1" ht="24.75" customHeight="1">
      <c r="A12" s="18"/>
      <c r="B12" s="20" t="s">
        <v>25</v>
      </c>
      <c r="C12" s="7">
        <v>55630000</v>
      </c>
      <c r="D12" s="8">
        <v>4109000</v>
      </c>
      <c r="E12" s="8">
        <v>64429000</v>
      </c>
      <c r="F12" s="8">
        <v>0</v>
      </c>
      <c r="G12" s="8">
        <v>1041550000</v>
      </c>
      <c r="H12" s="8">
        <v>117562000</v>
      </c>
      <c r="I12" s="8">
        <v>0</v>
      </c>
      <c r="J12" s="8">
        <v>0</v>
      </c>
      <c r="K12" s="8">
        <v>0</v>
      </c>
      <c r="L12" s="9">
        <v>1283280000</v>
      </c>
    </row>
    <row r="13" spans="1:12" s="6" customFormat="1" ht="24.75" customHeight="1">
      <c r="A13" s="18"/>
      <c r="B13" s="20" t="s">
        <v>26</v>
      </c>
      <c r="C13" s="7">
        <v>48928000</v>
      </c>
      <c r="D13" s="8">
        <v>3147000</v>
      </c>
      <c r="E13" s="8">
        <v>19137000</v>
      </c>
      <c r="F13" s="8">
        <v>0</v>
      </c>
      <c r="G13" s="8">
        <v>4156000</v>
      </c>
      <c r="H13" s="8">
        <v>12800000</v>
      </c>
      <c r="I13" s="8">
        <v>0</v>
      </c>
      <c r="J13" s="8">
        <v>0</v>
      </c>
      <c r="K13" s="8">
        <v>0</v>
      </c>
      <c r="L13" s="9">
        <v>88168000</v>
      </c>
    </row>
    <row r="14" spans="1:12" s="6" customFormat="1" ht="24.75" customHeight="1">
      <c r="A14" s="18"/>
      <c r="B14" s="20" t="s">
        <v>27</v>
      </c>
      <c r="C14" s="7">
        <v>49328000</v>
      </c>
      <c r="D14" s="8">
        <v>3395000</v>
      </c>
      <c r="E14" s="8">
        <v>42046000</v>
      </c>
      <c r="F14" s="8">
        <v>0</v>
      </c>
      <c r="G14" s="8">
        <v>517000</v>
      </c>
      <c r="H14" s="8">
        <v>44714000</v>
      </c>
      <c r="I14" s="8">
        <v>0</v>
      </c>
      <c r="J14" s="8">
        <v>0</v>
      </c>
      <c r="K14" s="8">
        <v>0</v>
      </c>
      <c r="L14" s="9">
        <v>140000000</v>
      </c>
    </row>
    <row r="15" spans="1:12" s="6" customFormat="1" ht="24.75" customHeight="1">
      <c r="A15" s="21"/>
      <c r="B15" s="20" t="s">
        <v>28</v>
      </c>
      <c r="C15" s="7">
        <v>33976100</v>
      </c>
      <c r="D15" s="8">
        <v>3800000</v>
      </c>
      <c r="E15" s="8">
        <v>57113900</v>
      </c>
      <c r="F15" s="8">
        <v>30000</v>
      </c>
      <c r="G15" s="8">
        <v>2425000</v>
      </c>
      <c r="H15" s="8">
        <v>6250000</v>
      </c>
      <c r="I15" s="8">
        <v>0</v>
      </c>
      <c r="J15" s="8">
        <v>0</v>
      </c>
      <c r="K15" s="8">
        <v>0</v>
      </c>
      <c r="L15" s="9">
        <v>103595000</v>
      </c>
    </row>
    <row r="16" spans="1:12" s="6" customFormat="1" ht="24.75" customHeight="1">
      <c r="A16" s="18"/>
      <c r="B16" s="20" t="s">
        <v>29</v>
      </c>
      <c r="C16" s="7">
        <v>17488500</v>
      </c>
      <c r="D16" s="8">
        <v>2600000</v>
      </c>
      <c r="E16" s="8">
        <v>24282500</v>
      </c>
      <c r="F16" s="8">
        <v>0</v>
      </c>
      <c r="G16" s="8">
        <v>18607000</v>
      </c>
      <c r="H16" s="8">
        <v>13142000</v>
      </c>
      <c r="I16" s="8">
        <v>0</v>
      </c>
      <c r="J16" s="8">
        <v>0</v>
      </c>
      <c r="K16" s="8">
        <v>0</v>
      </c>
      <c r="L16" s="9">
        <v>76120000</v>
      </c>
    </row>
    <row r="17" spans="1:12" s="6" customFormat="1" ht="24.75" customHeight="1">
      <c r="A17" s="18"/>
      <c r="B17" s="20" t="s">
        <v>30</v>
      </c>
      <c r="C17" s="7">
        <v>22914000</v>
      </c>
      <c r="D17" s="8">
        <v>2340000</v>
      </c>
      <c r="E17" s="8">
        <v>8771000</v>
      </c>
      <c r="F17" s="8">
        <v>0</v>
      </c>
      <c r="G17" s="8">
        <v>7645000</v>
      </c>
      <c r="H17" s="8">
        <v>4080000</v>
      </c>
      <c r="I17" s="8">
        <v>0</v>
      </c>
      <c r="J17" s="8">
        <v>0</v>
      </c>
      <c r="K17" s="8">
        <v>0</v>
      </c>
      <c r="L17" s="9">
        <v>45750000</v>
      </c>
    </row>
    <row r="18" spans="1:12" s="6" customFormat="1" ht="24.75" customHeight="1" thickBot="1">
      <c r="A18" s="21"/>
      <c r="B18" s="22" t="s">
        <v>31</v>
      </c>
      <c r="C18" s="23">
        <v>13823000</v>
      </c>
      <c r="D18" s="24">
        <v>1685000</v>
      </c>
      <c r="E18" s="24">
        <v>16485000</v>
      </c>
      <c r="F18" s="24">
        <v>0</v>
      </c>
      <c r="G18" s="24">
        <v>17398000</v>
      </c>
      <c r="H18" s="24">
        <v>1201000</v>
      </c>
      <c r="I18" s="24">
        <v>0</v>
      </c>
      <c r="J18" s="24">
        <v>0</v>
      </c>
      <c r="K18" s="24">
        <v>0</v>
      </c>
      <c r="L18" s="25">
        <v>50592000</v>
      </c>
    </row>
    <row r="19" spans="1:12" s="6" customFormat="1" ht="30" customHeight="1" thickBot="1">
      <c r="A19" s="14"/>
      <c r="B19" s="26" t="s">
        <v>32</v>
      </c>
      <c r="C19" s="27">
        <v>276153600</v>
      </c>
      <c r="D19" s="28">
        <v>25684000</v>
      </c>
      <c r="E19" s="28">
        <v>248029400</v>
      </c>
      <c r="F19" s="28">
        <v>30000</v>
      </c>
      <c r="G19" s="28">
        <v>1143768000</v>
      </c>
      <c r="H19" s="28">
        <v>208840000</v>
      </c>
      <c r="I19" s="28">
        <v>0</v>
      </c>
      <c r="J19" s="28">
        <v>0</v>
      </c>
      <c r="K19" s="28">
        <v>0</v>
      </c>
      <c r="L19" s="29">
        <v>1902505000</v>
      </c>
    </row>
    <row r="20" spans="1:2" ht="13.5" thickTop="1">
      <c r="A20" s="1"/>
      <c r="B20" s="10"/>
    </row>
    <row r="21" spans="1:2" ht="12.75">
      <c r="A21" s="1"/>
      <c r="B21" s="11"/>
    </row>
    <row r="22" spans="1:2" ht="12.75">
      <c r="A22" s="1"/>
      <c r="B22" s="12"/>
    </row>
    <row r="23" ht="12.75">
      <c r="A23" s="1"/>
    </row>
    <row r="24" ht="12.75">
      <c r="A24" s="1"/>
    </row>
    <row r="25" ht="12.75">
      <c r="A25" s="1"/>
    </row>
  </sheetData>
  <sheetProtection/>
  <mergeCells count="16">
    <mergeCell ref="B1:L1"/>
    <mergeCell ref="B3:L3"/>
    <mergeCell ref="B9:B10"/>
    <mergeCell ref="C9:C10"/>
    <mergeCell ref="D9:D10"/>
    <mergeCell ref="E9:E10"/>
    <mergeCell ref="F9:F10"/>
    <mergeCell ref="G9:G10"/>
    <mergeCell ref="H9:H10"/>
    <mergeCell ref="I9:I10"/>
    <mergeCell ref="B4:L4"/>
    <mergeCell ref="B5:L5"/>
    <mergeCell ref="J9:J10"/>
    <mergeCell ref="B6:L6"/>
    <mergeCell ref="K9:K10"/>
    <mergeCell ref="L9:L10"/>
  </mergeCells>
  <printOptions horizontalCentered="1" verticalCentered="1"/>
  <pageMargins left="0.58" right="0.55" top="0.43" bottom="0.42" header="0.31496062992125984" footer="0.275590551181102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E9">
      <selection activeCell="B5" sqref="B5:L5"/>
    </sheetView>
  </sheetViews>
  <sheetFormatPr defaultColWidth="9.140625" defaultRowHeight="12.75"/>
  <cols>
    <col min="1" max="4" width="9.140625" style="36" hidden="1" customWidth="1"/>
    <col min="5" max="5" width="67.00390625" style="36" bestFit="1" customWidth="1"/>
    <col min="6" max="8" width="18.7109375" style="36" bestFit="1" customWidth="1"/>
    <col min="9" max="9" width="17.7109375" style="36" bestFit="1" customWidth="1"/>
    <col min="10" max="12" width="18.7109375" style="36" bestFit="1" customWidth="1"/>
    <col min="13" max="14" width="17.7109375" style="36" bestFit="1" customWidth="1"/>
    <col min="15" max="15" width="19.7109375" style="36" bestFit="1" customWidth="1"/>
    <col min="16" max="16384" width="9.140625" style="36" customWidth="1"/>
  </cols>
  <sheetData>
    <row r="1" spans="1:15" ht="12.75" hidden="1">
      <c r="A1" s="30" t="s">
        <v>33</v>
      </c>
      <c r="B1" s="31" t="s">
        <v>34</v>
      </c>
      <c r="C1" s="32" t="s">
        <v>35</v>
      </c>
      <c r="D1" s="33" t="s">
        <v>36</v>
      </c>
      <c r="E1" s="34" t="s">
        <v>37</v>
      </c>
      <c r="F1" s="34" t="s">
        <v>38</v>
      </c>
      <c r="G1" s="34" t="s">
        <v>38</v>
      </c>
      <c r="H1" s="34" t="s">
        <v>38</v>
      </c>
      <c r="I1" s="34" t="s">
        <v>38</v>
      </c>
      <c r="J1" s="34" t="s">
        <v>38</v>
      </c>
      <c r="K1" s="34" t="s">
        <v>38</v>
      </c>
      <c r="L1" s="34" t="s">
        <v>38</v>
      </c>
      <c r="M1" s="34" t="s">
        <v>38</v>
      </c>
      <c r="N1" s="34" t="s">
        <v>38</v>
      </c>
      <c r="O1" s="35" t="s">
        <v>39</v>
      </c>
    </row>
    <row r="2" spans="1:15" ht="12.75" hidden="1">
      <c r="A2" s="37" t="s">
        <v>40</v>
      </c>
      <c r="B2" s="31" t="s">
        <v>41</v>
      </c>
      <c r="C2" s="32" t="s">
        <v>42</v>
      </c>
      <c r="D2" s="33" t="s">
        <v>43</v>
      </c>
      <c r="E2" s="38" t="str">
        <f aca="true" t="shared" si="0" ref="E2:N2">ButceYil</f>
        <v>2011</v>
      </c>
      <c r="F2" s="38" t="str">
        <f t="shared" si="0"/>
        <v>2011</v>
      </c>
      <c r="G2" s="38" t="str">
        <f t="shared" si="0"/>
        <v>2011</v>
      </c>
      <c r="H2" s="38" t="str">
        <f t="shared" si="0"/>
        <v>2011</v>
      </c>
      <c r="I2" s="38" t="str">
        <f t="shared" si="0"/>
        <v>2011</v>
      </c>
      <c r="J2" s="38" t="str">
        <f t="shared" si="0"/>
        <v>2011</v>
      </c>
      <c r="K2" s="38" t="str">
        <f t="shared" si="0"/>
        <v>2011</v>
      </c>
      <c r="L2" s="38" t="str">
        <f t="shared" si="0"/>
        <v>2011</v>
      </c>
      <c r="M2" s="38" t="str">
        <f t="shared" si="0"/>
        <v>2011</v>
      </c>
      <c r="N2" s="38" t="str">
        <f t="shared" si="0"/>
        <v>2011</v>
      </c>
      <c r="O2" s="39" t="s">
        <v>35</v>
      </c>
    </row>
    <row r="3" spans="1:15" ht="12.75" hidden="1">
      <c r="A3" s="37" t="s">
        <v>44</v>
      </c>
      <c r="B3" s="31" t="s">
        <v>45</v>
      </c>
      <c r="C3" s="32" t="s">
        <v>46</v>
      </c>
      <c r="D3" s="33" t="s">
        <v>47</v>
      </c>
      <c r="E3" s="38" t="s">
        <v>35</v>
      </c>
      <c r="F3" s="38" t="str">
        <f aca="true" t="shared" si="1" ref="F3:N3">Asama</f>
        <v>13</v>
      </c>
      <c r="G3" s="38" t="str">
        <f t="shared" si="1"/>
        <v>13</v>
      </c>
      <c r="H3" s="38" t="str">
        <f t="shared" si="1"/>
        <v>13</v>
      </c>
      <c r="I3" s="38" t="str">
        <f t="shared" si="1"/>
        <v>13</v>
      </c>
      <c r="J3" s="38" t="str">
        <f t="shared" si="1"/>
        <v>13</v>
      </c>
      <c r="K3" s="38" t="str">
        <f t="shared" si="1"/>
        <v>13</v>
      </c>
      <c r="L3" s="38" t="str">
        <f t="shared" si="1"/>
        <v>13</v>
      </c>
      <c r="M3" s="38" t="str">
        <f t="shared" si="1"/>
        <v>13</v>
      </c>
      <c r="N3" s="38" t="str">
        <f t="shared" si="1"/>
        <v>13</v>
      </c>
      <c r="O3" s="39" t="s">
        <v>35</v>
      </c>
    </row>
    <row r="4" spans="1:15" ht="12.75" hidden="1">
      <c r="A4" s="37" t="s">
        <v>48</v>
      </c>
      <c r="B4" s="40" t="s">
        <v>49</v>
      </c>
      <c r="C4" s="40" t="s">
        <v>35</v>
      </c>
      <c r="D4" s="33" t="s">
        <v>50</v>
      </c>
      <c r="E4" s="38" t="s">
        <v>35</v>
      </c>
      <c r="F4" s="41" t="s">
        <v>2</v>
      </c>
      <c r="G4" s="41" t="s">
        <v>3</v>
      </c>
      <c r="H4" s="41" t="s">
        <v>4</v>
      </c>
      <c r="I4" s="41" t="s">
        <v>5</v>
      </c>
      <c r="J4" s="41" t="s">
        <v>6</v>
      </c>
      <c r="K4" s="41" t="s">
        <v>7</v>
      </c>
      <c r="L4" s="41" t="s">
        <v>8</v>
      </c>
      <c r="M4" s="41" t="s">
        <v>9</v>
      </c>
      <c r="N4" s="41" t="s">
        <v>10</v>
      </c>
      <c r="O4" s="39" t="s">
        <v>35</v>
      </c>
    </row>
    <row r="5" spans="1:15" ht="12.75" hidden="1">
      <c r="A5" s="39" t="s">
        <v>35</v>
      </c>
      <c r="B5" s="39" t="s">
        <v>35</v>
      </c>
      <c r="C5" s="39" t="s">
        <v>35</v>
      </c>
      <c r="D5" s="42" t="s">
        <v>39</v>
      </c>
      <c r="E5" s="39" t="s">
        <v>35</v>
      </c>
      <c r="F5" s="39" t="s">
        <v>35</v>
      </c>
      <c r="G5" s="39" t="s">
        <v>35</v>
      </c>
      <c r="H5" s="39" t="s">
        <v>35</v>
      </c>
      <c r="I5" s="39" t="s">
        <v>35</v>
      </c>
      <c r="J5" s="39" t="s">
        <v>35</v>
      </c>
      <c r="K5" s="39" t="s">
        <v>35</v>
      </c>
      <c r="L5" s="39" t="s">
        <v>35</v>
      </c>
      <c r="M5" s="39" t="s">
        <v>35</v>
      </c>
      <c r="N5" s="39" t="s">
        <v>35</v>
      </c>
      <c r="O5" s="39" t="s">
        <v>35</v>
      </c>
    </row>
    <row r="6" spans="1:15" ht="12.75" hidden="1">
      <c r="A6" s="39" t="s">
        <v>35</v>
      </c>
      <c r="B6" s="39" t="s">
        <v>35</v>
      </c>
      <c r="C6" s="39" t="s">
        <v>35</v>
      </c>
      <c r="D6" s="39" t="s">
        <v>35</v>
      </c>
      <c r="E6" s="39" t="s">
        <v>35</v>
      </c>
      <c r="F6" s="39" t="s">
        <v>35</v>
      </c>
      <c r="G6" s="39" t="s">
        <v>35</v>
      </c>
      <c r="H6" s="39" t="s">
        <v>35</v>
      </c>
      <c r="I6" s="39" t="s">
        <v>35</v>
      </c>
      <c r="J6" s="39" t="s">
        <v>35</v>
      </c>
      <c r="K6" s="39" t="s">
        <v>35</v>
      </c>
      <c r="L6" s="39" t="s">
        <v>35</v>
      </c>
      <c r="M6" s="39" t="s">
        <v>35</v>
      </c>
      <c r="N6" s="39" t="s">
        <v>35</v>
      </c>
      <c r="O6" s="39" t="s">
        <v>35</v>
      </c>
    </row>
    <row r="7" spans="1:15" ht="19.5" customHeight="1" hidden="1">
      <c r="A7" s="40" t="s">
        <v>51</v>
      </c>
      <c r="B7" s="40" t="s">
        <v>35</v>
      </c>
      <c r="C7" s="40" t="s">
        <v>35</v>
      </c>
      <c r="D7" s="37" t="s">
        <v>35</v>
      </c>
      <c r="E7" s="80" t="s">
        <v>35</v>
      </c>
      <c r="F7" s="80" t="s">
        <v>35</v>
      </c>
      <c r="G7" s="80" t="s">
        <v>35</v>
      </c>
      <c r="H7" s="80" t="s">
        <v>35</v>
      </c>
      <c r="I7" s="80" t="s">
        <v>35</v>
      </c>
      <c r="J7" s="80" t="s">
        <v>35</v>
      </c>
      <c r="K7" s="80" t="s">
        <v>35</v>
      </c>
      <c r="L7" s="80" t="s">
        <v>35</v>
      </c>
      <c r="M7" s="80" t="s">
        <v>35</v>
      </c>
      <c r="N7" s="80" t="s">
        <v>35</v>
      </c>
      <c r="O7" s="80" t="s">
        <v>35</v>
      </c>
    </row>
    <row r="8" spans="1:15" ht="19.5" customHeight="1" hidden="1">
      <c r="A8" s="40" t="s">
        <v>35</v>
      </c>
      <c r="B8" s="40" t="s">
        <v>35</v>
      </c>
      <c r="C8" s="40" t="s">
        <v>35</v>
      </c>
      <c r="D8" s="33" t="s">
        <v>35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35</v>
      </c>
      <c r="L8" s="33" t="s">
        <v>35</v>
      </c>
      <c r="M8" s="33" t="s">
        <v>35</v>
      </c>
      <c r="N8" s="33" t="s">
        <v>35</v>
      </c>
      <c r="O8" s="39" t="s">
        <v>35</v>
      </c>
    </row>
    <row r="9" spans="1:15" ht="19.5" customHeight="1">
      <c r="A9" s="40" t="s">
        <v>35</v>
      </c>
      <c r="B9" s="40" t="s">
        <v>35</v>
      </c>
      <c r="C9" s="40" t="s">
        <v>35</v>
      </c>
      <c r="D9" s="33" t="s">
        <v>35</v>
      </c>
      <c r="E9" s="33" t="s">
        <v>35</v>
      </c>
      <c r="F9" s="33" t="s">
        <v>35</v>
      </c>
      <c r="G9" s="33" t="s">
        <v>35</v>
      </c>
      <c r="H9" s="33" t="s">
        <v>35</v>
      </c>
      <c r="I9" s="33" t="s">
        <v>35</v>
      </c>
      <c r="J9" s="33" t="s">
        <v>35</v>
      </c>
      <c r="K9" s="33" t="s">
        <v>35</v>
      </c>
      <c r="L9" s="33" t="s">
        <v>35</v>
      </c>
      <c r="M9" s="33" t="s">
        <v>35</v>
      </c>
      <c r="N9" s="33" t="s">
        <v>35</v>
      </c>
      <c r="O9" s="39" t="s">
        <v>35</v>
      </c>
    </row>
    <row r="10" spans="1:15" s="45" customFormat="1" ht="30" customHeight="1">
      <c r="A10" s="43" t="s">
        <v>35</v>
      </c>
      <c r="B10" s="43" t="s">
        <v>35</v>
      </c>
      <c r="C10" s="43" t="s">
        <v>35</v>
      </c>
      <c r="D10" s="44" t="s">
        <v>35</v>
      </c>
      <c r="E10" s="81" t="s">
        <v>0</v>
      </c>
      <c r="F10" s="81" t="s">
        <v>35</v>
      </c>
      <c r="G10" s="81" t="s">
        <v>35</v>
      </c>
      <c r="H10" s="81" t="s">
        <v>35</v>
      </c>
      <c r="I10" s="81" t="s">
        <v>35</v>
      </c>
      <c r="J10" s="81" t="s">
        <v>35</v>
      </c>
      <c r="K10" s="81" t="s">
        <v>35</v>
      </c>
      <c r="L10" s="81" t="s">
        <v>35</v>
      </c>
      <c r="M10" s="81" t="s">
        <v>35</v>
      </c>
      <c r="N10" s="81" t="s">
        <v>35</v>
      </c>
      <c r="O10" s="81" t="s">
        <v>35</v>
      </c>
    </row>
    <row r="11" spans="1:15" s="45" customFormat="1" ht="30" customHeight="1">
      <c r="A11" s="43" t="s">
        <v>35</v>
      </c>
      <c r="B11" s="43" t="s">
        <v>35</v>
      </c>
      <c r="C11" s="43" t="s">
        <v>35</v>
      </c>
      <c r="E11" s="81" t="s">
        <v>70</v>
      </c>
      <c r="F11" s="81" t="s">
        <v>35</v>
      </c>
      <c r="G11" s="81" t="s">
        <v>35</v>
      </c>
      <c r="H11" s="81" t="s">
        <v>35</v>
      </c>
      <c r="I11" s="81" t="s">
        <v>35</v>
      </c>
      <c r="J11" s="81" t="s">
        <v>35</v>
      </c>
      <c r="K11" s="81" t="s">
        <v>35</v>
      </c>
      <c r="L11" s="81" t="s">
        <v>35</v>
      </c>
      <c r="M11" s="81" t="s">
        <v>35</v>
      </c>
      <c r="N11" s="81" t="s">
        <v>35</v>
      </c>
      <c r="O11" s="81" t="s">
        <v>35</v>
      </c>
    </row>
    <row r="12" spans="1:15" s="45" customFormat="1" ht="30" customHeight="1">
      <c r="A12" s="43" t="s">
        <v>35</v>
      </c>
      <c r="B12" s="43" t="s">
        <v>35</v>
      </c>
      <c r="C12" s="43" t="s">
        <v>35</v>
      </c>
      <c r="D12" s="44" t="s">
        <v>35</v>
      </c>
      <c r="E12" s="82" t="s">
        <v>1</v>
      </c>
      <c r="F12" s="82" t="s">
        <v>35</v>
      </c>
      <c r="G12" s="82" t="s">
        <v>35</v>
      </c>
      <c r="H12" s="82" t="s">
        <v>35</v>
      </c>
      <c r="I12" s="82" t="s">
        <v>35</v>
      </c>
      <c r="J12" s="82" t="s">
        <v>35</v>
      </c>
      <c r="K12" s="82" t="s">
        <v>35</v>
      </c>
      <c r="L12" s="82" t="s">
        <v>35</v>
      </c>
      <c r="M12" s="82" t="s">
        <v>35</v>
      </c>
      <c r="N12" s="82" t="s">
        <v>35</v>
      </c>
      <c r="O12" s="82" t="s">
        <v>35</v>
      </c>
    </row>
    <row r="13" spans="1:15" ht="30" customHeight="1" thickBot="1">
      <c r="A13" s="40" t="s">
        <v>35</v>
      </c>
      <c r="B13" s="40" t="s">
        <v>35</v>
      </c>
      <c r="C13" s="40" t="s">
        <v>35</v>
      </c>
      <c r="D13" s="46" t="s">
        <v>35</v>
      </c>
      <c r="E13" s="47" t="s">
        <v>35</v>
      </c>
      <c r="F13" s="47" t="s">
        <v>35</v>
      </c>
      <c r="G13" s="47" t="s">
        <v>35</v>
      </c>
      <c r="H13" s="47" t="s">
        <v>35</v>
      </c>
      <c r="I13" s="47" t="s">
        <v>35</v>
      </c>
      <c r="J13" s="47" t="s">
        <v>35</v>
      </c>
      <c r="K13" s="47" t="s">
        <v>35</v>
      </c>
      <c r="L13" s="47" t="s">
        <v>35</v>
      </c>
      <c r="M13" s="47" t="s">
        <v>35</v>
      </c>
      <c r="N13" s="47" t="s">
        <v>35</v>
      </c>
      <c r="O13" s="48" t="str">
        <f>IF(ButceYil&gt;2008,"(TL)","YTL")</f>
        <v>(TL)</v>
      </c>
    </row>
    <row r="14" spans="1:15" s="51" customFormat="1" ht="30" customHeight="1">
      <c r="A14" s="49" t="s">
        <v>35</v>
      </c>
      <c r="B14" s="49" t="s">
        <v>35</v>
      </c>
      <c r="C14" s="49" t="s">
        <v>35</v>
      </c>
      <c r="D14" s="50" t="s">
        <v>35</v>
      </c>
      <c r="E14" s="83" t="s">
        <v>12</v>
      </c>
      <c r="F14" s="78" t="s">
        <v>13</v>
      </c>
      <c r="G14" s="78" t="s">
        <v>14</v>
      </c>
      <c r="H14" s="78" t="s">
        <v>52</v>
      </c>
      <c r="I14" s="78" t="s">
        <v>19</v>
      </c>
      <c r="J14" s="78" t="s">
        <v>53</v>
      </c>
      <c r="K14" s="78" t="s">
        <v>20</v>
      </c>
      <c r="L14" s="78" t="s">
        <v>16</v>
      </c>
      <c r="M14" s="78" t="s">
        <v>54</v>
      </c>
      <c r="N14" s="78" t="s">
        <v>55</v>
      </c>
      <c r="O14" s="78" t="s">
        <v>18</v>
      </c>
    </row>
    <row r="15" spans="4:15" s="51" customFormat="1" ht="30" customHeight="1" thickBot="1">
      <c r="D15" s="52" t="s">
        <v>35</v>
      </c>
      <c r="E15" s="84" t="s">
        <v>35</v>
      </c>
      <c r="F15" s="79" t="s">
        <v>35</v>
      </c>
      <c r="G15" s="79" t="s">
        <v>35</v>
      </c>
      <c r="H15" s="79" t="s">
        <v>35</v>
      </c>
      <c r="I15" s="79" t="s">
        <v>35</v>
      </c>
      <c r="J15" s="79" t="s">
        <v>35</v>
      </c>
      <c r="K15" s="79" t="s">
        <v>35</v>
      </c>
      <c r="L15" s="79" t="s">
        <v>35</v>
      </c>
      <c r="M15" s="79" t="s">
        <v>35</v>
      </c>
      <c r="N15" s="79" t="s">
        <v>35</v>
      </c>
      <c r="O15" s="79" t="s">
        <v>35</v>
      </c>
    </row>
    <row r="16" spans="1:15" s="51" customFormat="1" ht="30" customHeight="1" hidden="1">
      <c r="A16" s="52" t="s">
        <v>36</v>
      </c>
      <c r="B16" s="52" t="s">
        <v>56</v>
      </c>
      <c r="C16" s="52" t="s">
        <v>39</v>
      </c>
      <c r="E16" s="53" t="s">
        <v>35</v>
      </c>
      <c r="F16" s="54" t="s">
        <v>35</v>
      </c>
      <c r="G16" s="54" t="s">
        <v>35</v>
      </c>
      <c r="H16" s="54" t="s">
        <v>35</v>
      </c>
      <c r="I16" s="54" t="s">
        <v>35</v>
      </c>
      <c r="J16" s="54" t="s">
        <v>35</v>
      </c>
      <c r="K16" s="54" t="s">
        <v>35</v>
      </c>
      <c r="L16" s="54" t="s">
        <v>35</v>
      </c>
      <c r="M16" s="54" t="s">
        <v>35</v>
      </c>
      <c r="N16" s="54" t="s">
        <v>35</v>
      </c>
      <c r="O16" s="55" t="s">
        <v>35</v>
      </c>
    </row>
    <row r="17" spans="1:15" s="51" customFormat="1" ht="30" customHeight="1">
      <c r="A17" s="56" t="s">
        <v>35</v>
      </c>
      <c r="B17" s="57" t="s">
        <v>57</v>
      </c>
      <c r="C17" s="56" t="s">
        <v>35</v>
      </c>
      <c r="E17" s="58" t="s">
        <v>58</v>
      </c>
      <c r="F17" s="59">
        <v>36305000</v>
      </c>
      <c r="G17" s="59">
        <v>4833000</v>
      </c>
      <c r="H17" s="59">
        <v>17147000</v>
      </c>
      <c r="I17" s="59">
        <v>0</v>
      </c>
      <c r="J17" s="59">
        <v>55070000</v>
      </c>
      <c r="K17" s="59">
        <v>9567000</v>
      </c>
      <c r="L17" s="59">
        <v>0</v>
      </c>
      <c r="M17" s="59">
        <v>0</v>
      </c>
      <c r="N17" s="59">
        <v>0</v>
      </c>
      <c r="O17" s="60">
        <f aca="true" t="shared" si="2" ref="O17:O24">N17+M17+L17+K17+J17+I17+H17+G17+F17</f>
        <v>122922000</v>
      </c>
    </row>
    <row r="18" spans="2:15" ht="30" customHeight="1">
      <c r="B18" s="57" t="s">
        <v>59</v>
      </c>
      <c r="C18" s="56" t="s">
        <v>35</v>
      </c>
      <c r="E18" s="58" t="s">
        <v>25</v>
      </c>
      <c r="F18" s="59">
        <v>60044000</v>
      </c>
      <c r="G18" s="59">
        <v>4413000</v>
      </c>
      <c r="H18" s="59">
        <v>69352000</v>
      </c>
      <c r="I18" s="59">
        <v>0</v>
      </c>
      <c r="J18" s="59">
        <v>1192962000</v>
      </c>
      <c r="K18" s="59">
        <v>30455000</v>
      </c>
      <c r="L18" s="59">
        <v>0</v>
      </c>
      <c r="M18" s="59">
        <v>0</v>
      </c>
      <c r="N18" s="59">
        <v>0</v>
      </c>
      <c r="O18" s="60">
        <f t="shared" si="2"/>
        <v>1357226000</v>
      </c>
    </row>
    <row r="19" spans="2:15" ht="30" customHeight="1">
      <c r="B19" s="57" t="s">
        <v>60</v>
      </c>
      <c r="C19" s="56" t="s">
        <v>35</v>
      </c>
      <c r="E19" s="58" t="s">
        <v>26</v>
      </c>
      <c r="F19" s="59">
        <v>53735100</v>
      </c>
      <c r="G19" s="59">
        <v>3453000</v>
      </c>
      <c r="H19" s="59">
        <v>20574700</v>
      </c>
      <c r="I19" s="59">
        <v>0</v>
      </c>
      <c r="J19" s="59">
        <v>4435000</v>
      </c>
      <c r="K19" s="59">
        <v>14030000</v>
      </c>
      <c r="L19" s="59">
        <v>0</v>
      </c>
      <c r="M19" s="59">
        <v>0</v>
      </c>
      <c r="N19" s="59">
        <v>0</v>
      </c>
      <c r="O19" s="60">
        <f t="shared" si="2"/>
        <v>96227800</v>
      </c>
    </row>
    <row r="20" spans="2:15" ht="30" customHeight="1">
      <c r="B20" s="57" t="s">
        <v>61</v>
      </c>
      <c r="C20" s="56" t="s">
        <v>35</v>
      </c>
      <c r="E20" s="58" t="s">
        <v>27</v>
      </c>
      <c r="F20" s="59">
        <v>51797700</v>
      </c>
      <c r="G20" s="59">
        <v>3566300</v>
      </c>
      <c r="H20" s="59">
        <v>44155100</v>
      </c>
      <c r="I20" s="59">
        <v>0</v>
      </c>
      <c r="J20" s="59">
        <v>542900</v>
      </c>
      <c r="K20" s="59">
        <v>46938000</v>
      </c>
      <c r="L20" s="59">
        <v>0</v>
      </c>
      <c r="M20" s="59">
        <v>0</v>
      </c>
      <c r="N20" s="59">
        <v>0</v>
      </c>
      <c r="O20" s="60">
        <f t="shared" si="2"/>
        <v>147000000</v>
      </c>
    </row>
    <row r="21" spans="2:15" ht="30" customHeight="1">
      <c r="B21" s="57" t="s">
        <v>62</v>
      </c>
      <c r="C21" s="56" t="s">
        <v>35</v>
      </c>
      <c r="E21" s="58" t="s">
        <v>28</v>
      </c>
      <c r="F21" s="59">
        <v>36183600</v>
      </c>
      <c r="G21" s="59">
        <v>3958000</v>
      </c>
      <c r="H21" s="59">
        <v>58965800</v>
      </c>
      <c r="I21" s="59">
        <v>35000</v>
      </c>
      <c r="J21" s="59">
        <v>3646000</v>
      </c>
      <c r="K21" s="59">
        <v>1355000</v>
      </c>
      <c r="L21" s="59">
        <v>0</v>
      </c>
      <c r="M21" s="59">
        <v>0</v>
      </c>
      <c r="N21" s="59">
        <v>0</v>
      </c>
      <c r="O21" s="60">
        <f t="shared" si="2"/>
        <v>104143400</v>
      </c>
    </row>
    <row r="22" spans="2:15" ht="30" customHeight="1">
      <c r="B22" s="57" t="s">
        <v>63</v>
      </c>
      <c r="C22" s="56" t="s">
        <v>35</v>
      </c>
      <c r="E22" s="58" t="s">
        <v>29</v>
      </c>
      <c r="F22" s="59">
        <v>18362925</v>
      </c>
      <c r="G22" s="59">
        <v>2730000</v>
      </c>
      <c r="H22" s="59">
        <v>25496625</v>
      </c>
      <c r="I22" s="59">
        <v>0</v>
      </c>
      <c r="J22" s="59">
        <v>19537350</v>
      </c>
      <c r="K22" s="59">
        <v>13799100</v>
      </c>
      <c r="L22" s="59">
        <v>0</v>
      </c>
      <c r="M22" s="59">
        <v>0</v>
      </c>
      <c r="N22" s="59">
        <v>0</v>
      </c>
      <c r="O22" s="60">
        <f t="shared" si="2"/>
        <v>79926000</v>
      </c>
    </row>
    <row r="23" spans="2:15" ht="30" customHeight="1">
      <c r="B23" s="57" t="s">
        <v>64</v>
      </c>
      <c r="C23" s="56" t="s">
        <v>35</v>
      </c>
      <c r="E23" s="58" t="s">
        <v>30</v>
      </c>
      <c r="F23" s="59">
        <v>23831000</v>
      </c>
      <c r="G23" s="59">
        <v>2434000</v>
      </c>
      <c r="H23" s="59">
        <v>9122000</v>
      </c>
      <c r="I23" s="59">
        <v>0</v>
      </c>
      <c r="J23" s="59">
        <v>7950000</v>
      </c>
      <c r="K23" s="59">
        <v>4243000</v>
      </c>
      <c r="L23" s="59">
        <v>0</v>
      </c>
      <c r="M23" s="59">
        <v>0</v>
      </c>
      <c r="N23" s="59">
        <v>0</v>
      </c>
      <c r="O23" s="60">
        <f t="shared" si="2"/>
        <v>47580000</v>
      </c>
    </row>
    <row r="24" spans="2:15" ht="30" customHeight="1" thickBot="1">
      <c r="B24" s="57" t="s">
        <v>65</v>
      </c>
      <c r="C24" s="56" t="s">
        <v>35</v>
      </c>
      <c r="E24" s="58" t="s">
        <v>31</v>
      </c>
      <c r="F24" s="59">
        <v>14554000</v>
      </c>
      <c r="G24" s="59">
        <v>1779000</v>
      </c>
      <c r="H24" s="59">
        <v>17367000</v>
      </c>
      <c r="I24" s="59">
        <v>0</v>
      </c>
      <c r="J24" s="59">
        <v>17961000</v>
      </c>
      <c r="K24" s="59">
        <v>1263000</v>
      </c>
      <c r="L24" s="59">
        <v>0</v>
      </c>
      <c r="M24" s="59">
        <v>0</v>
      </c>
      <c r="N24" s="59">
        <v>0</v>
      </c>
      <c r="O24" s="60">
        <f t="shared" si="2"/>
        <v>52924000</v>
      </c>
    </row>
    <row r="25" spans="1:15" s="51" customFormat="1" ht="33.75" customHeight="1" hidden="1">
      <c r="A25" s="61" t="s">
        <v>66</v>
      </c>
      <c r="B25" s="62" t="s">
        <v>35</v>
      </c>
      <c r="C25" s="56" t="s">
        <v>35</v>
      </c>
      <c r="E25" s="63" t="s">
        <v>35</v>
      </c>
      <c r="F25" s="64" t="s">
        <v>35</v>
      </c>
      <c r="G25" s="64" t="s">
        <v>35</v>
      </c>
      <c r="H25" s="64" t="s">
        <v>35</v>
      </c>
      <c r="I25" s="64" t="s">
        <v>35</v>
      </c>
      <c r="J25" s="64" t="s">
        <v>35</v>
      </c>
      <c r="K25" s="64" t="s">
        <v>35</v>
      </c>
      <c r="L25" s="64" t="s">
        <v>35</v>
      </c>
      <c r="M25" s="64" t="s">
        <v>35</v>
      </c>
      <c r="N25" s="64" t="s">
        <v>35</v>
      </c>
      <c r="O25" s="65" t="s">
        <v>35</v>
      </c>
    </row>
    <row r="26" spans="1:15" s="51" customFormat="1" ht="30" customHeight="1" thickBot="1">
      <c r="A26" s="66" t="s">
        <v>66</v>
      </c>
      <c r="E26" s="67" t="s">
        <v>35</v>
      </c>
      <c r="F26" s="68" t="s">
        <v>35</v>
      </c>
      <c r="G26" s="68" t="s">
        <v>35</v>
      </c>
      <c r="H26" s="68" t="s">
        <v>35</v>
      </c>
      <c r="I26" s="68" t="s">
        <v>35</v>
      </c>
      <c r="J26" s="68" t="s">
        <v>35</v>
      </c>
      <c r="K26" s="68" t="s">
        <v>35</v>
      </c>
      <c r="L26" s="68" t="s">
        <v>35</v>
      </c>
      <c r="M26" s="68" t="s">
        <v>35</v>
      </c>
      <c r="N26" s="68" t="s">
        <v>35</v>
      </c>
      <c r="O26" s="69" t="s">
        <v>35</v>
      </c>
    </row>
    <row r="27" spans="1:15" s="51" customFormat="1" ht="45.75" customHeight="1" thickBot="1">
      <c r="A27" s="66" t="s">
        <v>35</v>
      </c>
      <c r="B27" s="70" t="s">
        <v>67</v>
      </c>
      <c r="E27" s="71" t="s">
        <v>32</v>
      </c>
      <c r="F27" s="72">
        <f>SUM($F$16:$F$25)</f>
        <v>294813325</v>
      </c>
      <c r="G27" s="72">
        <f>SUM($G$16:$G$25)</f>
        <v>27166300</v>
      </c>
      <c r="H27" s="72">
        <f>SUM($H$16:$H$25)</f>
        <v>262180225</v>
      </c>
      <c r="I27" s="72">
        <f>SUM($I$16:$I$25)</f>
        <v>35000</v>
      </c>
      <c r="J27" s="72">
        <f>SUM($J$16:$J$25)</f>
        <v>1302104250</v>
      </c>
      <c r="K27" s="72">
        <f>SUM($K$16:$K$25)</f>
        <v>121650100</v>
      </c>
      <c r="L27" s="72">
        <f>SUM($L$16:$L$25)</f>
        <v>0</v>
      </c>
      <c r="M27" s="72">
        <f>SUM($M$16:$M$25)</f>
        <v>0</v>
      </c>
      <c r="N27" s="72">
        <f>SUM($N$16:$N$25)</f>
        <v>0</v>
      </c>
      <c r="O27" s="72">
        <f>SUM($O$16:$O$25)</f>
        <v>2007949200</v>
      </c>
    </row>
    <row r="28" ht="12.75">
      <c r="O28" s="73" t="s">
        <v>35</v>
      </c>
    </row>
  </sheetData>
  <sheetProtection/>
  <mergeCells count="15">
    <mergeCell ref="L14:L15"/>
    <mergeCell ref="M14:M15"/>
    <mergeCell ref="N14:N15"/>
    <mergeCell ref="O14:O15"/>
    <mergeCell ref="E7:O7"/>
    <mergeCell ref="E10:O10"/>
    <mergeCell ref="E11:O11"/>
    <mergeCell ref="E12:O12"/>
    <mergeCell ref="E14:E15"/>
    <mergeCell ref="F14:F15"/>
    <mergeCell ref="G14:G15"/>
    <mergeCell ref="H14:H15"/>
    <mergeCell ref="I14:I15"/>
    <mergeCell ref="J14:J15"/>
    <mergeCell ref="K14:K15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zoomScalePageLayoutView="0" workbookViewId="0" topLeftCell="E9">
      <selection activeCell="B5" sqref="B5:L5"/>
    </sheetView>
  </sheetViews>
  <sheetFormatPr defaultColWidth="9.140625" defaultRowHeight="12.75"/>
  <cols>
    <col min="1" max="4" width="9.140625" style="36" hidden="1" customWidth="1"/>
    <col min="5" max="5" width="67.00390625" style="36" bestFit="1" customWidth="1"/>
    <col min="6" max="8" width="18.7109375" style="36" bestFit="1" customWidth="1"/>
    <col min="9" max="9" width="17.7109375" style="36" bestFit="1" customWidth="1"/>
    <col min="10" max="12" width="18.7109375" style="36" bestFit="1" customWidth="1"/>
    <col min="13" max="14" width="17.7109375" style="36" bestFit="1" customWidth="1"/>
    <col min="15" max="15" width="19.7109375" style="36" bestFit="1" customWidth="1"/>
    <col min="16" max="16384" width="9.140625" style="36" customWidth="1"/>
  </cols>
  <sheetData>
    <row r="1" spans="1:15" ht="12.75" hidden="1">
      <c r="A1" s="30" t="s">
        <v>33</v>
      </c>
      <c r="B1" s="31" t="s">
        <v>34</v>
      </c>
      <c r="C1" s="32" t="s">
        <v>35</v>
      </c>
      <c r="D1" s="33" t="s">
        <v>36</v>
      </c>
      <c r="E1" s="34" t="s">
        <v>37</v>
      </c>
      <c r="F1" s="34" t="s">
        <v>38</v>
      </c>
      <c r="G1" s="34" t="s">
        <v>38</v>
      </c>
      <c r="H1" s="34" t="s">
        <v>38</v>
      </c>
      <c r="I1" s="34" t="s">
        <v>38</v>
      </c>
      <c r="J1" s="34" t="s">
        <v>38</v>
      </c>
      <c r="K1" s="34" t="s">
        <v>38</v>
      </c>
      <c r="L1" s="34" t="s">
        <v>38</v>
      </c>
      <c r="M1" s="34" t="s">
        <v>38</v>
      </c>
      <c r="N1" s="34" t="s">
        <v>38</v>
      </c>
      <c r="O1" s="35" t="s">
        <v>39</v>
      </c>
    </row>
    <row r="2" spans="1:15" ht="12.75" hidden="1">
      <c r="A2" s="37" t="s">
        <v>40</v>
      </c>
      <c r="B2" s="31" t="s">
        <v>68</v>
      </c>
      <c r="C2" s="32" t="s">
        <v>42</v>
      </c>
      <c r="D2" s="33" t="s">
        <v>43</v>
      </c>
      <c r="E2" s="38" t="str">
        <f aca="true" t="shared" si="0" ref="E2:N2">ButceYil</f>
        <v>2011</v>
      </c>
      <c r="F2" s="38" t="str">
        <f t="shared" si="0"/>
        <v>2011</v>
      </c>
      <c r="G2" s="38" t="str">
        <f t="shared" si="0"/>
        <v>2011</v>
      </c>
      <c r="H2" s="38" t="str">
        <f t="shared" si="0"/>
        <v>2011</v>
      </c>
      <c r="I2" s="38" t="str">
        <f t="shared" si="0"/>
        <v>2011</v>
      </c>
      <c r="J2" s="38" t="str">
        <f t="shared" si="0"/>
        <v>2011</v>
      </c>
      <c r="K2" s="38" t="str">
        <f t="shared" si="0"/>
        <v>2011</v>
      </c>
      <c r="L2" s="38" t="str">
        <f t="shared" si="0"/>
        <v>2011</v>
      </c>
      <c r="M2" s="38" t="str">
        <f t="shared" si="0"/>
        <v>2011</v>
      </c>
      <c r="N2" s="38" t="str">
        <f t="shared" si="0"/>
        <v>2011</v>
      </c>
      <c r="O2" s="39" t="s">
        <v>35</v>
      </c>
    </row>
    <row r="3" spans="1:15" ht="12.75" hidden="1">
      <c r="A3" s="37" t="s">
        <v>44</v>
      </c>
      <c r="B3" s="31" t="s">
        <v>45</v>
      </c>
      <c r="C3" s="32" t="s">
        <v>46</v>
      </c>
      <c r="D3" s="33" t="s">
        <v>47</v>
      </c>
      <c r="E3" s="38" t="s">
        <v>35</v>
      </c>
      <c r="F3" s="38" t="str">
        <f aca="true" t="shared" si="1" ref="F3:N3">Asama</f>
        <v>23</v>
      </c>
      <c r="G3" s="38" t="str">
        <f t="shared" si="1"/>
        <v>23</v>
      </c>
      <c r="H3" s="38" t="str">
        <f t="shared" si="1"/>
        <v>23</v>
      </c>
      <c r="I3" s="38" t="str">
        <f t="shared" si="1"/>
        <v>23</v>
      </c>
      <c r="J3" s="38" t="str">
        <f t="shared" si="1"/>
        <v>23</v>
      </c>
      <c r="K3" s="38" t="str">
        <f t="shared" si="1"/>
        <v>23</v>
      </c>
      <c r="L3" s="38" t="str">
        <f t="shared" si="1"/>
        <v>23</v>
      </c>
      <c r="M3" s="38" t="str">
        <f t="shared" si="1"/>
        <v>23</v>
      </c>
      <c r="N3" s="38" t="str">
        <f t="shared" si="1"/>
        <v>23</v>
      </c>
      <c r="O3" s="39" t="s">
        <v>35</v>
      </c>
    </row>
    <row r="4" spans="1:15" ht="12.75" hidden="1">
      <c r="A4" s="37" t="s">
        <v>48</v>
      </c>
      <c r="B4" s="40" t="s">
        <v>69</v>
      </c>
      <c r="C4" s="40" t="s">
        <v>35</v>
      </c>
      <c r="D4" s="33" t="s">
        <v>50</v>
      </c>
      <c r="E4" s="38" t="s">
        <v>35</v>
      </c>
      <c r="F4" s="41" t="s">
        <v>2</v>
      </c>
      <c r="G4" s="41" t="s">
        <v>3</v>
      </c>
      <c r="H4" s="41" t="s">
        <v>4</v>
      </c>
      <c r="I4" s="41" t="s">
        <v>5</v>
      </c>
      <c r="J4" s="41" t="s">
        <v>6</v>
      </c>
      <c r="K4" s="41" t="s">
        <v>7</v>
      </c>
      <c r="L4" s="41" t="s">
        <v>8</v>
      </c>
      <c r="M4" s="41" t="s">
        <v>9</v>
      </c>
      <c r="N4" s="41" t="s">
        <v>10</v>
      </c>
      <c r="O4" s="39" t="s">
        <v>35</v>
      </c>
    </row>
    <row r="5" spans="1:15" ht="12.75" hidden="1">
      <c r="A5" s="39" t="s">
        <v>35</v>
      </c>
      <c r="B5" s="39" t="s">
        <v>35</v>
      </c>
      <c r="C5" s="39" t="s">
        <v>35</v>
      </c>
      <c r="D5" s="42" t="s">
        <v>39</v>
      </c>
      <c r="E5" s="39" t="s">
        <v>35</v>
      </c>
      <c r="F5" s="39" t="s">
        <v>35</v>
      </c>
      <c r="G5" s="39" t="s">
        <v>35</v>
      </c>
      <c r="H5" s="39" t="s">
        <v>35</v>
      </c>
      <c r="I5" s="39" t="s">
        <v>35</v>
      </c>
      <c r="J5" s="39" t="s">
        <v>35</v>
      </c>
      <c r="K5" s="39" t="s">
        <v>35</v>
      </c>
      <c r="L5" s="39" t="s">
        <v>35</v>
      </c>
      <c r="M5" s="39" t="s">
        <v>35</v>
      </c>
      <c r="N5" s="39" t="s">
        <v>35</v>
      </c>
      <c r="O5" s="39" t="s">
        <v>35</v>
      </c>
    </row>
    <row r="6" spans="1:15" ht="12.75" hidden="1">
      <c r="A6" s="39" t="s">
        <v>35</v>
      </c>
      <c r="B6" s="39" t="s">
        <v>35</v>
      </c>
      <c r="C6" s="39" t="s">
        <v>35</v>
      </c>
      <c r="D6" s="39" t="s">
        <v>35</v>
      </c>
      <c r="E6" s="39" t="s">
        <v>35</v>
      </c>
      <c r="F6" s="39" t="s">
        <v>35</v>
      </c>
      <c r="G6" s="39" t="s">
        <v>35</v>
      </c>
      <c r="H6" s="39" t="s">
        <v>35</v>
      </c>
      <c r="I6" s="39" t="s">
        <v>35</v>
      </c>
      <c r="J6" s="39" t="s">
        <v>35</v>
      </c>
      <c r="K6" s="39" t="s">
        <v>35</v>
      </c>
      <c r="L6" s="39" t="s">
        <v>35</v>
      </c>
      <c r="M6" s="39" t="s">
        <v>35</v>
      </c>
      <c r="N6" s="39" t="s">
        <v>35</v>
      </c>
      <c r="O6" s="39" t="s">
        <v>35</v>
      </c>
    </row>
    <row r="7" spans="1:15" ht="19.5" customHeight="1" hidden="1">
      <c r="A7" s="40" t="s">
        <v>51</v>
      </c>
      <c r="B7" s="40" t="s">
        <v>35</v>
      </c>
      <c r="C7" s="40" t="s">
        <v>35</v>
      </c>
      <c r="D7" s="37" t="s">
        <v>35</v>
      </c>
      <c r="E7" s="80" t="s">
        <v>35</v>
      </c>
      <c r="F7" s="80" t="s">
        <v>35</v>
      </c>
      <c r="G7" s="80" t="s">
        <v>35</v>
      </c>
      <c r="H7" s="80" t="s">
        <v>35</v>
      </c>
      <c r="I7" s="80" t="s">
        <v>35</v>
      </c>
      <c r="J7" s="80" t="s">
        <v>35</v>
      </c>
      <c r="K7" s="80" t="s">
        <v>35</v>
      </c>
      <c r="L7" s="80" t="s">
        <v>35</v>
      </c>
      <c r="M7" s="80" t="s">
        <v>35</v>
      </c>
      <c r="N7" s="80" t="s">
        <v>35</v>
      </c>
      <c r="O7" s="80" t="s">
        <v>35</v>
      </c>
    </row>
    <row r="8" spans="1:15" ht="19.5" customHeight="1" hidden="1">
      <c r="A8" s="40" t="s">
        <v>35</v>
      </c>
      <c r="B8" s="40" t="s">
        <v>35</v>
      </c>
      <c r="C8" s="40" t="s">
        <v>35</v>
      </c>
      <c r="D8" s="33" t="s">
        <v>35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35</v>
      </c>
      <c r="L8" s="33" t="s">
        <v>35</v>
      </c>
      <c r="M8" s="33" t="s">
        <v>35</v>
      </c>
      <c r="N8" s="33" t="s">
        <v>35</v>
      </c>
      <c r="O8" s="39" t="s">
        <v>35</v>
      </c>
    </row>
    <row r="9" spans="1:15" ht="19.5" customHeight="1">
      <c r="A9" s="40" t="s">
        <v>35</v>
      </c>
      <c r="B9" s="40" t="s">
        <v>35</v>
      </c>
      <c r="C9" s="40" t="s">
        <v>35</v>
      </c>
      <c r="D9" s="33" t="s">
        <v>35</v>
      </c>
      <c r="E9" s="33" t="s">
        <v>35</v>
      </c>
      <c r="F9" s="33" t="s">
        <v>35</v>
      </c>
      <c r="G9" s="33" t="s">
        <v>35</v>
      </c>
      <c r="H9" s="33" t="s">
        <v>35</v>
      </c>
      <c r="I9" s="33" t="s">
        <v>35</v>
      </c>
      <c r="J9" s="33" t="s">
        <v>35</v>
      </c>
      <c r="K9" s="33" t="s">
        <v>35</v>
      </c>
      <c r="L9" s="33" t="s">
        <v>35</v>
      </c>
      <c r="M9" s="33" t="s">
        <v>35</v>
      </c>
      <c r="N9" s="33" t="s">
        <v>35</v>
      </c>
      <c r="O9" s="39" t="s">
        <v>35</v>
      </c>
    </row>
    <row r="10" spans="1:15" s="45" customFormat="1" ht="30" customHeight="1">
      <c r="A10" s="43" t="s">
        <v>35</v>
      </c>
      <c r="B10" s="43" t="s">
        <v>35</v>
      </c>
      <c r="C10" s="43" t="s">
        <v>35</v>
      </c>
      <c r="D10" s="44" t="s">
        <v>35</v>
      </c>
      <c r="E10" s="81" t="s">
        <v>0</v>
      </c>
      <c r="F10" s="81" t="s">
        <v>35</v>
      </c>
      <c r="G10" s="81" t="s">
        <v>35</v>
      </c>
      <c r="H10" s="81" t="s">
        <v>35</v>
      </c>
      <c r="I10" s="81" t="s">
        <v>35</v>
      </c>
      <c r="J10" s="81" t="s">
        <v>35</v>
      </c>
      <c r="K10" s="81" t="s">
        <v>35</v>
      </c>
      <c r="L10" s="81" t="s">
        <v>35</v>
      </c>
      <c r="M10" s="81" t="s">
        <v>35</v>
      </c>
      <c r="N10" s="81" t="s">
        <v>35</v>
      </c>
      <c r="O10" s="81" t="s">
        <v>35</v>
      </c>
    </row>
    <row r="11" spans="1:15" s="45" customFormat="1" ht="30" customHeight="1">
      <c r="A11" s="43" t="s">
        <v>35</v>
      </c>
      <c r="B11" s="43" t="s">
        <v>35</v>
      </c>
      <c r="C11" s="43" t="s">
        <v>35</v>
      </c>
      <c r="E11" s="81" t="s">
        <v>71</v>
      </c>
      <c r="F11" s="81" t="s">
        <v>35</v>
      </c>
      <c r="G11" s="81" t="s">
        <v>35</v>
      </c>
      <c r="H11" s="81" t="s">
        <v>35</v>
      </c>
      <c r="I11" s="81" t="s">
        <v>35</v>
      </c>
      <c r="J11" s="81" t="s">
        <v>35</v>
      </c>
      <c r="K11" s="81" t="s">
        <v>35</v>
      </c>
      <c r="L11" s="81" t="s">
        <v>35</v>
      </c>
      <c r="M11" s="81" t="s">
        <v>35</v>
      </c>
      <c r="N11" s="81" t="s">
        <v>35</v>
      </c>
      <c r="O11" s="81" t="s">
        <v>35</v>
      </c>
    </row>
    <row r="12" spans="1:15" s="45" customFormat="1" ht="30" customHeight="1">
      <c r="A12" s="43" t="s">
        <v>35</v>
      </c>
      <c r="B12" s="43" t="s">
        <v>35</v>
      </c>
      <c r="C12" s="43" t="s">
        <v>35</v>
      </c>
      <c r="D12" s="44" t="s">
        <v>35</v>
      </c>
      <c r="E12" s="82" t="s">
        <v>1</v>
      </c>
      <c r="F12" s="82" t="s">
        <v>35</v>
      </c>
      <c r="G12" s="82" t="s">
        <v>35</v>
      </c>
      <c r="H12" s="82" t="s">
        <v>35</v>
      </c>
      <c r="I12" s="82" t="s">
        <v>35</v>
      </c>
      <c r="J12" s="82" t="s">
        <v>35</v>
      </c>
      <c r="K12" s="82" t="s">
        <v>35</v>
      </c>
      <c r="L12" s="82" t="s">
        <v>35</v>
      </c>
      <c r="M12" s="82" t="s">
        <v>35</v>
      </c>
      <c r="N12" s="82" t="s">
        <v>35</v>
      </c>
      <c r="O12" s="82" t="s">
        <v>35</v>
      </c>
    </row>
    <row r="13" spans="1:15" ht="30" customHeight="1" thickBot="1">
      <c r="A13" s="40" t="s">
        <v>35</v>
      </c>
      <c r="B13" s="40" t="s">
        <v>35</v>
      </c>
      <c r="C13" s="40" t="s">
        <v>35</v>
      </c>
      <c r="D13" s="46" t="s">
        <v>35</v>
      </c>
      <c r="E13" s="47" t="s">
        <v>35</v>
      </c>
      <c r="F13" s="47" t="s">
        <v>35</v>
      </c>
      <c r="G13" s="47" t="s">
        <v>35</v>
      </c>
      <c r="H13" s="47" t="s">
        <v>35</v>
      </c>
      <c r="I13" s="47" t="s">
        <v>35</v>
      </c>
      <c r="J13" s="47" t="s">
        <v>35</v>
      </c>
      <c r="K13" s="47" t="s">
        <v>35</v>
      </c>
      <c r="L13" s="47" t="s">
        <v>35</v>
      </c>
      <c r="M13" s="47" t="s">
        <v>35</v>
      </c>
      <c r="N13" s="47" t="s">
        <v>35</v>
      </c>
      <c r="O13" s="74" t="str">
        <f>IF(ButceYil&gt;2008,"(TL)","YTL")</f>
        <v>(TL)</v>
      </c>
    </row>
    <row r="14" spans="1:15" s="51" customFormat="1" ht="30" customHeight="1">
      <c r="A14" s="49" t="s">
        <v>35</v>
      </c>
      <c r="B14" s="49" t="s">
        <v>35</v>
      </c>
      <c r="C14" s="49" t="s">
        <v>35</v>
      </c>
      <c r="D14" s="50" t="s">
        <v>35</v>
      </c>
      <c r="E14" s="83" t="s">
        <v>12</v>
      </c>
      <c r="F14" s="78" t="s">
        <v>13</v>
      </c>
      <c r="G14" s="78" t="s">
        <v>14</v>
      </c>
      <c r="H14" s="78" t="s">
        <v>52</v>
      </c>
      <c r="I14" s="78" t="s">
        <v>19</v>
      </c>
      <c r="J14" s="78" t="s">
        <v>53</v>
      </c>
      <c r="K14" s="78" t="s">
        <v>20</v>
      </c>
      <c r="L14" s="78" t="s">
        <v>16</v>
      </c>
      <c r="M14" s="78" t="s">
        <v>54</v>
      </c>
      <c r="N14" s="78" t="s">
        <v>55</v>
      </c>
      <c r="O14" s="78" t="s">
        <v>18</v>
      </c>
    </row>
    <row r="15" spans="4:15" s="51" customFormat="1" ht="30" customHeight="1" thickBot="1">
      <c r="D15" s="52" t="s">
        <v>35</v>
      </c>
      <c r="E15" s="84" t="s">
        <v>35</v>
      </c>
      <c r="F15" s="79" t="s">
        <v>35</v>
      </c>
      <c r="G15" s="79" t="s">
        <v>35</v>
      </c>
      <c r="H15" s="79" t="s">
        <v>35</v>
      </c>
      <c r="I15" s="79" t="s">
        <v>35</v>
      </c>
      <c r="J15" s="79" t="s">
        <v>35</v>
      </c>
      <c r="K15" s="79" t="s">
        <v>35</v>
      </c>
      <c r="L15" s="79" t="s">
        <v>35</v>
      </c>
      <c r="M15" s="79" t="s">
        <v>35</v>
      </c>
      <c r="N15" s="79" t="s">
        <v>35</v>
      </c>
      <c r="O15" s="79" t="s">
        <v>35</v>
      </c>
    </row>
    <row r="16" spans="1:15" s="51" customFormat="1" ht="30" customHeight="1" hidden="1">
      <c r="A16" s="52" t="s">
        <v>36</v>
      </c>
      <c r="B16" s="52" t="s">
        <v>56</v>
      </c>
      <c r="C16" s="52" t="s">
        <v>39</v>
      </c>
      <c r="E16" s="53" t="s">
        <v>35</v>
      </c>
      <c r="F16" s="54" t="s">
        <v>35</v>
      </c>
      <c r="G16" s="54" t="s">
        <v>35</v>
      </c>
      <c r="H16" s="54" t="s">
        <v>35</v>
      </c>
      <c r="I16" s="54" t="s">
        <v>35</v>
      </c>
      <c r="J16" s="54" t="s">
        <v>35</v>
      </c>
      <c r="K16" s="54" t="s">
        <v>35</v>
      </c>
      <c r="L16" s="54" t="s">
        <v>35</v>
      </c>
      <c r="M16" s="54" t="s">
        <v>35</v>
      </c>
      <c r="N16" s="54" t="s">
        <v>35</v>
      </c>
      <c r="O16" s="55" t="s">
        <v>35</v>
      </c>
    </row>
    <row r="17" spans="1:15" s="51" customFormat="1" ht="30" customHeight="1">
      <c r="A17" s="56" t="s">
        <v>35</v>
      </c>
      <c r="B17" s="57" t="s">
        <v>57</v>
      </c>
      <c r="C17" s="56" t="s">
        <v>35</v>
      </c>
      <c r="E17" s="58" t="s">
        <v>58</v>
      </c>
      <c r="F17" s="59">
        <v>38583000</v>
      </c>
      <c r="G17" s="59">
        <v>5076000</v>
      </c>
      <c r="H17" s="59">
        <v>18538000</v>
      </c>
      <c r="I17" s="59">
        <v>0</v>
      </c>
      <c r="J17" s="59">
        <v>59170000</v>
      </c>
      <c r="K17" s="59">
        <v>10041000</v>
      </c>
      <c r="L17" s="59">
        <v>0</v>
      </c>
      <c r="M17" s="59">
        <v>0</v>
      </c>
      <c r="N17" s="59">
        <v>0</v>
      </c>
      <c r="O17" s="60">
        <f aca="true" t="shared" si="2" ref="O17:O24">N17+M17+L17+K17+J17+I17+H17+G17+F17</f>
        <v>131408000</v>
      </c>
    </row>
    <row r="18" spans="2:15" ht="30" customHeight="1">
      <c r="B18" s="57" t="s">
        <v>59</v>
      </c>
      <c r="C18" s="56" t="s">
        <v>35</v>
      </c>
      <c r="E18" s="58" t="s">
        <v>25</v>
      </c>
      <c r="F18" s="59">
        <v>64697000</v>
      </c>
      <c r="G18" s="59">
        <v>4760000</v>
      </c>
      <c r="H18" s="59">
        <v>74262000</v>
      </c>
      <c r="I18" s="59">
        <v>0</v>
      </c>
      <c r="J18" s="59">
        <v>1281350000</v>
      </c>
      <c r="K18" s="59">
        <v>486000</v>
      </c>
      <c r="L18" s="59">
        <v>0</v>
      </c>
      <c r="M18" s="59">
        <v>0</v>
      </c>
      <c r="N18" s="59">
        <v>0</v>
      </c>
      <c r="O18" s="60">
        <f t="shared" si="2"/>
        <v>1425555000</v>
      </c>
    </row>
    <row r="19" spans="2:15" ht="30" customHeight="1">
      <c r="B19" s="57" t="s">
        <v>60</v>
      </c>
      <c r="C19" s="56" t="s">
        <v>35</v>
      </c>
      <c r="E19" s="58" t="s">
        <v>26</v>
      </c>
      <c r="F19" s="59">
        <v>58642200</v>
      </c>
      <c r="G19" s="59">
        <v>3776000</v>
      </c>
      <c r="H19" s="59">
        <v>22607900</v>
      </c>
      <c r="I19" s="59">
        <v>0</v>
      </c>
      <c r="J19" s="59">
        <v>4170000</v>
      </c>
      <c r="K19" s="59">
        <v>15282000</v>
      </c>
      <c r="L19" s="59">
        <v>0</v>
      </c>
      <c r="M19" s="59">
        <v>0</v>
      </c>
      <c r="N19" s="59">
        <v>0</v>
      </c>
      <c r="O19" s="60">
        <f t="shared" si="2"/>
        <v>104478100</v>
      </c>
    </row>
    <row r="20" spans="2:15" ht="30" customHeight="1">
      <c r="B20" s="57" t="s">
        <v>61</v>
      </c>
      <c r="C20" s="56" t="s">
        <v>35</v>
      </c>
      <c r="E20" s="58" t="s">
        <v>27</v>
      </c>
      <c r="F20" s="59">
        <v>54393600</v>
      </c>
      <c r="G20" s="59">
        <v>3747700</v>
      </c>
      <c r="H20" s="59">
        <v>46374900</v>
      </c>
      <c r="I20" s="59">
        <v>0</v>
      </c>
      <c r="J20" s="59">
        <v>570200</v>
      </c>
      <c r="K20" s="59">
        <v>34913600</v>
      </c>
      <c r="L20" s="59">
        <v>0</v>
      </c>
      <c r="M20" s="59">
        <v>0</v>
      </c>
      <c r="N20" s="59">
        <v>0</v>
      </c>
      <c r="O20" s="60">
        <f t="shared" si="2"/>
        <v>140000000</v>
      </c>
    </row>
    <row r="21" spans="2:15" ht="30" customHeight="1">
      <c r="B21" s="57" t="s">
        <v>62</v>
      </c>
      <c r="C21" s="56" t="s">
        <v>35</v>
      </c>
      <c r="E21" s="58" t="s">
        <v>28</v>
      </c>
      <c r="F21" s="59">
        <v>37341100</v>
      </c>
      <c r="G21" s="59">
        <v>4167000</v>
      </c>
      <c r="H21" s="59">
        <v>62017700</v>
      </c>
      <c r="I21" s="59">
        <v>40000</v>
      </c>
      <c r="J21" s="59">
        <v>3867000</v>
      </c>
      <c r="K21" s="59">
        <v>1460000</v>
      </c>
      <c r="L21" s="59">
        <v>0</v>
      </c>
      <c r="M21" s="59">
        <v>0</v>
      </c>
      <c r="N21" s="59">
        <v>0</v>
      </c>
      <c r="O21" s="60">
        <f t="shared" si="2"/>
        <v>108892800</v>
      </c>
    </row>
    <row r="22" spans="2:15" ht="30" customHeight="1">
      <c r="B22" s="57" t="s">
        <v>63</v>
      </c>
      <c r="C22" s="56" t="s">
        <v>35</v>
      </c>
      <c r="E22" s="58" t="s">
        <v>29</v>
      </c>
      <c r="F22" s="59">
        <v>19280400</v>
      </c>
      <c r="G22" s="59">
        <v>2865750</v>
      </c>
      <c r="H22" s="59">
        <v>26770650</v>
      </c>
      <c r="I22" s="59">
        <v>0</v>
      </c>
      <c r="J22" s="59">
        <v>20514150</v>
      </c>
      <c r="K22" s="59">
        <v>14489050</v>
      </c>
      <c r="L22" s="59">
        <v>0</v>
      </c>
      <c r="M22" s="59">
        <v>0</v>
      </c>
      <c r="N22" s="59">
        <v>0</v>
      </c>
      <c r="O22" s="60">
        <f t="shared" si="2"/>
        <v>83920000</v>
      </c>
    </row>
    <row r="23" spans="2:15" ht="30" customHeight="1">
      <c r="B23" s="57" t="s">
        <v>64</v>
      </c>
      <c r="C23" s="56" t="s">
        <v>35</v>
      </c>
      <c r="E23" s="58" t="s">
        <v>30</v>
      </c>
      <c r="F23" s="59">
        <v>25022000</v>
      </c>
      <c r="G23" s="59">
        <v>2555000</v>
      </c>
      <c r="H23" s="59">
        <v>9580000</v>
      </c>
      <c r="I23" s="59">
        <v>0</v>
      </c>
      <c r="J23" s="59">
        <v>8348000</v>
      </c>
      <c r="K23" s="59">
        <v>4455000</v>
      </c>
      <c r="L23" s="59">
        <v>0</v>
      </c>
      <c r="M23" s="59">
        <v>0</v>
      </c>
      <c r="N23" s="59">
        <v>0</v>
      </c>
      <c r="O23" s="60">
        <f t="shared" si="2"/>
        <v>49960000</v>
      </c>
    </row>
    <row r="24" spans="2:15" ht="30" customHeight="1" thickBot="1">
      <c r="B24" s="57" t="s">
        <v>65</v>
      </c>
      <c r="C24" s="56" t="s">
        <v>35</v>
      </c>
      <c r="E24" s="58" t="s">
        <v>31</v>
      </c>
      <c r="F24" s="59">
        <v>15251000</v>
      </c>
      <c r="G24" s="59">
        <v>1873000</v>
      </c>
      <c r="H24" s="59">
        <v>18222000</v>
      </c>
      <c r="I24" s="59">
        <v>0</v>
      </c>
      <c r="J24" s="59">
        <v>18736000</v>
      </c>
      <c r="K24" s="59">
        <v>1323000</v>
      </c>
      <c r="L24" s="59">
        <v>0</v>
      </c>
      <c r="M24" s="59">
        <v>0</v>
      </c>
      <c r="N24" s="59">
        <v>0</v>
      </c>
      <c r="O24" s="60">
        <f t="shared" si="2"/>
        <v>55405000</v>
      </c>
    </row>
    <row r="25" spans="1:15" s="51" customFormat="1" ht="33.75" customHeight="1" hidden="1">
      <c r="A25" s="61" t="s">
        <v>66</v>
      </c>
      <c r="B25" s="62" t="s">
        <v>35</v>
      </c>
      <c r="C25" s="56" t="s">
        <v>35</v>
      </c>
      <c r="E25" s="63" t="s">
        <v>35</v>
      </c>
      <c r="F25" s="64" t="s">
        <v>35</v>
      </c>
      <c r="G25" s="64" t="s">
        <v>35</v>
      </c>
      <c r="H25" s="64" t="s">
        <v>35</v>
      </c>
      <c r="I25" s="64" t="s">
        <v>35</v>
      </c>
      <c r="J25" s="64" t="s">
        <v>35</v>
      </c>
      <c r="K25" s="64" t="s">
        <v>35</v>
      </c>
      <c r="L25" s="64" t="s">
        <v>35</v>
      </c>
      <c r="M25" s="64" t="s">
        <v>35</v>
      </c>
      <c r="N25" s="64" t="s">
        <v>35</v>
      </c>
      <c r="O25" s="65" t="s">
        <v>35</v>
      </c>
    </row>
    <row r="26" spans="1:15" s="51" customFormat="1" ht="30" customHeight="1" thickBot="1">
      <c r="A26" s="66" t="s">
        <v>66</v>
      </c>
      <c r="E26" s="67" t="s">
        <v>35</v>
      </c>
      <c r="F26" s="68" t="s">
        <v>35</v>
      </c>
      <c r="G26" s="68" t="s">
        <v>35</v>
      </c>
      <c r="H26" s="68" t="s">
        <v>35</v>
      </c>
      <c r="I26" s="68" t="s">
        <v>35</v>
      </c>
      <c r="J26" s="68" t="s">
        <v>35</v>
      </c>
      <c r="K26" s="68" t="s">
        <v>35</v>
      </c>
      <c r="L26" s="68" t="s">
        <v>35</v>
      </c>
      <c r="M26" s="68" t="s">
        <v>35</v>
      </c>
      <c r="N26" s="68" t="s">
        <v>35</v>
      </c>
      <c r="O26" s="69" t="s">
        <v>35</v>
      </c>
    </row>
    <row r="27" spans="1:15" s="51" customFormat="1" ht="45.75" customHeight="1" thickBot="1">
      <c r="A27" s="66" t="s">
        <v>35</v>
      </c>
      <c r="B27" s="70" t="s">
        <v>67</v>
      </c>
      <c r="E27" s="71" t="s">
        <v>32</v>
      </c>
      <c r="F27" s="72">
        <f>SUM($F$16:$F$25)</f>
        <v>313210300</v>
      </c>
      <c r="G27" s="72">
        <f>SUM($G$16:$G$25)</f>
        <v>28820450</v>
      </c>
      <c r="H27" s="72">
        <f>SUM($H$16:$H$25)</f>
        <v>278373150</v>
      </c>
      <c r="I27" s="72">
        <f>SUM($I$16:$I$25)</f>
        <v>40000</v>
      </c>
      <c r="J27" s="72">
        <f>SUM($J$16:$J$25)</f>
        <v>1396725350</v>
      </c>
      <c r="K27" s="72">
        <f>SUM($K$16:$K$25)</f>
        <v>82449650</v>
      </c>
      <c r="L27" s="72">
        <f>SUM($L$16:$L$25)</f>
        <v>0</v>
      </c>
      <c r="M27" s="72">
        <f>SUM($M$16:$M$25)</f>
        <v>0</v>
      </c>
      <c r="N27" s="72">
        <f>SUM($N$16:$N$25)</f>
        <v>0</v>
      </c>
      <c r="O27" s="72">
        <f>SUM($O$16:$O$25)</f>
        <v>2099618900</v>
      </c>
    </row>
    <row r="28" ht="12.75">
      <c r="O28" s="73" t="s">
        <v>35</v>
      </c>
    </row>
  </sheetData>
  <sheetProtection/>
  <mergeCells count="15">
    <mergeCell ref="L14:L15"/>
    <mergeCell ref="M14:M15"/>
    <mergeCell ref="N14:N15"/>
    <mergeCell ref="O14:O15"/>
    <mergeCell ref="E7:O7"/>
    <mergeCell ref="E10:O10"/>
    <mergeCell ref="E11:O11"/>
    <mergeCell ref="E12:O12"/>
    <mergeCell ref="E14:E15"/>
    <mergeCell ref="F14:F15"/>
    <mergeCell ref="G14:G15"/>
    <mergeCell ref="H14:H15"/>
    <mergeCell ref="I14:I15"/>
    <mergeCell ref="J14:J15"/>
    <mergeCell ref="K14:K15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</dc:creator>
  <cp:keywords/>
  <dc:description/>
  <cp:lastModifiedBy>Ali  RENÇBER</cp:lastModifiedBy>
  <cp:lastPrinted>2019-02-19T14:03:39Z</cp:lastPrinted>
  <dcterms:created xsi:type="dcterms:W3CDTF">2010-10-15T13:13:11Z</dcterms:created>
  <dcterms:modified xsi:type="dcterms:W3CDTF">2019-02-19T14:03:55Z</dcterms:modified>
  <cp:category/>
  <cp:version/>
  <cp:contentType/>
  <cp:contentStatus/>
</cp:coreProperties>
</file>