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2014" sheetId="1" r:id="rId1"/>
    <sheet name="2015" sheetId="2" r:id="rId2"/>
    <sheet name="2016" sheetId="3" r:id="rId3"/>
  </sheets>
  <definedNames>
    <definedName name="Asama" localSheetId="0">'2014'!$B$2</definedName>
    <definedName name="Asama" localSheetId="1">'2015'!$B$2</definedName>
    <definedName name="Asama" localSheetId="2">'2016'!$B$2</definedName>
    <definedName name="Asama">#REF!</definedName>
    <definedName name="AsamaAd" localSheetId="0">'2014'!$C$2</definedName>
    <definedName name="AsamaAd" localSheetId="1">'2015'!$C$2</definedName>
    <definedName name="AsamaAd" localSheetId="2">'2016'!$C$2</definedName>
    <definedName name="AsamaAd">#REF!</definedName>
    <definedName name="AyAd" localSheetId="0">'2014'!$C$4</definedName>
    <definedName name="AyAd" localSheetId="1">'2015'!$C$4</definedName>
    <definedName name="AyAd" localSheetId="2">'2016'!$C$4</definedName>
    <definedName name="AyAd">#REF!</definedName>
    <definedName name="AyNo" localSheetId="0">'2014'!$B$4</definedName>
    <definedName name="AyNo" localSheetId="1">'2015'!$B$4</definedName>
    <definedName name="AyNo" localSheetId="2">'2016'!$B$4</definedName>
    <definedName name="AyNo">#REF!</definedName>
    <definedName name="ButceYil" localSheetId="0">'2014'!$B$1</definedName>
    <definedName name="ButceYil" localSheetId="1">'2015'!$B$1</definedName>
    <definedName name="ButceYil" localSheetId="2">'2016'!$B$1</definedName>
    <definedName name="ButceYil">#REF!</definedName>
    <definedName name="SatirBaslik" localSheetId="0">'2014'!$A$15:$B$21</definedName>
    <definedName name="SatirBaslik" localSheetId="1">'2015'!$A$15:$B$21</definedName>
    <definedName name="SatirBaslik" localSheetId="2">'2016'!$A$15:$B$21</definedName>
    <definedName name="SatirBaslik">#REF!</definedName>
    <definedName name="SutunBaslik" localSheetId="0">'2014'!$D$1:$N$5</definedName>
    <definedName name="SutunBaslik" localSheetId="1">'2015'!$D$1:$N$5</definedName>
    <definedName name="SutunBaslik" localSheetId="2">'2016'!$D$1:$N$5</definedName>
    <definedName name="SutunBaslik">#REF!</definedName>
    <definedName name="TeklifYil" localSheetId="0">'2014'!$B$5</definedName>
    <definedName name="TeklifYil" localSheetId="1">'2015'!$B$5</definedName>
    <definedName name="TeklifYil" localSheetId="2">'2016'!$B$5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<sst xmlns="http://schemas.openxmlformats.org/spreadsheetml/2006/main" count="1028" uniqueCount="140">
  <si>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</si>
  <si>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</si>
  <si>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</si>
  <si>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</si>
  <si>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</si>
  <si>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</si>
  <si>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</si>
  <si>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</si>
  <si>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</si>
  <si>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</si>
  <si>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</si>
  <si>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</si>
  <si>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</si>
  <si>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</si>
  <si>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</si>
  <si>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</si>
  <si>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</si>
  <si>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</si>
  <si>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</si>
  <si>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</si>
  <si>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</si>
  <si>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</si>
  <si>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</si>
  <si>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</si>
  <si>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</si>
  <si>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</si>
  <si>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</si>
  <si>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</si>
  <si>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</si>
  <si>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</si>
  <si>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</si>
  <si>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</si>
  <si>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</si>
  <si>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2014</t>
  </si>
  <si>
    <t>10</t>
  </si>
  <si>
    <t>Tasarı</t>
  </si>
  <si>
    <t>3</t>
  </si>
  <si>
    <t>Ekim</t>
  </si>
  <si>
    <t>13</t>
  </si>
  <si>
    <t>23</t>
  </si>
  <si>
    <t>CUMHURBAŞKANLIĞI</t>
  </si>
  <si>
    <t>PERSONEL GİDERLERİ</t>
  </si>
  <si>
    <t>SOS. GÜV. DEV. PRİMİ GİD.</t>
  </si>
  <si>
    <t>MAL VE HİZMET ALIM GİDERLERİ</t>
  </si>
  <si>
    <t>SERMAYE TRANSFERİ</t>
  </si>
  <si>
    <t>38/40</t>
  </si>
  <si>
    <t>YÜKSEKÖĞRETİM KURUMLARI</t>
  </si>
  <si>
    <t>40/42</t>
  </si>
  <si>
    <t>ÖZEL BÜTÇELİ DİĞER KURUMLAR</t>
  </si>
  <si>
    <t>ÖZEL BÜTÇELİ KURUMLAR TOPLAMI</t>
  </si>
  <si>
    <t>(II) SAYILI CETVEL -ÖZEL BÜTÇELİ DİĞER KURUMLAR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</si>
  <si>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</si>
  <si>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</si>
  <si>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</si>
  <si>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</si>
  <si>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</si>
  <si>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</si>
  <si>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</si>
  <si>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</si>
  <si>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</si>
  <si>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</si>
  <si>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</si>
  <si>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</si>
  <si>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</si>
  <si>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</si>
  <si>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</si>
  <si>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</si>
  <si>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</si>
  <si>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</si>
  <si>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</si>
  <si>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</si>
  <si>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</si>
  <si>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</si>
  <si>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</si>
  <si>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</si>
  <si>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</si>
  <si>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</si>
  <si>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</si>
  <si>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</si>
  <si>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</si>
  <si>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</si>
  <si>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</si>
  <si>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</si>
  <si>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</si>
  <si>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</si>
  <si>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</si>
  <si>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</si>
  <si>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</si>
  <si>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</si>
  <si>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</si>
  <si>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</si>
  <si>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</si>
  <si>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</si>
  <si>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</si>
  <si>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</si>
  <si>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</si>
  <si>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</si>
  <si>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</si>
  <si>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</si>
  <si>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</si>
  <si>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</si>
  <si>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</si>
  <si>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</si>
  <si>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</si>
  <si>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</si>
  <si>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</si>
  <si>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</si>
  <si>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</si>
  <si>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</si>
  <si>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</si>
  <si>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</si>
  <si>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</si>
  <si>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</si>
  <si>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</si>
  <si>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</si>
  <si>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</si>
  <si>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</si>
  <si>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</si>
  <si>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</si>
  <si>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</si>
  <si>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</si>
  <si>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</si>
  <si>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</si>
  <si>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</si>
  <si>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</si>
  <si>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</si>
  <si>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</si>
  <si>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</si>
  <si>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</si>
  <si>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</si>
  <si>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</si>
  <si>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</si>
  <si>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</si>
  <si>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</si>
  <si>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</si>
  <si>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2015</t>
  </si>
  <si>
    <t>2016</t>
  </si>
  <si>
    <t xml:space="preserve">2014 YILI MERKEZİ YÖNETİM BÜTÇE KANUNU İCMALİ </t>
  </si>
  <si>
    <t xml:space="preserve">(II) SAYILI CETVEL -ÖZEL BÜTÇELİ DİĞER KURUMLAR 2015 YILI BÜTÇE GİDER TAHMİNLERİ </t>
  </si>
  <si>
    <t xml:space="preserve">(II) SAYILI CETVEL -ÖZEL BÜTÇELİ DİĞER KURUMLAR 2016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</si>
</sst>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1">
    <font>
      <sz val="10"/>
      <name val="Arial Tur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2"/>
      <name val="Arial Tur"/>
      <family val="0"/>
    </font>
    <font>
      <sz val="10"/>
      <color indexed="8"/>
      <name val="Arial"/>
      <family val="0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21" borderId="6" applyNumberFormat="0" applyAlignment="0" applyProtection="0"/>
    <xf numFmtId="0" fontId="45" fillId="23" borderId="7" applyNumberFormat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8" applyNumberFormat="0" applyFont="0" applyAlignment="0" applyProtection="0"/>
    <xf numFmtId="0" fontId="4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75" zoomScaleNormal="75" zoomScalePageLayoutView="0" workbookViewId="0" topLeftCell="E9">
      <selection activeCell="E32" sqref="E3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0.62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0039062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36</v>
      </c>
      <c r="C2" s="15" t="s">
        <v>35</v>
      </c>
      <c r="D2" s="16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36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5" t="str">
        <f>TeklifYil&amp;"  "&amp;A7</f>
        <v>2014  YILI MERKEZİ YÖNETİM BÜTÇE KANUNU İCMALİ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5" t="s">
        <v>50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6" t="s">
        <v>23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197420000</v>
      </c>
      <c r="G16" s="7">
        <v>1710000</v>
      </c>
      <c r="H16" s="7">
        <v>158481000</v>
      </c>
      <c r="I16" s="7">
        <v>0</v>
      </c>
      <c r="J16" s="7">
        <v>369000</v>
      </c>
      <c r="K16" s="7">
        <v>2000000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359980000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4670000</v>
      </c>
      <c r="G17" s="7">
        <v>740000</v>
      </c>
      <c r="H17" s="7">
        <v>3202000</v>
      </c>
      <c r="I17" s="7">
        <v>0</v>
      </c>
      <c r="J17" s="7">
        <v>285000</v>
      </c>
      <c r="K17" s="7">
        <v>350000</v>
      </c>
      <c r="L17" s="7">
        <v>0</v>
      </c>
      <c r="M17" s="7">
        <v>0</v>
      </c>
      <c r="N17" s="7">
        <v>0</v>
      </c>
      <c r="O17" s="8">
        <f t="shared" si="3"/>
        <v>9247000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1541000</v>
      </c>
      <c r="G18" s="7">
        <v>223000</v>
      </c>
      <c r="H18" s="7">
        <v>1137000</v>
      </c>
      <c r="I18" s="7">
        <v>0</v>
      </c>
      <c r="J18" s="7">
        <v>238000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3139000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1625000</v>
      </c>
      <c r="G19" s="7">
        <v>264000</v>
      </c>
      <c r="H19" s="7">
        <v>2047000</v>
      </c>
      <c r="I19" s="7">
        <v>0</v>
      </c>
      <c r="J19" s="7">
        <v>169000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4105000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2467000</v>
      </c>
      <c r="G20" s="7">
        <v>365000</v>
      </c>
      <c r="H20" s="7">
        <v>8861000</v>
      </c>
      <c r="I20" s="7">
        <v>0</v>
      </c>
      <c r="J20" s="7">
        <v>641000</v>
      </c>
      <c r="K20" s="7">
        <v>1900000</v>
      </c>
      <c r="L20" s="7">
        <v>0</v>
      </c>
      <c r="M20" s="7">
        <v>0</v>
      </c>
      <c r="N20" s="7">
        <v>0</v>
      </c>
      <c r="O20" s="8">
        <f t="shared" si="3"/>
        <v>14234000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2145000</v>
      </c>
      <c r="G21" s="7">
        <v>280000</v>
      </c>
      <c r="H21" s="7">
        <v>4773000</v>
      </c>
      <c r="I21" s="7">
        <v>0</v>
      </c>
      <c r="J21" s="7">
        <v>131000</v>
      </c>
      <c r="K21" s="7">
        <v>1000000</v>
      </c>
      <c r="L21" s="7">
        <v>0</v>
      </c>
      <c r="M21" s="7">
        <v>0</v>
      </c>
      <c r="N21" s="7">
        <v>0</v>
      </c>
      <c r="O21" s="8">
        <f t="shared" si="3"/>
        <v>8329000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6150000</v>
      </c>
      <c r="G22" s="7">
        <v>975000</v>
      </c>
      <c r="H22" s="7">
        <v>3090000</v>
      </c>
      <c r="I22" s="7">
        <v>0</v>
      </c>
      <c r="J22" s="7">
        <v>676000</v>
      </c>
      <c r="K22" s="7">
        <v>1742000</v>
      </c>
      <c r="L22" s="7">
        <v>0</v>
      </c>
      <c r="M22" s="7">
        <v>0</v>
      </c>
      <c r="N22" s="7">
        <v>0</v>
      </c>
      <c r="O22" s="8">
        <f t="shared" si="3"/>
        <v>12633000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262479000</v>
      </c>
      <c r="G23" s="7">
        <v>49032000</v>
      </c>
      <c r="H23" s="7">
        <v>172974000</v>
      </c>
      <c r="I23" s="7">
        <v>0</v>
      </c>
      <c r="J23" s="7">
        <v>242681000</v>
      </c>
      <c r="K23" s="7">
        <v>159000000</v>
      </c>
      <c r="L23" s="7">
        <v>1004301000</v>
      </c>
      <c r="M23" s="7">
        <v>0</v>
      </c>
      <c r="N23" s="7">
        <v>0</v>
      </c>
      <c r="O23" s="8">
        <f t="shared" si="3"/>
        <v>1890467000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593000</v>
      </c>
      <c r="G24" s="7">
        <v>103000</v>
      </c>
      <c r="H24" s="7">
        <v>4429000</v>
      </c>
      <c r="I24" s="7">
        <v>0</v>
      </c>
      <c r="J24" s="7">
        <v>5408000</v>
      </c>
      <c r="K24" s="7">
        <v>2030000</v>
      </c>
      <c r="L24" s="7">
        <v>0</v>
      </c>
      <c r="M24" s="7">
        <v>0</v>
      </c>
      <c r="N24" s="7">
        <v>0</v>
      </c>
      <c r="O24" s="8">
        <f t="shared" si="3"/>
        <v>12563000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2075000</v>
      </c>
      <c r="G25" s="7">
        <v>285000</v>
      </c>
      <c r="H25" s="7">
        <v>8256000</v>
      </c>
      <c r="I25" s="7">
        <v>0</v>
      </c>
      <c r="J25" s="7">
        <v>968000</v>
      </c>
      <c r="K25" s="7">
        <v>3700000</v>
      </c>
      <c r="L25" s="7">
        <v>0</v>
      </c>
      <c r="M25" s="7">
        <v>0</v>
      </c>
      <c r="N25" s="7">
        <v>0</v>
      </c>
      <c r="O25" s="8">
        <f t="shared" si="3"/>
        <v>15284000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264494000</v>
      </c>
      <c r="G26" s="7">
        <v>47735000</v>
      </c>
      <c r="H26" s="7">
        <v>348049000</v>
      </c>
      <c r="I26" s="7">
        <v>0</v>
      </c>
      <c r="J26" s="7">
        <v>1907944000</v>
      </c>
      <c r="K26" s="7">
        <v>664000000</v>
      </c>
      <c r="L26" s="7">
        <v>0</v>
      </c>
      <c r="M26" s="7">
        <v>2630362000</v>
      </c>
      <c r="N26" s="7">
        <v>0</v>
      </c>
      <c r="O26" s="8">
        <f t="shared" si="3"/>
        <v>5862584000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38562000</v>
      </c>
      <c r="G27" s="7">
        <v>6786000</v>
      </c>
      <c r="H27" s="7">
        <v>27637000</v>
      </c>
      <c r="I27" s="7">
        <v>0</v>
      </c>
      <c r="J27" s="7">
        <v>428711000</v>
      </c>
      <c r="K27" s="7">
        <v>417553000</v>
      </c>
      <c r="L27" s="7">
        <v>1500000</v>
      </c>
      <c r="M27" s="7">
        <v>0</v>
      </c>
      <c r="N27" s="7">
        <v>0</v>
      </c>
      <c r="O27" s="8">
        <f t="shared" si="3"/>
        <v>920749000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107609000</v>
      </c>
      <c r="G28" s="7">
        <v>14945000</v>
      </c>
      <c r="H28" s="7">
        <v>48860000</v>
      </c>
      <c r="I28" s="7">
        <v>0</v>
      </c>
      <c r="J28" s="7">
        <v>8147000</v>
      </c>
      <c r="K28" s="7">
        <v>7500000</v>
      </c>
      <c r="L28" s="7">
        <v>0</v>
      </c>
      <c r="M28" s="7">
        <v>0</v>
      </c>
      <c r="N28" s="7">
        <v>0</v>
      </c>
      <c r="O28" s="8">
        <f t="shared" si="3"/>
        <v>187061000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160127000</v>
      </c>
      <c r="G29" s="7">
        <v>19284000</v>
      </c>
      <c r="H29" s="7">
        <v>33372000</v>
      </c>
      <c r="I29" s="7">
        <v>0</v>
      </c>
      <c r="J29" s="7">
        <v>6391000</v>
      </c>
      <c r="K29" s="7">
        <v>7000000</v>
      </c>
      <c r="L29" s="7">
        <v>0</v>
      </c>
      <c r="M29" s="7">
        <v>0</v>
      </c>
      <c r="N29" s="7">
        <v>0</v>
      </c>
      <c r="O29" s="8">
        <f t="shared" si="3"/>
        <v>226174000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1037720000</v>
      </c>
      <c r="G30" s="7">
        <v>230918000</v>
      </c>
      <c r="H30" s="7">
        <v>143343000</v>
      </c>
      <c r="I30" s="7">
        <v>0</v>
      </c>
      <c r="J30" s="7">
        <v>27970000</v>
      </c>
      <c r="K30" s="7">
        <v>485200000</v>
      </c>
      <c r="L30" s="7">
        <v>18774000</v>
      </c>
      <c r="M30" s="7">
        <v>95092000</v>
      </c>
      <c r="N30" s="7">
        <v>0</v>
      </c>
      <c r="O30" s="8">
        <f t="shared" si="3"/>
        <v>2039017000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83099000</v>
      </c>
      <c r="G31" s="7">
        <v>13386000</v>
      </c>
      <c r="H31" s="7">
        <v>86728000</v>
      </c>
      <c r="I31" s="7">
        <v>0</v>
      </c>
      <c r="J31" s="7">
        <v>33535000</v>
      </c>
      <c r="K31" s="7">
        <v>212000000</v>
      </c>
      <c r="L31" s="7">
        <v>0</v>
      </c>
      <c r="M31" s="7">
        <v>0</v>
      </c>
      <c r="N31" s="7">
        <v>0</v>
      </c>
      <c r="O31" s="8">
        <f t="shared" si="3"/>
        <v>428748000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22151000</v>
      </c>
      <c r="G32" s="7">
        <v>3567000</v>
      </c>
      <c r="H32" s="7">
        <v>10294000</v>
      </c>
      <c r="I32" s="7">
        <v>0</v>
      </c>
      <c r="J32" s="7">
        <v>282000</v>
      </c>
      <c r="K32" s="7">
        <v>92700000</v>
      </c>
      <c r="L32" s="7">
        <v>0</v>
      </c>
      <c r="M32" s="7">
        <v>0</v>
      </c>
      <c r="N32" s="7">
        <v>0</v>
      </c>
      <c r="O32" s="8">
        <f t="shared" si="3"/>
        <v>128994000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5234000</v>
      </c>
      <c r="G33" s="7">
        <v>693000</v>
      </c>
      <c r="H33" s="7">
        <v>2568000</v>
      </c>
      <c r="I33" s="7">
        <v>0</v>
      </c>
      <c r="J33" s="7">
        <v>447000</v>
      </c>
      <c r="K33" s="7">
        <v>900000</v>
      </c>
      <c r="L33" s="7">
        <v>0</v>
      </c>
      <c r="M33" s="7">
        <v>0</v>
      </c>
      <c r="N33" s="7">
        <v>0</v>
      </c>
      <c r="O33" s="8">
        <f t="shared" si="3"/>
        <v>9842000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140147000</v>
      </c>
      <c r="G34" s="7">
        <v>26403000</v>
      </c>
      <c r="H34" s="7">
        <v>46549000</v>
      </c>
      <c r="I34" s="7">
        <v>0</v>
      </c>
      <c r="J34" s="7">
        <v>1764000</v>
      </c>
      <c r="K34" s="7">
        <v>22000000</v>
      </c>
      <c r="L34" s="7">
        <v>0</v>
      </c>
      <c r="M34" s="7">
        <v>0</v>
      </c>
      <c r="N34" s="7">
        <v>0</v>
      </c>
      <c r="O34" s="8">
        <f t="shared" si="3"/>
        <v>236863000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16586000</v>
      </c>
      <c r="G35" s="7">
        <v>2206000</v>
      </c>
      <c r="H35" s="7">
        <v>24357000</v>
      </c>
      <c r="I35" s="7">
        <v>0</v>
      </c>
      <c r="J35" s="7">
        <v>1095000</v>
      </c>
      <c r="K35" s="7">
        <v>2500000</v>
      </c>
      <c r="L35" s="7">
        <v>0</v>
      </c>
      <c r="M35" s="7">
        <v>0</v>
      </c>
      <c r="N35" s="7">
        <v>0</v>
      </c>
      <c r="O35" s="8">
        <f t="shared" si="3"/>
        <v>46744000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2173000</v>
      </c>
      <c r="G36" s="7">
        <v>225000</v>
      </c>
      <c r="H36" s="7">
        <v>1811000</v>
      </c>
      <c r="I36" s="7">
        <v>0</v>
      </c>
      <c r="J36" s="7">
        <v>110000</v>
      </c>
      <c r="K36" s="7">
        <v>3000000</v>
      </c>
      <c r="L36" s="7">
        <v>4420000</v>
      </c>
      <c r="M36" s="7">
        <v>0</v>
      </c>
      <c r="N36" s="7">
        <v>0</v>
      </c>
      <c r="O36" s="8">
        <f t="shared" si="3"/>
        <v>11739000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46022000</v>
      </c>
      <c r="G37" s="7">
        <v>5999000</v>
      </c>
      <c r="H37" s="7">
        <v>21836000</v>
      </c>
      <c r="I37" s="7">
        <v>0</v>
      </c>
      <c r="J37" s="7">
        <v>5358000</v>
      </c>
      <c r="K37" s="7">
        <v>45000000</v>
      </c>
      <c r="L37" s="7">
        <v>3700000</v>
      </c>
      <c r="M37" s="7">
        <v>0</v>
      </c>
      <c r="N37" s="7">
        <v>0</v>
      </c>
      <c r="O37" s="8">
        <f t="shared" si="3"/>
        <v>127915000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27251000</v>
      </c>
      <c r="G38" s="7">
        <v>3198000</v>
      </c>
      <c r="H38" s="7">
        <v>12875000</v>
      </c>
      <c r="I38" s="7">
        <v>0</v>
      </c>
      <c r="J38" s="7">
        <v>692000</v>
      </c>
      <c r="K38" s="7">
        <v>2550000</v>
      </c>
      <c r="L38" s="7">
        <v>0</v>
      </c>
      <c r="M38" s="7">
        <v>0</v>
      </c>
      <c r="N38" s="7">
        <v>0</v>
      </c>
      <c r="O38" s="8">
        <f t="shared" si="3"/>
        <v>46566000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74270000</v>
      </c>
      <c r="G39" s="7">
        <v>6700000</v>
      </c>
      <c r="H39" s="7">
        <v>41211000</v>
      </c>
      <c r="I39" s="7">
        <v>0</v>
      </c>
      <c r="J39" s="7">
        <v>365485000</v>
      </c>
      <c r="K39" s="7">
        <v>11800000</v>
      </c>
      <c r="L39" s="7">
        <v>0</v>
      </c>
      <c r="M39" s="7">
        <v>69175000</v>
      </c>
      <c r="N39" s="7">
        <v>0</v>
      </c>
      <c r="O39" s="8">
        <f t="shared" si="3"/>
        <v>568641000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15530000</v>
      </c>
      <c r="G40" s="7">
        <v>1720000</v>
      </c>
      <c r="H40" s="7">
        <v>12473000</v>
      </c>
      <c r="I40" s="7">
        <v>0</v>
      </c>
      <c r="J40" s="7">
        <v>80244000</v>
      </c>
      <c r="K40" s="7">
        <v>2300000</v>
      </c>
      <c r="L40" s="7">
        <v>20000000</v>
      </c>
      <c r="M40" s="7">
        <v>0</v>
      </c>
      <c r="N40" s="7">
        <v>0</v>
      </c>
      <c r="O40" s="8">
        <f t="shared" si="3"/>
        <v>132267000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9821000</v>
      </c>
      <c r="G41" s="7">
        <v>1691000</v>
      </c>
      <c r="H41" s="7">
        <v>12948000</v>
      </c>
      <c r="I41" s="7">
        <v>0</v>
      </c>
      <c r="J41" s="7">
        <v>504000</v>
      </c>
      <c r="K41" s="7">
        <v>43065000</v>
      </c>
      <c r="L41" s="7">
        <v>0</v>
      </c>
      <c r="M41" s="7">
        <v>0</v>
      </c>
      <c r="N41" s="7">
        <v>0</v>
      </c>
      <c r="O41" s="8">
        <f t="shared" si="3"/>
        <v>68029000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16035000</v>
      </c>
      <c r="G42" s="7">
        <v>2027000</v>
      </c>
      <c r="H42" s="7">
        <v>4893000</v>
      </c>
      <c r="I42" s="7">
        <v>0</v>
      </c>
      <c r="J42" s="7">
        <v>1061000</v>
      </c>
      <c r="K42" s="7">
        <v>371000</v>
      </c>
      <c r="L42" s="7">
        <v>0</v>
      </c>
      <c r="M42" s="7">
        <v>0</v>
      </c>
      <c r="N42" s="7">
        <v>0</v>
      </c>
      <c r="O42" s="8">
        <f t="shared" si="3"/>
        <v>24387000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134821000</v>
      </c>
      <c r="G43" s="7">
        <v>25195000</v>
      </c>
      <c r="H43" s="7">
        <v>17831000</v>
      </c>
      <c r="I43" s="7">
        <v>0</v>
      </c>
      <c r="J43" s="7">
        <v>7169000</v>
      </c>
      <c r="K43" s="7">
        <v>200000000</v>
      </c>
      <c r="L43" s="7">
        <v>0</v>
      </c>
      <c r="M43" s="7">
        <v>0</v>
      </c>
      <c r="N43" s="7">
        <v>0</v>
      </c>
      <c r="O43" s="8">
        <f t="shared" si="3"/>
        <v>385016000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13621000</v>
      </c>
      <c r="G44" s="7">
        <v>980000</v>
      </c>
      <c r="H44" s="7">
        <v>280365000</v>
      </c>
      <c r="I44" s="7">
        <v>0</v>
      </c>
      <c r="J44" s="7">
        <v>1670000</v>
      </c>
      <c r="K44" s="7">
        <v>550300000</v>
      </c>
      <c r="L44" s="7">
        <v>0</v>
      </c>
      <c r="M44" s="7">
        <v>0</v>
      </c>
      <c r="N44" s="7">
        <v>0</v>
      </c>
      <c r="O44" s="8">
        <f t="shared" si="3"/>
        <v>846936000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11954000</v>
      </c>
      <c r="G45" s="7">
        <v>1237000</v>
      </c>
      <c r="H45" s="7">
        <v>6603000</v>
      </c>
      <c r="I45" s="7">
        <v>0</v>
      </c>
      <c r="J45" s="7">
        <v>1380000</v>
      </c>
      <c r="K45" s="7">
        <v>4000000</v>
      </c>
      <c r="L45" s="7">
        <v>0</v>
      </c>
      <c r="M45" s="7">
        <v>0</v>
      </c>
      <c r="N45" s="7">
        <v>0</v>
      </c>
      <c r="O45" s="8">
        <f t="shared" si="3"/>
        <v>25174000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3012000</v>
      </c>
      <c r="G46" s="7">
        <v>600000</v>
      </c>
      <c r="H46" s="7">
        <v>3854000</v>
      </c>
      <c r="I46" s="7">
        <v>0</v>
      </c>
      <c r="J46" s="7">
        <v>2000</v>
      </c>
      <c r="K46" s="7">
        <v>3980000</v>
      </c>
      <c r="L46" s="7">
        <v>0</v>
      </c>
      <c r="M46" s="7">
        <v>0</v>
      </c>
      <c r="N46" s="7">
        <v>0</v>
      </c>
      <c r="O46" s="8">
        <f t="shared" si="3"/>
        <v>11448000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9906000</v>
      </c>
      <c r="G47" s="7">
        <v>1638000</v>
      </c>
      <c r="H47" s="7">
        <v>16480000</v>
      </c>
      <c r="I47" s="7">
        <v>0</v>
      </c>
      <c r="J47" s="7">
        <v>161480000</v>
      </c>
      <c r="K47" s="7">
        <v>5000000</v>
      </c>
      <c r="L47" s="7">
        <v>0</v>
      </c>
      <c r="M47" s="7">
        <v>0</v>
      </c>
      <c r="N47" s="7">
        <v>0</v>
      </c>
      <c r="O47" s="8">
        <f t="shared" si="3"/>
        <v>194504000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947765000</v>
      </c>
      <c r="G48" s="7">
        <v>195069000</v>
      </c>
      <c r="H48" s="7">
        <v>1963017000</v>
      </c>
      <c r="I48" s="7">
        <v>0</v>
      </c>
      <c r="J48" s="7">
        <v>6220000</v>
      </c>
      <c r="K48" s="7">
        <v>4045000000</v>
      </c>
      <c r="L48" s="7">
        <v>0</v>
      </c>
      <c r="M48" s="7">
        <v>0</v>
      </c>
      <c r="N48" s="7">
        <v>0</v>
      </c>
      <c r="O48" s="8">
        <f t="shared" si="3"/>
        <v>7157071000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5224000</v>
      </c>
      <c r="G49" s="7">
        <v>699000</v>
      </c>
      <c r="H49" s="7">
        <v>4893000</v>
      </c>
      <c r="I49" s="7">
        <v>0</v>
      </c>
      <c r="J49" s="7">
        <v>224000</v>
      </c>
      <c r="K49" s="7">
        <v>12000000</v>
      </c>
      <c r="L49" s="7">
        <v>0</v>
      </c>
      <c r="M49" s="7">
        <v>0</v>
      </c>
      <c r="N49" s="7">
        <v>0</v>
      </c>
      <c r="O49" s="8">
        <f t="shared" si="3"/>
        <v>23040000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617000</v>
      </c>
      <c r="G50" s="7">
        <v>73000</v>
      </c>
      <c r="H50" s="7">
        <v>3348000</v>
      </c>
      <c r="I50" s="7">
        <v>0</v>
      </c>
      <c r="J50" s="7">
        <v>12000</v>
      </c>
      <c r="K50" s="7">
        <v>5000000</v>
      </c>
      <c r="L50" s="7">
        <v>60000000</v>
      </c>
      <c r="M50" s="7">
        <v>0</v>
      </c>
      <c r="N50" s="7">
        <v>0</v>
      </c>
      <c r="O50" s="8">
        <f t="shared" si="3"/>
        <v>69050000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300000</v>
      </c>
      <c r="G51" s="7">
        <v>44000</v>
      </c>
      <c r="H51" s="7">
        <v>4138000</v>
      </c>
      <c r="I51" s="7">
        <v>0</v>
      </c>
      <c r="J51" s="7">
        <v>12000</v>
      </c>
      <c r="K51" s="7">
        <v>10000000</v>
      </c>
      <c r="L51" s="7">
        <v>74200000</v>
      </c>
      <c r="M51" s="7">
        <v>0</v>
      </c>
      <c r="N51" s="7">
        <v>0</v>
      </c>
      <c r="O51" s="8">
        <f t="shared" si="3"/>
        <v>88694000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723000</v>
      </c>
      <c r="G52" s="7">
        <v>92000</v>
      </c>
      <c r="H52" s="7">
        <v>3451000</v>
      </c>
      <c r="I52" s="7">
        <v>0</v>
      </c>
      <c r="J52" s="7">
        <v>12000</v>
      </c>
      <c r="K52" s="7">
        <v>5000000</v>
      </c>
      <c r="L52" s="7">
        <v>50000000</v>
      </c>
      <c r="M52" s="7">
        <v>0</v>
      </c>
      <c r="N52" s="7">
        <v>0</v>
      </c>
      <c r="O52" s="8">
        <f t="shared" si="3"/>
        <v>59278000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1152664000</v>
      </c>
      <c r="G53" s="7">
        <v>215290000</v>
      </c>
      <c r="H53" s="7">
        <v>219725000</v>
      </c>
      <c r="I53" s="7">
        <v>0</v>
      </c>
      <c r="J53" s="7">
        <v>9270000</v>
      </c>
      <c r="K53" s="7">
        <v>7719000000</v>
      </c>
      <c r="L53" s="7">
        <v>28000000</v>
      </c>
      <c r="M53" s="7">
        <v>0</v>
      </c>
      <c r="N53" s="7">
        <v>0</v>
      </c>
      <c r="O53" s="8">
        <f t="shared" si="3"/>
        <v>9343949000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772000</v>
      </c>
      <c r="G54" s="7">
        <v>160000</v>
      </c>
      <c r="H54" s="7">
        <v>2369000</v>
      </c>
      <c r="I54" s="7">
        <v>0</v>
      </c>
      <c r="J54" s="7">
        <v>0</v>
      </c>
      <c r="K54" s="7">
        <v>1290000</v>
      </c>
      <c r="L54" s="7">
        <v>0</v>
      </c>
      <c r="M54" s="7">
        <v>0</v>
      </c>
      <c r="N54" s="7">
        <v>0</v>
      </c>
      <c r="O54" s="8">
        <f t="shared" si="3"/>
        <v>4591000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26150000</v>
      </c>
      <c r="G55" s="7">
        <v>4376000</v>
      </c>
      <c r="H55" s="7">
        <v>22084000</v>
      </c>
      <c r="I55" s="7">
        <v>0</v>
      </c>
      <c r="J55" s="7">
        <v>949000</v>
      </c>
      <c r="K55" s="7">
        <v>31800000</v>
      </c>
      <c r="L55" s="7">
        <v>0</v>
      </c>
      <c r="M55" s="7">
        <v>0</v>
      </c>
      <c r="N55" s="7">
        <v>0</v>
      </c>
      <c r="O55" s="8">
        <f t="shared" si="3"/>
        <v>85359000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5825000</v>
      </c>
      <c r="G56" s="7">
        <v>652000</v>
      </c>
      <c r="H56" s="7">
        <v>6100000</v>
      </c>
      <c r="I56" s="7">
        <v>0</v>
      </c>
      <c r="J56" s="7">
        <v>466000</v>
      </c>
      <c r="K56" s="7">
        <v>500000</v>
      </c>
      <c r="L56" s="7">
        <v>0</v>
      </c>
      <c r="M56" s="7">
        <v>0</v>
      </c>
      <c r="N56" s="7">
        <v>0</v>
      </c>
      <c r="O56" s="8">
        <f t="shared" si="3"/>
        <v>13543000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173000</v>
      </c>
      <c r="G57" s="7">
        <v>14000</v>
      </c>
      <c r="H57" s="7">
        <v>4000000</v>
      </c>
      <c r="I57" s="7">
        <v>0</v>
      </c>
      <c r="J57" s="7">
        <v>330000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4517000</v>
      </c>
    </row>
    <row r="58" spans="2:15" s="28" customFormat="1" ht="21" customHeight="1" hidden="1">
      <c r="B58" s="42" t="s">
        <v>1</v>
      </c>
      <c r="E58" s="9" t="s">
        <v>40</v>
      </c>
      <c r="F58" s="10">
        <v>109969099810</v>
      </c>
      <c r="G58" s="10">
        <v>18874583190</v>
      </c>
      <c r="H58" s="10">
        <v>37590028000</v>
      </c>
      <c r="I58" s="10">
        <v>52000000000</v>
      </c>
      <c r="J58" s="10">
        <v>188853829000</v>
      </c>
      <c r="K58" s="10">
        <v>36688695000</v>
      </c>
      <c r="L58" s="10">
        <v>24833198000</v>
      </c>
      <c r="M58" s="10">
        <v>7645162000</v>
      </c>
      <c r="N58" s="10">
        <v>3493223000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4861523000</v>
      </c>
      <c r="G60" s="33">
        <v>887579000</v>
      </c>
      <c r="H60" s="33">
        <v>3805312000</v>
      </c>
      <c r="I60" s="33">
        <v>0</v>
      </c>
      <c r="J60" s="33">
        <v>3310502000</v>
      </c>
      <c r="K60" s="33">
        <v>14784031000</v>
      </c>
      <c r="L60" s="33">
        <v>1264895000</v>
      </c>
      <c r="M60" s="33">
        <v>2794629000</v>
      </c>
      <c r="N60" s="33">
        <v>0</v>
      </c>
      <c r="O60" s="6">
        <f>SUM(F60:N60)</f>
        <v>31708471000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9180098000</v>
      </c>
      <c r="G61" s="33">
        <v>1578282000</v>
      </c>
      <c r="H61" s="33">
        <v>2267786000</v>
      </c>
      <c r="I61" s="33">
        <v>0</v>
      </c>
      <c r="J61" s="33">
        <v>287614000</v>
      </c>
      <c r="K61" s="33">
        <v>3625230000</v>
      </c>
      <c r="L61" s="33">
        <v>0</v>
      </c>
      <c r="M61" s="33">
        <v>0</v>
      </c>
      <c r="N61" s="33">
        <v>0</v>
      </c>
      <c r="O61" s="6">
        <f>SUM(F61:N61)</f>
        <v>16939010000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14041621000</v>
      </c>
      <c r="G62" s="33">
        <f t="shared" si="4"/>
        <v>2465861000</v>
      </c>
      <c r="H62" s="33">
        <f t="shared" si="4"/>
        <v>6073098000</v>
      </c>
      <c r="I62" s="33">
        <f t="shared" si="4"/>
        <v>0</v>
      </c>
      <c r="J62" s="33">
        <f t="shared" si="4"/>
        <v>3598116000</v>
      </c>
      <c r="K62" s="33">
        <f t="shared" si="4"/>
        <v>18409261000</v>
      </c>
      <c r="L62" s="33">
        <f t="shared" si="4"/>
        <v>1264895000</v>
      </c>
      <c r="M62" s="33">
        <f t="shared" si="4"/>
        <v>2794629000</v>
      </c>
      <c r="N62" s="33">
        <f t="shared" si="4"/>
        <v>0</v>
      </c>
      <c r="O62" s="33">
        <f t="shared" si="4"/>
        <v>48647481000</v>
      </c>
    </row>
    <row r="63" ht="12.75">
      <c r="O63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E9">
      <selection activeCell="E32" sqref="E3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0.37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2539062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38</v>
      </c>
      <c r="C2" s="15" t="s">
        <v>35</v>
      </c>
      <c r="D2" s="16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36" t="s">
        <v>1</v>
      </c>
    </row>
    <row r="5" spans="1:15" ht="12.75" hidden="1">
      <c r="A5" s="19" t="s">
        <v>11</v>
      </c>
      <c r="B5" s="22" t="s">
        <v>135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9" t="s">
        <v>137</v>
      </c>
      <c r="F9" s="49" t="s">
        <v>1</v>
      </c>
      <c r="G9" s="49" t="s">
        <v>1</v>
      </c>
      <c r="H9" s="49" t="s">
        <v>1</v>
      </c>
      <c r="I9" s="49" t="s">
        <v>1</v>
      </c>
      <c r="J9" s="49" t="s">
        <v>1</v>
      </c>
      <c r="K9" s="49" t="s">
        <v>1</v>
      </c>
      <c r="L9" s="49" t="s">
        <v>1</v>
      </c>
      <c r="M9" s="49" t="s">
        <v>1</v>
      </c>
      <c r="N9" s="49" t="s">
        <v>1</v>
      </c>
      <c r="O9" s="49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9" t="s">
        <v>138</v>
      </c>
      <c r="F10" s="49" t="s">
        <v>1</v>
      </c>
      <c r="G10" s="49" t="s">
        <v>1</v>
      </c>
      <c r="H10" s="49" t="s">
        <v>1</v>
      </c>
      <c r="I10" s="49" t="s">
        <v>1</v>
      </c>
      <c r="J10" s="49" t="s">
        <v>1</v>
      </c>
      <c r="K10" s="49" t="s">
        <v>1</v>
      </c>
      <c r="L10" s="49" t="s">
        <v>1</v>
      </c>
      <c r="M10" s="49" t="s">
        <v>1</v>
      </c>
      <c r="N10" s="49" t="s">
        <v>1</v>
      </c>
      <c r="O10" s="49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50" t="s">
        <v>23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212789000</v>
      </c>
      <c r="G16" s="7">
        <v>1844000</v>
      </c>
      <c r="H16" s="7">
        <v>162443000</v>
      </c>
      <c r="I16" s="7">
        <v>0</v>
      </c>
      <c r="J16" s="7">
        <v>387000</v>
      </c>
      <c r="K16" s="7">
        <v>2251000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379714000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5037000</v>
      </c>
      <c r="G17" s="7">
        <v>799000</v>
      </c>
      <c r="H17" s="7">
        <v>3282000</v>
      </c>
      <c r="I17" s="7">
        <v>0</v>
      </c>
      <c r="J17" s="7">
        <v>299000</v>
      </c>
      <c r="K17" s="7">
        <v>393000</v>
      </c>
      <c r="L17" s="7">
        <v>0</v>
      </c>
      <c r="M17" s="7">
        <v>0</v>
      </c>
      <c r="N17" s="7">
        <v>0</v>
      </c>
      <c r="O17" s="8">
        <f t="shared" si="3"/>
        <v>9810000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1664000</v>
      </c>
      <c r="G18" s="7">
        <v>241000</v>
      </c>
      <c r="H18" s="7">
        <v>1165000</v>
      </c>
      <c r="I18" s="7">
        <v>0</v>
      </c>
      <c r="J18" s="7">
        <v>250000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3320000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1755000</v>
      </c>
      <c r="G19" s="7">
        <v>285000</v>
      </c>
      <c r="H19" s="7">
        <v>2098000</v>
      </c>
      <c r="I19" s="7">
        <v>0</v>
      </c>
      <c r="J19" s="7">
        <v>178000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4316000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2665000</v>
      </c>
      <c r="G20" s="7">
        <v>395000</v>
      </c>
      <c r="H20" s="7">
        <v>9083000</v>
      </c>
      <c r="I20" s="7">
        <v>0</v>
      </c>
      <c r="J20" s="7">
        <v>674000</v>
      </c>
      <c r="K20" s="7">
        <v>2138000</v>
      </c>
      <c r="L20" s="7">
        <v>0</v>
      </c>
      <c r="M20" s="7">
        <v>0</v>
      </c>
      <c r="N20" s="7">
        <v>0</v>
      </c>
      <c r="O20" s="8">
        <f t="shared" si="3"/>
        <v>14955000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2316000</v>
      </c>
      <c r="G21" s="7">
        <v>303000</v>
      </c>
      <c r="H21" s="7">
        <v>4892000</v>
      </c>
      <c r="I21" s="7">
        <v>0</v>
      </c>
      <c r="J21" s="7">
        <v>138000</v>
      </c>
      <c r="K21" s="7">
        <v>1125000</v>
      </c>
      <c r="L21" s="7">
        <v>0</v>
      </c>
      <c r="M21" s="7">
        <v>0</v>
      </c>
      <c r="N21" s="7">
        <v>0</v>
      </c>
      <c r="O21" s="8">
        <f t="shared" si="3"/>
        <v>8774000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6634000</v>
      </c>
      <c r="G22" s="7">
        <v>1053000</v>
      </c>
      <c r="H22" s="7">
        <v>3167000</v>
      </c>
      <c r="I22" s="7">
        <v>0</v>
      </c>
      <c r="J22" s="7">
        <v>710000</v>
      </c>
      <c r="K22" s="7">
        <v>1961000</v>
      </c>
      <c r="L22" s="7">
        <v>0</v>
      </c>
      <c r="M22" s="7">
        <v>0</v>
      </c>
      <c r="N22" s="7">
        <v>0</v>
      </c>
      <c r="O22" s="8">
        <f t="shared" si="3"/>
        <v>13525000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282912000</v>
      </c>
      <c r="G23" s="7">
        <v>52849000</v>
      </c>
      <c r="H23" s="7">
        <v>177298000</v>
      </c>
      <c r="I23" s="7">
        <v>0</v>
      </c>
      <c r="J23" s="7">
        <v>251650000</v>
      </c>
      <c r="K23" s="7">
        <v>178968000</v>
      </c>
      <c r="L23" s="7">
        <v>1049123000</v>
      </c>
      <c r="M23" s="7">
        <v>0</v>
      </c>
      <c r="N23" s="7">
        <v>0</v>
      </c>
      <c r="O23" s="8">
        <f t="shared" si="3"/>
        <v>1992800000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642000</v>
      </c>
      <c r="G24" s="7">
        <v>112000</v>
      </c>
      <c r="H24" s="7">
        <v>4540000</v>
      </c>
      <c r="I24" s="7">
        <v>0</v>
      </c>
      <c r="J24" s="7">
        <v>5679000</v>
      </c>
      <c r="K24" s="7">
        <v>2285000</v>
      </c>
      <c r="L24" s="7">
        <v>0</v>
      </c>
      <c r="M24" s="7">
        <v>0</v>
      </c>
      <c r="N24" s="7">
        <v>0</v>
      </c>
      <c r="O24" s="8">
        <f t="shared" si="3"/>
        <v>13258000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2239000</v>
      </c>
      <c r="G25" s="7">
        <v>308000</v>
      </c>
      <c r="H25" s="7">
        <v>8462000</v>
      </c>
      <c r="I25" s="7">
        <v>0</v>
      </c>
      <c r="J25" s="7">
        <v>1006000</v>
      </c>
      <c r="K25" s="7">
        <v>4164000</v>
      </c>
      <c r="L25" s="7">
        <v>0</v>
      </c>
      <c r="M25" s="7">
        <v>0</v>
      </c>
      <c r="N25" s="7">
        <v>0</v>
      </c>
      <c r="O25" s="8">
        <f t="shared" si="3"/>
        <v>16179000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285088000</v>
      </c>
      <c r="G26" s="7">
        <v>51452000</v>
      </c>
      <c r="H26" s="7">
        <v>356750000</v>
      </c>
      <c r="I26" s="7">
        <v>0</v>
      </c>
      <c r="J26" s="7">
        <v>2242862000</v>
      </c>
      <c r="K26" s="7">
        <v>747390000</v>
      </c>
      <c r="L26" s="7">
        <v>0</v>
      </c>
      <c r="M26" s="7">
        <v>3013100000</v>
      </c>
      <c r="N26" s="7">
        <v>0</v>
      </c>
      <c r="O26" s="8">
        <f t="shared" si="3"/>
        <v>6696642000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41570000</v>
      </c>
      <c r="G27" s="7">
        <v>7316000</v>
      </c>
      <c r="H27" s="7">
        <v>28328000</v>
      </c>
      <c r="I27" s="7">
        <v>0</v>
      </c>
      <c r="J27" s="7">
        <v>450135000</v>
      </c>
      <c r="K27" s="7">
        <v>469992000</v>
      </c>
      <c r="L27" s="7">
        <v>1477000</v>
      </c>
      <c r="M27" s="7">
        <v>0</v>
      </c>
      <c r="N27" s="7">
        <v>0</v>
      </c>
      <c r="O27" s="8">
        <f t="shared" si="3"/>
        <v>998818000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115989000</v>
      </c>
      <c r="G28" s="7">
        <v>16109000</v>
      </c>
      <c r="H28" s="7">
        <v>50082000</v>
      </c>
      <c r="I28" s="7">
        <v>0</v>
      </c>
      <c r="J28" s="7">
        <v>8554000</v>
      </c>
      <c r="K28" s="7">
        <v>8442000</v>
      </c>
      <c r="L28" s="7">
        <v>0</v>
      </c>
      <c r="M28" s="7">
        <v>0</v>
      </c>
      <c r="N28" s="7">
        <v>0</v>
      </c>
      <c r="O28" s="8">
        <f t="shared" si="3"/>
        <v>199176000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172594000</v>
      </c>
      <c r="G29" s="7">
        <v>20786000</v>
      </c>
      <c r="H29" s="7">
        <v>34206000</v>
      </c>
      <c r="I29" s="7">
        <v>0</v>
      </c>
      <c r="J29" s="7">
        <v>6711000</v>
      </c>
      <c r="K29" s="7">
        <v>7879000</v>
      </c>
      <c r="L29" s="7">
        <v>0</v>
      </c>
      <c r="M29" s="7">
        <v>0</v>
      </c>
      <c r="N29" s="7">
        <v>0</v>
      </c>
      <c r="O29" s="8">
        <f t="shared" si="3"/>
        <v>242176000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1118489000</v>
      </c>
      <c r="G30" s="7">
        <v>248891000</v>
      </c>
      <c r="H30" s="7">
        <v>146927000</v>
      </c>
      <c r="I30" s="7">
        <v>0</v>
      </c>
      <c r="J30" s="7">
        <v>29365000</v>
      </c>
      <c r="K30" s="7">
        <v>546135000</v>
      </c>
      <c r="L30" s="7">
        <v>19430000</v>
      </c>
      <c r="M30" s="7">
        <v>99849000</v>
      </c>
      <c r="N30" s="7">
        <v>0</v>
      </c>
      <c r="O30" s="8">
        <f t="shared" si="3"/>
        <v>2209086000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89574000</v>
      </c>
      <c r="G31" s="7">
        <v>14430000</v>
      </c>
      <c r="H31" s="7">
        <v>88896000</v>
      </c>
      <c r="I31" s="7">
        <v>0</v>
      </c>
      <c r="J31" s="7">
        <v>35212000</v>
      </c>
      <c r="K31" s="7">
        <v>238625000</v>
      </c>
      <c r="L31" s="7">
        <v>0</v>
      </c>
      <c r="M31" s="7">
        <v>0</v>
      </c>
      <c r="N31" s="7">
        <v>0</v>
      </c>
      <c r="O31" s="8">
        <f t="shared" si="3"/>
        <v>466737000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23879000</v>
      </c>
      <c r="G32" s="7">
        <v>3847000</v>
      </c>
      <c r="H32" s="7">
        <v>10551000</v>
      </c>
      <c r="I32" s="7">
        <v>0</v>
      </c>
      <c r="J32" s="7">
        <v>297000</v>
      </c>
      <c r="K32" s="7">
        <v>104255000</v>
      </c>
      <c r="L32" s="7">
        <v>0</v>
      </c>
      <c r="M32" s="7">
        <v>0</v>
      </c>
      <c r="N32" s="7">
        <v>0</v>
      </c>
      <c r="O32" s="8">
        <f t="shared" si="3"/>
        <v>142829000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5645000</v>
      </c>
      <c r="G33" s="7">
        <v>747000</v>
      </c>
      <c r="H33" s="7">
        <v>2632000</v>
      </c>
      <c r="I33" s="7">
        <v>0</v>
      </c>
      <c r="J33" s="7">
        <v>468000</v>
      </c>
      <c r="K33" s="7">
        <v>1013000</v>
      </c>
      <c r="L33" s="7">
        <v>0</v>
      </c>
      <c r="M33" s="7">
        <v>0</v>
      </c>
      <c r="N33" s="7">
        <v>0</v>
      </c>
      <c r="O33" s="8">
        <f t="shared" si="3"/>
        <v>10505000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151058000</v>
      </c>
      <c r="G34" s="7">
        <v>28459000</v>
      </c>
      <c r="H34" s="7">
        <v>47713000</v>
      </c>
      <c r="I34" s="7">
        <v>0</v>
      </c>
      <c r="J34" s="7">
        <v>1830000</v>
      </c>
      <c r="K34" s="7">
        <v>24763000</v>
      </c>
      <c r="L34" s="7">
        <v>0</v>
      </c>
      <c r="M34" s="7">
        <v>0</v>
      </c>
      <c r="N34" s="7">
        <v>0</v>
      </c>
      <c r="O34" s="8">
        <f t="shared" si="3"/>
        <v>253823000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17881000</v>
      </c>
      <c r="G35" s="7">
        <v>2379000</v>
      </c>
      <c r="H35" s="7">
        <v>24966000</v>
      </c>
      <c r="I35" s="7">
        <v>0</v>
      </c>
      <c r="J35" s="7">
        <v>1142000</v>
      </c>
      <c r="K35" s="7">
        <v>2814000</v>
      </c>
      <c r="L35" s="7">
        <v>0</v>
      </c>
      <c r="M35" s="7">
        <v>0</v>
      </c>
      <c r="N35" s="7">
        <v>0</v>
      </c>
      <c r="O35" s="8">
        <f t="shared" si="3"/>
        <v>49182000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2344000</v>
      </c>
      <c r="G36" s="7">
        <v>243000</v>
      </c>
      <c r="H36" s="7">
        <v>1856000</v>
      </c>
      <c r="I36" s="7">
        <v>0</v>
      </c>
      <c r="J36" s="7">
        <v>115000</v>
      </c>
      <c r="K36" s="7">
        <v>3377000</v>
      </c>
      <c r="L36" s="7">
        <v>4351000</v>
      </c>
      <c r="M36" s="7">
        <v>0</v>
      </c>
      <c r="N36" s="7">
        <v>0</v>
      </c>
      <c r="O36" s="8">
        <f t="shared" si="3"/>
        <v>12286000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49609000</v>
      </c>
      <c r="G37" s="7">
        <v>6467000</v>
      </c>
      <c r="H37" s="7">
        <v>22382000</v>
      </c>
      <c r="I37" s="7">
        <v>0</v>
      </c>
      <c r="J37" s="7">
        <v>5572000</v>
      </c>
      <c r="K37" s="7">
        <v>50651000</v>
      </c>
      <c r="L37" s="7">
        <v>3643000</v>
      </c>
      <c r="M37" s="7">
        <v>0</v>
      </c>
      <c r="N37" s="7">
        <v>0</v>
      </c>
      <c r="O37" s="8">
        <f t="shared" si="3"/>
        <v>138324000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29376000</v>
      </c>
      <c r="G38" s="7">
        <v>3448000</v>
      </c>
      <c r="H38" s="7">
        <v>13197000</v>
      </c>
      <c r="I38" s="7">
        <v>0</v>
      </c>
      <c r="J38" s="7">
        <v>728000</v>
      </c>
      <c r="K38" s="7">
        <v>2870000</v>
      </c>
      <c r="L38" s="7">
        <v>0</v>
      </c>
      <c r="M38" s="7">
        <v>0</v>
      </c>
      <c r="N38" s="7">
        <v>0</v>
      </c>
      <c r="O38" s="8">
        <f t="shared" si="3"/>
        <v>49619000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80052000</v>
      </c>
      <c r="G39" s="7">
        <v>7222000</v>
      </c>
      <c r="H39" s="7">
        <v>42241000</v>
      </c>
      <c r="I39" s="7">
        <v>0</v>
      </c>
      <c r="J39" s="7">
        <v>381761000</v>
      </c>
      <c r="K39" s="7">
        <v>13282000</v>
      </c>
      <c r="L39" s="7">
        <v>0</v>
      </c>
      <c r="M39" s="7">
        <v>72633000</v>
      </c>
      <c r="N39" s="7">
        <v>0</v>
      </c>
      <c r="O39" s="8">
        <f t="shared" si="3"/>
        <v>597191000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16745000</v>
      </c>
      <c r="G40" s="7">
        <v>1855000</v>
      </c>
      <c r="H40" s="7">
        <v>12785000</v>
      </c>
      <c r="I40" s="7">
        <v>0</v>
      </c>
      <c r="J40" s="7">
        <v>84257000</v>
      </c>
      <c r="K40" s="7">
        <v>2589000</v>
      </c>
      <c r="L40" s="7">
        <v>19690000</v>
      </c>
      <c r="M40" s="7">
        <v>0</v>
      </c>
      <c r="N40" s="7">
        <v>0</v>
      </c>
      <c r="O40" s="8">
        <f t="shared" si="3"/>
        <v>137921000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10592000</v>
      </c>
      <c r="G41" s="7">
        <v>1825000</v>
      </c>
      <c r="H41" s="7">
        <v>13272000</v>
      </c>
      <c r="I41" s="7">
        <v>0</v>
      </c>
      <c r="J41" s="7">
        <v>529000</v>
      </c>
      <c r="K41" s="7">
        <v>48471000</v>
      </c>
      <c r="L41" s="7">
        <v>0</v>
      </c>
      <c r="M41" s="7">
        <v>0</v>
      </c>
      <c r="N41" s="7">
        <v>0</v>
      </c>
      <c r="O41" s="8">
        <f t="shared" si="3"/>
        <v>74689000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17290000</v>
      </c>
      <c r="G42" s="7">
        <v>2185000</v>
      </c>
      <c r="H42" s="7">
        <v>5015000</v>
      </c>
      <c r="I42" s="7">
        <v>0</v>
      </c>
      <c r="J42" s="7">
        <v>1114000</v>
      </c>
      <c r="K42" s="7">
        <v>418000</v>
      </c>
      <c r="L42" s="7">
        <v>0</v>
      </c>
      <c r="M42" s="7">
        <v>0</v>
      </c>
      <c r="N42" s="7">
        <v>0</v>
      </c>
      <c r="O42" s="8">
        <f t="shared" si="3"/>
        <v>26022000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145321000</v>
      </c>
      <c r="G43" s="7">
        <v>27157000</v>
      </c>
      <c r="H43" s="7">
        <v>18277000</v>
      </c>
      <c r="I43" s="7">
        <v>0</v>
      </c>
      <c r="J43" s="7">
        <v>7527000</v>
      </c>
      <c r="K43" s="7">
        <v>225117000</v>
      </c>
      <c r="L43" s="7">
        <v>0</v>
      </c>
      <c r="M43" s="7">
        <v>0</v>
      </c>
      <c r="N43" s="7">
        <v>0</v>
      </c>
      <c r="O43" s="8">
        <f t="shared" si="3"/>
        <v>423399000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14684000</v>
      </c>
      <c r="G44" s="7">
        <v>1058000</v>
      </c>
      <c r="H44" s="7">
        <v>287374000</v>
      </c>
      <c r="I44" s="7">
        <v>0</v>
      </c>
      <c r="J44" s="7">
        <v>1754000</v>
      </c>
      <c r="K44" s="7">
        <v>627785000</v>
      </c>
      <c r="L44" s="7">
        <v>0</v>
      </c>
      <c r="M44" s="7">
        <v>0</v>
      </c>
      <c r="N44" s="7">
        <v>0</v>
      </c>
      <c r="O44" s="8">
        <f t="shared" si="3"/>
        <v>932655000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12888000</v>
      </c>
      <c r="G45" s="7">
        <v>1335000</v>
      </c>
      <c r="H45" s="7">
        <v>6768000</v>
      </c>
      <c r="I45" s="7">
        <v>0</v>
      </c>
      <c r="J45" s="7">
        <v>1427000</v>
      </c>
      <c r="K45" s="7">
        <v>4502000</v>
      </c>
      <c r="L45" s="7">
        <v>0</v>
      </c>
      <c r="M45" s="7">
        <v>0</v>
      </c>
      <c r="N45" s="7">
        <v>0</v>
      </c>
      <c r="O45" s="8">
        <f t="shared" si="3"/>
        <v>26920000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3249000</v>
      </c>
      <c r="G46" s="7">
        <v>647000</v>
      </c>
      <c r="H46" s="7">
        <v>3950000</v>
      </c>
      <c r="I46" s="7">
        <v>0</v>
      </c>
      <c r="J46" s="7">
        <v>2000</v>
      </c>
      <c r="K46" s="7">
        <v>4479000</v>
      </c>
      <c r="L46" s="7">
        <v>0</v>
      </c>
      <c r="M46" s="7">
        <v>0</v>
      </c>
      <c r="N46" s="7">
        <v>0</v>
      </c>
      <c r="O46" s="8">
        <f t="shared" si="3"/>
        <v>12327000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10681000</v>
      </c>
      <c r="G47" s="7">
        <v>1766000</v>
      </c>
      <c r="H47" s="7">
        <v>16892000</v>
      </c>
      <c r="I47" s="7">
        <v>0</v>
      </c>
      <c r="J47" s="7">
        <v>192554000</v>
      </c>
      <c r="K47" s="7">
        <v>5628000</v>
      </c>
      <c r="L47" s="7">
        <v>0</v>
      </c>
      <c r="M47" s="7">
        <v>0</v>
      </c>
      <c r="N47" s="7">
        <v>0</v>
      </c>
      <c r="O47" s="8">
        <f t="shared" si="3"/>
        <v>227521000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1021537000</v>
      </c>
      <c r="G48" s="7">
        <v>210253000</v>
      </c>
      <c r="H48" s="7">
        <v>1995267000</v>
      </c>
      <c r="I48" s="7">
        <v>0</v>
      </c>
      <c r="J48" s="7">
        <v>6531000</v>
      </c>
      <c r="K48" s="7">
        <v>4860231000</v>
      </c>
      <c r="L48" s="7">
        <v>0</v>
      </c>
      <c r="M48" s="7">
        <v>0</v>
      </c>
      <c r="N48" s="7">
        <v>0</v>
      </c>
      <c r="O48" s="8">
        <f t="shared" si="3"/>
        <v>8093819000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5635000</v>
      </c>
      <c r="G49" s="7">
        <v>754000</v>
      </c>
      <c r="H49" s="7">
        <v>5015000</v>
      </c>
      <c r="I49" s="7">
        <v>0</v>
      </c>
      <c r="J49" s="7">
        <v>235000</v>
      </c>
      <c r="K49" s="7">
        <v>13507000</v>
      </c>
      <c r="L49" s="7">
        <v>0</v>
      </c>
      <c r="M49" s="7">
        <v>0</v>
      </c>
      <c r="N49" s="7">
        <v>0</v>
      </c>
      <c r="O49" s="8">
        <f t="shared" si="3"/>
        <v>25146000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668000</v>
      </c>
      <c r="G50" s="7">
        <v>79000</v>
      </c>
      <c r="H50" s="7">
        <v>3432000</v>
      </c>
      <c r="I50" s="7">
        <v>0</v>
      </c>
      <c r="J50" s="7">
        <v>13000</v>
      </c>
      <c r="K50" s="7">
        <v>5628000</v>
      </c>
      <c r="L50" s="7">
        <v>59068000</v>
      </c>
      <c r="M50" s="7">
        <v>0</v>
      </c>
      <c r="N50" s="7">
        <v>0</v>
      </c>
      <c r="O50" s="8">
        <f t="shared" si="3"/>
        <v>68888000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324000</v>
      </c>
      <c r="G51" s="7">
        <v>48000</v>
      </c>
      <c r="H51" s="7">
        <v>4241000</v>
      </c>
      <c r="I51" s="7">
        <v>0</v>
      </c>
      <c r="J51" s="7">
        <v>13000</v>
      </c>
      <c r="K51" s="7">
        <v>11356000</v>
      </c>
      <c r="L51" s="7">
        <v>73048000</v>
      </c>
      <c r="M51" s="7">
        <v>0</v>
      </c>
      <c r="N51" s="7">
        <v>0</v>
      </c>
      <c r="O51" s="8">
        <f t="shared" si="3"/>
        <v>89030000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782000</v>
      </c>
      <c r="G52" s="7">
        <v>100000</v>
      </c>
      <c r="H52" s="7">
        <v>3537000</v>
      </c>
      <c r="I52" s="7">
        <v>0</v>
      </c>
      <c r="J52" s="7">
        <v>13000</v>
      </c>
      <c r="K52" s="7">
        <v>5628000</v>
      </c>
      <c r="L52" s="7">
        <v>49223000</v>
      </c>
      <c r="M52" s="7">
        <v>0</v>
      </c>
      <c r="N52" s="7">
        <v>0</v>
      </c>
      <c r="O52" s="8">
        <f t="shared" si="3"/>
        <v>59283000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1242383000</v>
      </c>
      <c r="G53" s="7">
        <v>232049000</v>
      </c>
      <c r="H53" s="7">
        <v>225218000</v>
      </c>
      <c r="I53" s="7">
        <v>0</v>
      </c>
      <c r="J53" s="7">
        <v>9733000</v>
      </c>
      <c r="K53" s="7">
        <v>8938995000</v>
      </c>
      <c r="L53" s="7">
        <v>27565000</v>
      </c>
      <c r="M53" s="7">
        <v>0</v>
      </c>
      <c r="N53" s="7">
        <v>0</v>
      </c>
      <c r="O53" s="8">
        <f t="shared" si="3"/>
        <v>10675943000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833000</v>
      </c>
      <c r="G54" s="7">
        <v>174000</v>
      </c>
      <c r="H54" s="7">
        <v>2428000</v>
      </c>
      <c r="I54" s="7">
        <v>0</v>
      </c>
      <c r="J54" s="7">
        <v>0</v>
      </c>
      <c r="K54" s="7">
        <v>1452000</v>
      </c>
      <c r="L54" s="7">
        <v>0</v>
      </c>
      <c r="M54" s="7">
        <v>0</v>
      </c>
      <c r="N54" s="7">
        <v>0</v>
      </c>
      <c r="O54" s="8">
        <f t="shared" si="3"/>
        <v>4887000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28187000</v>
      </c>
      <c r="G55" s="7">
        <v>4717000</v>
      </c>
      <c r="H55" s="7">
        <v>22636000</v>
      </c>
      <c r="I55" s="7">
        <v>0</v>
      </c>
      <c r="J55" s="7">
        <v>996000</v>
      </c>
      <c r="K55" s="7">
        <v>40000000</v>
      </c>
      <c r="L55" s="7">
        <v>0</v>
      </c>
      <c r="M55" s="7">
        <v>0</v>
      </c>
      <c r="N55" s="7">
        <v>0</v>
      </c>
      <c r="O55" s="8">
        <f t="shared" si="3"/>
        <v>96536000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6400000</v>
      </c>
      <c r="G56" s="7">
        <v>717000</v>
      </c>
      <c r="H56" s="7">
        <v>6454000</v>
      </c>
      <c r="I56" s="7">
        <v>0</v>
      </c>
      <c r="J56" s="7">
        <v>493000</v>
      </c>
      <c r="K56" s="7">
        <v>0</v>
      </c>
      <c r="L56" s="7">
        <v>0</v>
      </c>
      <c r="M56" s="7">
        <v>0</v>
      </c>
      <c r="N56" s="7">
        <v>0</v>
      </c>
      <c r="O56" s="8">
        <f t="shared" si="3"/>
        <v>14064000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189000</v>
      </c>
      <c r="G57" s="7">
        <v>16000</v>
      </c>
      <c r="H57" s="7">
        <v>4100000</v>
      </c>
      <c r="I57" s="7">
        <v>0</v>
      </c>
      <c r="J57" s="7">
        <v>347000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4652000</v>
      </c>
    </row>
    <row r="58" spans="2:15" s="28" customFormat="1" ht="21" customHeight="1" hidden="1">
      <c r="B58" s="42" t="s">
        <v>1</v>
      </c>
      <c r="E58" s="9" t="s">
        <v>40</v>
      </c>
      <c r="F58" s="10">
        <v>118209800000</v>
      </c>
      <c r="G58" s="10">
        <v>20285858000</v>
      </c>
      <c r="H58" s="10">
        <v>38963000000</v>
      </c>
      <c r="I58" s="10">
        <v>53000000000</v>
      </c>
      <c r="J58" s="10">
        <v>202257306750</v>
      </c>
      <c r="K58" s="10">
        <v>41296343000</v>
      </c>
      <c r="L58" s="10">
        <v>28180654000</v>
      </c>
      <c r="M58" s="10">
        <v>8786244000</v>
      </c>
      <c r="N58" s="10">
        <v>2944774000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5240189000</v>
      </c>
      <c r="G60" s="33">
        <v>956720000</v>
      </c>
      <c r="H60" s="33">
        <v>3883818000</v>
      </c>
      <c r="I60" s="33">
        <v>0</v>
      </c>
      <c r="J60" s="33">
        <v>3733261000</v>
      </c>
      <c r="K60" s="33">
        <v>17210559000</v>
      </c>
      <c r="L60" s="33">
        <v>1306618000</v>
      </c>
      <c r="M60" s="33">
        <v>3185582000</v>
      </c>
      <c r="N60" s="33">
        <v>0</v>
      </c>
      <c r="O60" s="6">
        <f>SUM(F60:N60)</f>
        <v>35516747000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9895277000</v>
      </c>
      <c r="G61" s="33">
        <v>1701321000</v>
      </c>
      <c r="H61" s="33">
        <v>2381181000</v>
      </c>
      <c r="I61" s="33">
        <v>0</v>
      </c>
      <c r="J61" s="33">
        <v>301960000</v>
      </c>
      <c r="K61" s="33">
        <v>4067740000</v>
      </c>
      <c r="L61" s="33">
        <v>0</v>
      </c>
      <c r="M61" s="33">
        <v>0</v>
      </c>
      <c r="N61" s="33">
        <v>0</v>
      </c>
      <c r="O61" s="6">
        <f>SUM(F61:N61)</f>
        <v>18347479000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15135466000</v>
      </c>
      <c r="G62" s="33">
        <f t="shared" si="4"/>
        <v>2658041000</v>
      </c>
      <c r="H62" s="33">
        <f t="shared" si="4"/>
        <v>6264999000</v>
      </c>
      <c r="I62" s="33">
        <f t="shared" si="4"/>
        <v>0</v>
      </c>
      <c r="J62" s="33">
        <f t="shared" si="4"/>
        <v>4035221000</v>
      </c>
      <c r="K62" s="33">
        <f t="shared" si="4"/>
        <v>21278299000</v>
      </c>
      <c r="L62" s="33">
        <f t="shared" si="4"/>
        <v>1306618000</v>
      </c>
      <c r="M62" s="33">
        <f t="shared" si="4"/>
        <v>3185582000</v>
      </c>
      <c r="N62" s="33">
        <f t="shared" si="4"/>
        <v>0</v>
      </c>
      <c r="O62" s="33">
        <f t="shared" si="4"/>
        <v>53864226000</v>
      </c>
    </row>
    <row r="63" ht="12.75">
      <c r="O63" s="34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E46">
      <selection activeCell="E32" sqref="E3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0.37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0039062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39</v>
      </c>
      <c r="C2" s="15" t="s">
        <v>35</v>
      </c>
      <c r="D2" s="16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36" t="s">
        <v>1</v>
      </c>
    </row>
    <row r="5" spans="1:15" ht="12.75" hidden="1">
      <c r="A5" s="19" t="s">
        <v>11</v>
      </c>
      <c r="B5" s="22" t="s">
        <v>136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9" t="s">
        <v>137</v>
      </c>
      <c r="F9" s="49" t="s">
        <v>1</v>
      </c>
      <c r="G9" s="49" t="s">
        <v>1</v>
      </c>
      <c r="H9" s="49" t="s">
        <v>1</v>
      </c>
      <c r="I9" s="49" t="s">
        <v>1</v>
      </c>
      <c r="J9" s="49" t="s">
        <v>1</v>
      </c>
      <c r="K9" s="49" t="s">
        <v>1</v>
      </c>
      <c r="L9" s="49" t="s">
        <v>1</v>
      </c>
      <c r="M9" s="49" t="s">
        <v>1</v>
      </c>
      <c r="N9" s="49" t="s">
        <v>1</v>
      </c>
      <c r="O9" s="49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9" t="s">
        <v>139</v>
      </c>
      <c r="F10" s="49" t="s">
        <v>1</v>
      </c>
      <c r="G10" s="49" t="s">
        <v>1</v>
      </c>
      <c r="H10" s="49" t="s">
        <v>1</v>
      </c>
      <c r="I10" s="49" t="s">
        <v>1</v>
      </c>
      <c r="J10" s="49" t="s">
        <v>1</v>
      </c>
      <c r="K10" s="49" t="s">
        <v>1</v>
      </c>
      <c r="L10" s="49" t="s">
        <v>1</v>
      </c>
      <c r="M10" s="49" t="s">
        <v>1</v>
      </c>
      <c r="N10" s="49" t="s">
        <v>1</v>
      </c>
      <c r="O10" s="49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50" t="s">
        <v>23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231371000</v>
      </c>
      <c r="G16" s="7">
        <v>2006000</v>
      </c>
      <c r="H16" s="7">
        <v>171053000</v>
      </c>
      <c r="I16" s="7">
        <v>0</v>
      </c>
      <c r="J16" s="7">
        <v>408000</v>
      </c>
      <c r="K16" s="7">
        <v>2489000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407327000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5480000</v>
      </c>
      <c r="G17" s="7">
        <v>869000</v>
      </c>
      <c r="H17" s="7">
        <v>3456000</v>
      </c>
      <c r="I17" s="7">
        <v>0</v>
      </c>
      <c r="J17" s="7">
        <v>314000</v>
      </c>
      <c r="K17" s="7">
        <v>435000</v>
      </c>
      <c r="L17" s="7">
        <v>0</v>
      </c>
      <c r="M17" s="7">
        <v>0</v>
      </c>
      <c r="N17" s="7">
        <v>0</v>
      </c>
      <c r="O17" s="8">
        <f t="shared" si="3"/>
        <v>10554000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1812000</v>
      </c>
      <c r="G18" s="7">
        <v>263000</v>
      </c>
      <c r="H18" s="7">
        <v>1227000</v>
      </c>
      <c r="I18" s="7">
        <v>0</v>
      </c>
      <c r="J18" s="7">
        <v>263000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3565000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1910000</v>
      </c>
      <c r="G19" s="7">
        <v>310000</v>
      </c>
      <c r="H19" s="7">
        <v>2209000</v>
      </c>
      <c r="I19" s="7">
        <v>0</v>
      </c>
      <c r="J19" s="7">
        <v>188000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4617000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2902000</v>
      </c>
      <c r="G20" s="7">
        <v>431000</v>
      </c>
      <c r="H20" s="7">
        <v>9564000</v>
      </c>
      <c r="I20" s="7">
        <v>0</v>
      </c>
      <c r="J20" s="7">
        <v>709000</v>
      </c>
      <c r="K20" s="7">
        <v>2364000</v>
      </c>
      <c r="L20" s="7">
        <v>0</v>
      </c>
      <c r="M20" s="7">
        <v>0</v>
      </c>
      <c r="N20" s="7">
        <v>0</v>
      </c>
      <c r="O20" s="8">
        <f t="shared" si="3"/>
        <v>15970000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2522000</v>
      </c>
      <c r="G21" s="7">
        <v>330000</v>
      </c>
      <c r="H21" s="7">
        <v>5152000</v>
      </c>
      <c r="I21" s="7">
        <v>0</v>
      </c>
      <c r="J21" s="7">
        <v>145000</v>
      </c>
      <c r="K21" s="7">
        <v>1244000</v>
      </c>
      <c r="L21" s="7">
        <v>0</v>
      </c>
      <c r="M21" s="7">
        <v>0</v>
      </c>
      <c r="N21" s="7">
        <v>0</v>
      </c>
      <c r="O21" s="8">
        <f t="shared" si="3"/>
        <v>9393000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7220000</v>
      </c>
      <c r="G22" s="7">
        <v>1147000</v>
      </c>
      <c r="H22" s="7">
        <v>3335000</v>
      </c>
      <c r="I22" s="7">
        <v>0</v>
      </c>
      <c r="J22" s="7">
        <v>747000</v>
      </c>
      <c r="K22" s="7">
        <v>2168000</v>
      </c>
      <c r="L22" s="7">
        <v>0</v>
      </c>
      <c r="M22" s="7">
        <v>0</v>
      </c>
      <c r="N22" s="7">
        <v>0</v>
      </c>
      <c r="O22" s="8">
        <f t="shared" si="3"/>
        <v>14617000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307616000</v>
      </c>
      <c r="G23" s="7">
        <v>57464000</v>
      </c>
      <c r="H23" s="7">
        <v>186695000</v>
      </c>
      <c r="I23" s="7">
        <v>0</v>
      </c>
      <c r="J23" s="7">
        <v>261237000</v>
      </c>
      <c r="K23" s="7">
        <v>197876000</v>
      </c>
      <c r="L23" s="7">
        <v>1335317000</v>
      </c>
      <c r="M23" s="7">
        <v>0</v>
      </c>
      <c r="N23" s="7">
        <v>0</v>
      </c>
      <c r="O23" s="8">
        <f t="shared" si="3"/>
        <v>2346205000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701000</v>
      </c>
      <c r="G24" s="7">
        <v>122000</v>
      </c>
      <c r="H24" s="7">
        <v>4780000</v>
      </c>
      <c r="I24" s="7">
        <v>0</v>
      </c>
      <c r="J24" s="7">
        <v>5979000</v>
      </c>
      <c r="K24" s="7">
        <v>2527000</v>
      </c>
      <c r="L24" s="7">
        <v>0</v>
      </c>
      <c r="M24" s="7">
        <v>0</v>
      </c>
      <c r="N24" s="7">
        <v>0</v>
      </c>
      <c r="O24" s="8">
        <f t="shared" si="3"/>
        <v>14109000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2438000</v>
      </c>
      <c r="G25" s="7">
        <v>336000</v>
      </c>
      <c r="H25" s="7">
        <v>8911000</v>
      </c>
      <c r="I25" s="7">
        <v>0</v>
      </c>
      <c r="J25" s="7">
        <v>1047000</v>
      </c>
      <c r="K25" s="7">
        <v>4604000</v>
      </c>
      <c r="L25" s="7">
        <v>0</v>
      </c>
      <c r="M25" s="7">
        <v>0</v>
      </c>
      <c r="N25" s="7">
        <v>0</v>
      </c>
      <c r="O25" s="8">
        <f t="shared" si="3"/>
        <v>17336000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309986000</v>
      </c>
      <c r="G26" s="7">
        <v>55946000</v>
      </c>
      <c r="H26" s="7">
        <v>375658000</v>
      </c>
      <c r="I26" s="7">
        <v>0</v>
      </c>
      <c r="J26" s="7">
        <v>2687093000</v>
      </c>
      <c r="K26" s="7">
        <v>826352000</v>
      </c>
      <c r="L26" s="7">
        <v>0</v>
      </c>
      <c r="M26" s="7">
        <v>3463324000</v>
      </c>
      <c r="N26" s="7">
        <v>0</v>
      </c>
      <c r="O26" s="8">
        <f t="shared" si="3"/>
        <v>7718359000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45207000</v>
      </c>
      <c r="G27" s="7">
        <v>7956000</v>
      </c>
      <c r="H27" s="7">
        <v>29829000</v>
      </c>
      <c r="I27" s="7">
        <v>0</v>
      </c>
      <c r="J27" s="7">
        <v>473976000</v>
      </c>
      <c r="K27" s="7">
        <v>519647000</v>
      </c>
      <c r="L27" s="7">
        <v>1555000</v>
      </c>
      <c r="M27" s="7">
        <v>0</v>
      </c>
      <c r="N27" s="7">
        <v>0</v>
      </c>
      <c r="O27" s="8">
        <f t="shared" si="3"/>
        <v>1078170000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126122000</v>
      </c>
      <c r="G28" s="7">
        <v>17517000</v>
      </c>
      <c r="H28" s="7">
        <v>52736000</v>
      </c>
      <c r="I28" s="7">
        <v>0</v>
      </c>
      <c r="J28" s="7">
        <v>9007000</v>
      </c>
      <c r="K28" s="7">
        <v>9334000</v>
      </c>
      <c r="L28" s="7">
        <v>0</v>
      </c>
      <c r="M28" s="7">
        <v>0</v>
      </c>
      <c r="N28" s="7">
        <v>0</v>
      </c>
      <c r="O28" s="8">
        <f t="shared" si="3"/>
        <v>214716000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187668000</v>
      </c>
      <c r="G29" s="7">
        <v>22602000</v>
      </c>
      <c r="H29" s="7">
        <v>36019000</v>
      </c>
      <c r="I29" s="7">
        <v>0</v>
      </c>
      <c r="J29" s="7">
        <v>7066000</v>
      </c>
      <c r="K29" s="7">
        <v>8712000</v>
      </c>
      <c r="L29" s="7">
        <v>0</v>
      </c>
      <c r="M29" s="7">
        <v>0</v>
      </c>
      <c r="N29" s="7">
        <v>0</v>
      </c>
      <c r="O29" s="8">
        <f t="shared" si="3"/>
        <v>262067000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1216150000</v>
      </c>
      <c r="G30" s="7">
        <v>270623000</v>
      </c>
      <c r="H30" s="7">
        <v>154714000</v>
      </c>
      <c r="I30" s="7">
        <v>0</v>
      </c>
      <c r="J30" s="7">
        <v>30916000</v>
      </c>
      <c r="K30" s="7">
        <v>603834000</v>
      </c>
      <c r="L30" s="7">
        <v>20160000</v>
      </c>
      <c r="M30" s="7">
        <v>105141000</v>
      </c>
      <c r="N30" s="7">
        <v>0</v>
      </c>
      <c r="O30" s="8">
        <f t="shared" si="3"/>
        <v>2401538000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97403000</v>
      </c>
      <c r="G31" s="7">
        <v>15691000</v>
      </c>
      <c r="H31" s="7">
        <v>93608000</v>
      </c>
      <c r="I31" s="7">
        <v>0</v>
      </c>
      <c r="J31" s="7">
        <v>37078000</v>
      </c>
      <c r="K31" s="7">
        <v>263835000</v>
      </c>
      <c r="L31" s="7">
        <v>0</v>
      </c>
      <c r="M31" s="7">
        <v>0</v>
      </c>
      <c r="N31" s="7">
        <v>0</v>
      </c>
      <c r="O31" s="8">
        <f t="shared" si="3"/>
        <v>507615000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25968000</v>
      </c>
      <c r="G32" s="7">
        <v>4185000</v>
      </c>
      <c r="H32" s="7">
        <v>11111000</v>
      </c>
      <c r="I32" s="7">
        <v>0</v>
      </c>
      <c r="J32" s="7">
        <v>312000</v>
      </c>
      <c r="K32" s="7">
        <v>120000000</v>
      </c>
      <c r="L32" s="7">
        <v>0</v>
      </c>
      <c r="M32" s="7">
        <v>0</v>
      </c>
      <c r="N32" s="7">
        <v>0</v>
      </c>
      <c r="O32" s="8">
        <f t="shared" si="3"/>
        <v>161576000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6141000</v>
      </c>
      <c r="G33" s="7">
        <v>813000</v>
      </c>
      <c r="H33" s="7">
        <v>2772000</v>
      </c>
      <c r="I33" s="7">
        <v>0</v>
      </c>
      <c r="J33" s="7">
        <v>491000</v>
      </c>
      <c r="K33" s="7">
        <v>1120000</v>
      </c>
      <c r="L33" s="7">
        <v>0</v>
      </c>
      <c r="M33" s="7">
        <v>0</v>
      </c>
      <c r="N33" s="7">
        <v>0</v>
      </c>
      <c r="O33" s="8">
        <f t="shared" si="3"/>
        <v>11337000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164251000</v>
      </c>
      <c r="G34" s="7">
        <v>30945000</v>
      </c>
      <c r="H34" s="7">
        <v>50241000</v>
      </c>
      <c r="I34" s="7">
        <v>0</v>
      </c>
      <c r="J34" s="7">
        <v>1899000</v>
      </c>
      <c r="K34" s="7">
        <v>27379000</v>
      </c>
      <c r="L34" s="7">
        <v>0</v>
      </c>
      <c r="M34" s="7">
        <v>0</v>
      </c>
      <c r="N34" s="7">
        <v>0</v>
      </c>
      <c r="O34" s="8">
        <f t="shared" si="3"/>
        <v>274715000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19448000</v>
      </c>
      <c r="G35" s="7">
        <v>2588000</v>
      </c>
      <c r="H35" s="7">
        <v>26289000</v>
      </c>
      <c r="I35" s="7">
        <v>0</v>
      </c>
      <c r="J35" s="7">
        <v>1192000</v>
      </c>
      <c r="K35" s="7">
        <v>3111000</v>
      </c>
      <c r="L35" s="7">
        <v>0</v>
      </c>
      <c r="M35" s="7">
        <v>0</v>
      </c>
      <c r="N35" s="7">
        <v>0</v>
      </c>
      <c r="O35" s="8">
        <f t="shared" si="3"/>
        <v>52628000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2551000</v>
      </c>
      <c r="G36" s="7">
        <v>265000</v>
      </c>
      <c r="H36" s="7">
        <v>1955000</v>
      </c>
      <c r="I36" s="7">
        <v>0</v>
      </c>
      <c r="J36" s="7">
        <v>121000</v>
      </c>
      <c r="K36" s="7">
        <v>3734000</v>
      </c>
      <c r="L36" s="7">
        <v>4582000</v>
      </c>
      <c r="M36" s="7">
        <v>0</v>
      </c>
      <c r="N36" s="7">
        <v>0</v>
      </c>
      <c r="O36" s="8">
        <f t="shared" si="3"/>
        <v>13208000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53946000</v>
      </c>
      <c r="G37" s="7">
        <v>7033000</v>
      </c>
      <c r="H37" s="7">
        <v>23568000</v>
      </c>
      <c r="I37" s="7">
        <v>0</v>
      </c>
      <c r="J37" s="7">
        <v>5803000</v>
      </c>
      <c r="K37" s="7">
        <v>56003000</v>
      </c>
      <c r="L37" s="7">
        <v>3836000</v>
      </c>
      <c r="M37" s="7">
        <v>0</v>
      </c>
      <c r="N37" s="7">
        <v>0</v>
      </c>
      <c r="O37" s="8">
        <f t="shared" si="3"/>
        <v>150189000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31944000</v>
      </c>
      <c r="G38" s="7">
        <v>3750000</v>
      </c>
      <c r="H38" s="7">
        <v>13896000</v>
      </c>
      <c r="I38" s="7">
        <v>0</v>
      </c>
      <c r="J38" s="7">
        <v>767000</v>
      </c>
      <c r="K38" s="7">
        <v>3173000</v>
      </c>
      <c r="L38" s="7">
        <v>0</v>
      </c>
      <c r="M38" s="7">
        <v>0</v>
      </c>
      <c r="N38" s="7">
        <v>0</v>
      </c>
      <c r="O38" s="8">
        <f t="shared" si="3"/>
        <v>53530000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87043000</v>
      </c>
      <c r="G39" s="7">
        <v>7853000</v>
      </c>
      <c r="H39" s="7">
        <v>44480000</v>
      </c>
      <c r="I39" s="7">
        <v>0</v>
      </c>
      <c r="J39" s="7">
        <v>458841000</v>
      </c>
      <c r="K39" s="7">
        <v>14685000</v>
      </c>
      <c r="L39" s="7">
        <v>0</v>
      </c>
      <c r="M39" s="7">
        <v>76483000</v>
      </c>
      <c r="N39" s="7">
        <v>0</v>
      </c>
      <c r="O39" s="8">
        <f t="shared" si="3"/>
        <v>689385000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18213000</v>
      </c>
      <c r="G40" s="7">
        <v>2017000</v>
      </c>
      <c r="H40" s="7">
        <v>13462000</v>
      </c>
      <c r="I40" s="7">
        <v>0</v>
      </c>
      <c r="J40" s="7">
        <v>88723000</v>
      </c>
      <c r="K40" s="7">
        <v>2862000</v>
      </c>
      <c r="L40" s="7">
        <v>20733000</v>
      </c>
      <c r="M40" s="7">
        <v>0</v>
      </c>
      <c r="N40" s="7">
        <v>0</v>
      </c>
      <c r="O40" s="8">
        <f t="shared" si="3"/>
        <v>146010000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11521000</v>
      </c>
      <c r="G41" s="7">
        <v>1986000</v>
      </c>
      <c r="H41" s="7">
        <v>13975000</v>
      </c>
      <c r="I41" s="7">
        <v>0</v>
      </c>
      <c r="J41" s="7">
        <v>557000</v>
      </c>
      <c r="K41" s="7">
        <v>53594000</v>
      </c>
      <c r="L41" s="7">
        <v>0</v>
      </c>
      <c r="M41" s="7">
        <v>0</v>
      </c>
      <c r="N41" s="7">
        <v>0</v>
      </c>
      <c r="O41" s="8">
        <f t="shared" si="3"/>
        <v>81633000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18807000</v>
      </c>
      <c r="G42" s="7">
        <v>2376000</v>
      </c>
      <c r="H42" s="7">
        <v>5281000</v>
      </c>
      <c r="I42" s="7">
        <v>0</v>
      </c>
      <c r="J42" s="7">
        <v>1173000</v>
      </c>
      <c r="K42" s="7">
        <v>462000</v>
      </c>
      <c r="L42" s="7">
        <v>0</v>
      </c>
      <c r="M42" s="7">
        <v>0</v>
      </c>
      <c r="N42" s="7">
        <v>0</v>
      </c>
      <c r="O42" s="8">
        <f t="shared" si="3"/>
        <v>28099000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158015000</v>
      </c>
      <c r="G43" s="7">
        <v>29530000</v>
      </c>
      <c r="H43" s="7">
        <v>19245000</v>
      </c>
      <c r="I43" s="7">
        <v>0</v>
      </c>
      <c r="J43" s="7">
        <v>7925000</v>
      </c>
      <c r="K43" s="7">
        <v>248901000</v>
      </c>
      <c r="L43" s="7">
        <v>0</v>
      </c>
      <c r="M43" s="7">
        <v>0</v>
      </c>
      <c r="N43" s="7">
        <v>0</v>
      </c>
      <c r="O43" s="8">
        <f t="shared" si="3"/>
        <v>463616000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15969000</v>
      </c>
      <c r="G44" s="7">
        <v>1152000</v>
      </c>
      <c r="H44" s="7">
        <v>302605000</v>
      </c>
      <c r="I44" s="7">
        <v>0</v>
      </c>
      <c r="J44" s="7">
        <v>1847000</v>
      </c>
      <c r="K44" s="7">
        <v>683607000</v>
      </c>
      <c r="L44" s="7">
        <v>0</v>
      </c>
      <c r="M44" s="7">
        <v>0</v>
      </c>
      <c r="N44" s="7">
        <v>0</v>
      </c>
      <c r="O44" s="8">
        <f t="shared" si="3"/>
        <v>1005180000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14017000</v>
      </c>
      <c r="G45" s="7">
        <v>1453000</v>
      </c>
      <c r="H45" s="7">
        <v>7127000</v>
      </c>
      <c r="I45" s="7">
        <v>0</v>
      </c>
      <c r="J45" s="7">
        <v>1477000</v>
      </c>
      <c r="K45" s="7">
        <v>4978000</v>
      </c>
      <c r="L45" s="7">
        <v>0</v>
      </c>
      <c r="M45" s="7">
        <v>0</v>
      </c>
      <c r="N45" s="7">
        <v>0</v>
      </c>
      <c r="O45" s="8">
        <f t="shared" si="3"/>
        <v>29052000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3535000</v>
      </c>
      <c r="G46" s="7">
        <v>704000</v>
      </c>
      <c r="H46" s="7">
        <v>4160000</v>
      </c>
      <c r="I46" s="7">
        <v>0</v>
      </c>
      <c r="J46" s="7">
        <v>2000</v>
      </c>
      <c r="K46" s="7">
        <v>4953000</v>
      </c>
      <c r="L46" s="7">
        <v>0</v>
      </c>
      <c r="M46" s="7">
        <v>0</v>
      </c>
      <c r="N46" s="7">
        <v>0</v>
      </c>
      <c r="O46" s="8">
        <f t="shared" si="3"/>
        <v>13354000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11618000</v>
      </c>
      <c r="G47" s="7">
        <v>1921000</v>
      </c>
      <c r="H47" s="7">
        <v>17787000</v>
      </c>
      <c r="I47" s="7">
        <v>0</v>
      </c>
      <c r="J47" s="7">
        <v>233750000</v>
      </c>
      <c r="K47" s="7">
        <v>6223000</v>
      </c>
      <c r="L47" s="7">
        <v>0</v>
      </c>
      <c r="M47" s="7">
        <v>0</v>
      </c>
      <c r="N47" s="7">
        <v>0</v>
      </c>
      <c r="O47" s="8">
        <f t="shared" si="3"/>
        <v>271299000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1110734000</v>
      </c>
      <c r="G48" s="7">
        <v>228611000</v>
      </c>
      <c r="H48" s="7">
        <v>2101017000</v>
      </c>
      <c r="I48" s="7">
        <v>0</v>
      </c>
      <c r="J48" s="7">
        <v>6874000</v>
      </c>
      <c r="K48" s="7">
        <v>5351114000</v>
      </c>
      <c r="L48" s="7">
        <v>0</v>
      </c>
      <c r="M48" s="7">
        <v>0</v>
      </c>
      <c r="N48" s="7">
        <v>0</v>
      </c>
      <c r="O48" s="8">
        <f t="shared" si="3"/>
        <v>8798350000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6130000</v>
      </c>
      <c r="G49" s="7">
        <v>820000</v>
      </c>
      <c r="H49" s="7">
        <v>5281000</v>
      </c>
      <c r="I49" s="7">
        <v>0</v>
      </c>
      <c r="J49" s="7">
        <v>248000</v>
      </c>
      <c r="K49" s="7">
        <v>19934000</v>
      </c>
      <c r="L49" s="7">
        <v>0</v>
      </c>
      <c r="M49" s="7">
        <v>0</v>
      </c>
      <c r="N49" s="7">
        <v>0</v>
      </c>
      <c r="O49" s="8">
        <f t="shared" si="3"/>
        <v>32413000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728000</v>
      </c>
      <c r="G50" s="7">
        <v>86000</v>
      </c>
      <c r="H50" s="7">
        <v>3614000</v>
      </c>
      <c r="I50" s="7">
        <v>0</v>
      </c>
      <c r="J50" s="7">
        <v>14000</v>
      </c>
      <c r="K50" s="7">
        <v>6223000</v>
      </c>
      <c r="L50" s="7">
        <v>62199000</v>
      </c>
      <c r="M50" s="7">
        <v>0</v>
      </c>
      <c r="N50" s="7">
        <v>0</v>
      </c>
      <c r="O50" s="8">
        <f t="shared" si="3"/>
        <v>72864000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354000</v>
      </c>
      <c r="G51" s="7">
        <v>53000</v>
      </c>
      <c r="H51" s="7">
        <v>4466000</v>
      </c>
      <c r="I51" s="7">
        <v>0</v>
      </c>
      <c r="J51" s="7">
        <v>14000</v>
      </c>
      <c r="K51" s="7">
        <v>12445000</v>
      </c>
      <c r="L51" s="7">
        <v>76920000</v>
      </c>
      <c r="M51" s="7">
        <v>0</v>
      </c>
      <c r="N51" s="7">
        <v>0</v>
      </c>
      <c r="O51" s="8">
        <f t="shared" si="3"/>
        <v>94252000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853000</v>
      </c>
      <c r="G52" s="7">
        <v>109000</v>
      </c>
      <c r="H52" s="7">
        <v>3725000</v>
      </c>
      <c r="I52" s="7">
        <v>0</v>
      </c>
      <c r="J52" s="7">
        <v>14000</v>
      </c>
      <c r="K52" s="7">
        <v>6223000</v>
      </c>
      <c r="L52" s="7">
        <v>51833000</v>
      </c>
      <c r="M52" s="7">
        <v>0</v>
      </c>
      <c r="N52" s="7">
        <v>0</v>
      </c>
      <c r="O52" s="8">
        <f t="shared" si="3"/>
        <v>62757000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1350861000</v>
      </c>
      <c r="G53" s="7">
        <v>252310000</v>
      </c>
      <c r="H53" s="7">
        <v>237155000</v>
      </c>
      <c r="I53" s="7">
        <v>0</v>
      </c>
      <c r="J53" s="7">
        <v>10248000</v>
      </c>
      <c r="K53" s="7">
        <v>10061057000</v>
      </c>
      <c r="L53" s="7">
        <v>29026000</v>
      </c>
      <c r="M53" s="7">
        <v>0</v>
      </c>
      <c r="N53" s="7">
        <v>0</v>
      </c>
      <c r="O53" s="8">
        <f t="shared" si="3"/>
        <v>11940657000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907000</v>
      </c>
      <c r="G54" s="7">
        <v>190000</v>
      </c>
      <c r="H54" s="7">
        <v>2557000</v>
      </c>
      <c r="I54" s="7">
        <v>0</v>
      </c>
      <c r="J54" s="7">
        <v>0</v>
      </c>
      <c r="K54" s="7">
        <v>1605000</v>
      </c>
      <c r="L54" s="7">
        <v>0</v>
      </c>
      <c r="M54" s="7">
        <v>0</v>
      </c>
      <c r="N54" s="7">
        <v>0</v>
      </c>
      <c r="O54" s="8">
        <f t="shared" si="3"/>
        <v>5259000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30650000</v>
      </c>
      <c r="G55" s="7">
        <v>5129000</v>
      </c>
      <c r="H55" s="7">
        <v>23836000</v>
      </c>
      <c r="I55" s="7">
        <v>0</v>
      </c>
      <c r="J55" s="7">
        <v>1049000</v>
      </c>
      <c r="K55" s="7">
        <v>40000000</v>
      </c>
      <c r="L55" s="7">
        <v>0</v>
      </c>
      <c r="M55" s="7">
        <v>0</v>
      </c>
      <c r="N55" s="7">
        <v>0</v>
      </c>
      <c r="O55" s="8">
        <f t="shared" si="3"/>
        <v>100664000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7000000</v>
      </c>
      <c r="G56" s="7">
        <v>784000</v>
      </c>
      <c r="H56" s="7">
        <v>6809000</v>
      </c>
      <c r="I56" s="7">
        <v>0</v>
      </c>
      <c r="J56" s="7">
        <v>520000</v>
      </c>
      <c r="K56" s="7">
        <v>0</v>
      </c>
      <c r="L56" s="7">
        <v>0</v>
      </c>
      <c r="M56" s="7">
        <v>0</v>
      </c>
      <c r="N56" s="7">
        <v>0</v>
      </c>
      <c r="O56" s="8">
        <f t="shared" si="3"/>
        <v>15113000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207000</v>
      </c>
      <c r="G57" s="7">
        <v>18000</v>
      </c>
      <c r="H57" s="7">
        <v>4317000</v>
      </c>
      <c r="I57" s="7">
        <v>0</v>
      </c>
      <c r="J57" s="7">
        <v>365000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4907000</v>
      </c>
    </row>
    <row r="58" spans="2:15" s="28" customFormat="1" ht="21" customHeight="1" hidden="1">
      <c r="B58" s="42" t="s">
        <v>1</v>
      </c>
      <c r="E58" s="9" t="s">
        <v>40</v>
      </c>
      <c r="F58" s="10">
        <v>129473785000</v>
      </c>
      <c r="G58" s="10">
        <v>22175857000</v>
      </c>
      <c r="H58" s="10">
        <v>41470000000</v>
      </c>
      <c r="I58" s="10">
        <v>51000000000</v>
      </c>
      <c r="J58" s="10">
        <v>216382365300</v>
      </c>
      <c r="K58" s="10">
        <v>45659301000</v>
      </c>
      <c r="L58" s="10">
        <v>31960753000</v>
      </c>
      <c r="M58" s="10">
        <v>9073237000</v>
      </c>
      <c r="N58" s="10">
        <v>3104317000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5697919000</v>
      </c>
      <c r="G60" s="33">
        <v>1040294000</v>
      </c>
      <c r="H60" s="33">
        <v>4089677000</v>
      </c>
      <c r="I60" s="33">
        <v>0</v>
      </c>
      <c r="J60" s="33">
        <v>4340399000</v>
      </c>
      <c r="K60" s="33">
        <v>19178807000</v>
      </c>
      <c r="L60" s="33">
        <v>1606161000</v>
      </c>
      <c r="M60" s="33">
        <v>3644948000</v>
      </c>
      <c r="N60" s="33">
        <v>0</v>
      </c>
      <c r="O60" s="6">
        <f>SUM(F60:N60)</f>
        <v>39598205000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10759913000</v>
      </c>
      <c r="G61" s="33">
        <v>1850057000</v>
      </c>
      <c r="H61" s="33">
        <v>2507376000</v>
      </c>
      <c r="I61" s="33">
        <v>0</v>
      </c>
      <c r="J61" s="33">
        <v>317926000</v>
      </c>
      <c r="K61" s="33">
        <v>4501703000</v>
      </c>
      <c r="L61" s="33">
        <v>0</v>
      </c>
      <c r="M61" s="33">
        <v>0</v>
      </c>
      <c r="N61" s="33">
        <v>0</v>
      </c>
      <c r="O61" s="6">
        <f>SUM(F61:N61)</f>
        <v>19936975000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16457832000</v>
      </c>
      <c r="G62" s="33">
        <f t="shared" si="4"/>
        <v>2890351000</v>
      </c>
      <c r="H62" s="33">
        <f t="shared" si="4"/>
        <v>6597053000</v>
      </c>
      <c r="I62" s="33">
        <f t="shared" si="4"/>
        <v>0</v>
      </c>
      <c r="J62" s="33">
        <f t="shared" si="4"/>
        <v>4658325000</v>
      </c>
      <c r="K62" s="33">
        <f t="shared" si="4"/>
        <v>23680510000</v>
      </c>
      <c r="L62" s="33">
        <f t="shared" si="4"/>
        <v>1606161000</v>
      </c>
      <c r="M62" s="33">
        <f t="shared" si="4"/>
        <v>3644948000</v>
      </c>
      <c r="N62" s="33">
        <f t="shared" si="4"/>
        <v>0</v>
      </c>
      <c r="O62" s="33">
        <f t="shared" si="4"/>
        <v>59535180000</v>
      </c>
    </row>
    <row r="63" ht="12.75">
      <c r="O63" s="34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2019-02-21T14:53:08Z</cp:lastPrinted>
  <dcterms:created xsi:type="dcterms:W3CDTF">2013-10-11T07:19:29Z</dcterms:created>
  <dcterms:modified xsi:type="dcterms:W3CDTF">2019-02-21T14:53:16Z</dcterms:modified>
  <cp:category/>
  <cp:version/>
  <cp:contentType/>
  <cp:contentStatus/>
</cp:coreProperties>
</file>