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  <sheet name="2019" sheetId="2" r:id="rId2"/>
    <sheet name="2020" sheetId="3" r:id="rId3"/>
  </sheets>
  <definedNames>
    <definedName name="Asama" localSheetId="1">'2019'!$B$2</definedName>
    <definedName name="Asama" localSheetId="2">'2020'!$B$2</definedName>
    <definedName name="Asama">'2018'!$B$2</definedName>
    <definedName name="AsamaAd" localSheetId="1">'2019'!$C$2</definedName>
    <definedName name="AsamaAd" localSheetId="2">'2020'!$C$2</definedName>
    <definedName name="AsamaAd">'2018'!$C$2</definedName>
    <definedName name="AyAd" localSheetId="1">'2019'!$C$4</definedName>
    <definedName name="AyAd" localSheetId="2">'2020'!$C$4</definedName>
    <definedName name="AyAd">'2018'!$C$4</definedName>
    <definedName name="AyNo" localSheetId="1">'2019'!$B$4</definedName>
    <definedName name="AyNo" localSheetId="2">'2020'!$B$4</definedName>
    <definedName name="AyNo">'2018'!$B$4</definedName>
    <definedName name="ButceYil" localSheetId="1">'2019'!$B$1</definedName>
    <definedName name="ButceYil" localSheetId="2">'2020'!$B$1</definedName>
    <definedName name="ButceYil">'2018'!$B$1</definedName>
    <definedName name="SatirBaslik" localSheetId="1">'2019'!$A$15:$B$21</definedName>
    <definedName name="SatirBaslik" localSheetId="2">'2020'!$A$15:$B$21</definedName>
    <definedName name="SatirBaslik">'2018'!$A$15:$B$21</definedName>
    <definedName name="SutunBaslik" localSheetId="1">'2019'!$D$1:$N$5</definedName>
    <definedName name="SutunBaslik" localSheetId="2">'2020'!$D$1:$N$5</definedName>
    <definedName name="SutunBaslik">'2018'!$D$1:$N$5</definedName>
    <definedName name="TeklifYil" localSheetId="1">'2019'!$B$5</definedName>
    <definedName name="TeklifYil" localSheetId="2">'2020'!$B$5</definedName>
    <definedName name="TeklifYil">'2018'!$B$5</definedName>
    <definedName name="_xlnm.Print_Titles" localSheetId="0">'2018'!$13:$14</definedName>
    <definedName name="_xlnm.Print_Titles" localSheetId="1">'2019'!$13:$14</definedName>
    <definedName name="_xlnm.Print_Titles" localSheetId="2">'2020'!$13:$14</definedName>
  </definedNames>
  <calcPr calcMode="manual" fullCalcOnLoad="1"/>
</workbook>
</file>

<file path=xl/sharedStrings.xml><?xml version="1.0" encoding="utf-8"?>
<sst xmlns="http://schemas.openxmlformats.org/spreadsheetml/2006/main" count="1680" uniqueCount="278">
  <si>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</si>
  <si>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</si>
  <si>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</si>
  <si>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</si>
  <si>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</si>
  <si>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</si>
  <si>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</si>
  <si>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</si>
  <si>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</si>
  <si>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</si>
  <si>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</si>
  <si>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</si>
  <si>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</si>
  <si>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</si>
  <si>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</si>
  <si>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</si>
  <si>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</si>
  <si>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</si>
  <si>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</si>
  <si>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</si>
  <si>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</si>
  <si>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</si>
  <si>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</si>
  <si>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 YÜKSEKÖĞRETİM KURUMLARI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</si>
  <si>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</si>
  <si>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</si>
  <si>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</si>
  <si>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</si>
  <si>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</si>
  <si>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</si>
  <si>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</si>
  <si>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</si>
  <si>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</si>
  <si>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</si>
  <si>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</si>
  <si>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</si>
  <si>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</si>
  <si>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</si>
  <si>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X</t>
  </si>
  <si>
    <t>38/40</t>
  </si>
  <si>
    <t>40/42</t>
  </si>
  <si>
    <t>ÖZEL BÜTÇELİ DİĞER KURUMLAR</t>
  </si>
  <si>
    <t>ÖZEL BÜTÇELİ KURUMLAR TOPLAMI</t>
  </si>
  <si>
    <t>2018</t>
  </si>
  <si>
    <t>10</t>
  </si>
  <si>
    <t>Tasarı</t>
  </si>
  <si>
    <t>3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</si>
  <si>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</si>
  <si>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</si>
  <si>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</si>
  <si>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</si>
  <si>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</si>
  <si>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</si>
  <si>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</si>
  <si>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</si>
  <si>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</si>
  <si>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</si>
  <si>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</si>
  <si>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</si>
  <si>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</si>
  <si>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</si>
  <si>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</si>
  <si>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</si>
  <si>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</si>
  <si>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</si>
  <si>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</si>
  <si>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</si>
  <si>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</si>
  <si>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</si>
  <si>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</si>
  <si>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</si>
  <si>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</si>
  <si>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</si>
  <si>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</si>
  <si>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</si>
  <si>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</si>
  <si>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</si>
  <si>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</si>
  <si>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</si>
  <si>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</si>
  <si>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</si>
  <si>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</si>
  <si>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</si>
  <si>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</si>
  <si>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</si>
  <si>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</si>
  <si>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</si>
  <si>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</si>
  <si>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</si>
  <si>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</si>
  <si>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</si>
  <si>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</si>
  <si>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</si>
  <si>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</si>
  <si>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</si>
  <si>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</si>
  <si>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</si>
  <si>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</si>
  <si>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</si>
  <si>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</si>
  <si>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</si>
  <si>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</si>
  <si>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</si>
  <si>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</si>
  <si>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</si>
  <si>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</si>
  <si>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</si>
  <si>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</si>
  <si>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</si>
  <si>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</si>
  <si>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</si>
  <si>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</si>
  <si>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</si>
  <si>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</si>
  <si>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</si>
  <si>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</si>
  <si>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</si>
  <si>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</si>
  <si>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</si>
  <si>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</si>
  <si>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</si>
  <si>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</si>
  <si>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</si>
  <si>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</si>
  <si>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</si>
  <si>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</si>
  <si>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</si>
  <si>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</si>
  <si>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</si>
  <si>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</si>
  <si>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</si>
  <si>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</si>
  <si>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</si>
  <si>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</si>
  <si>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</si>
  <si>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</si>
  <si>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</si>
  <si>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</si>
  <si>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</si>
  <si>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</si>
  <si>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</si>
  <si>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</si>
  <si>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</si>
  <si>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</si>
  <si>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</si>
  <si>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</si>
  <si>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</si>
  <si>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</si>
  <si>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</si>
  <si>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</si>
  <si>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</si>
  <si>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</si>
  <si>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</si>
  <si>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</si>
  <si>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</si>
  <si>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</si>
  <si>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</si>
  <si>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</si>
  <si>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</si>
  <si>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</si>
  <si>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</si>
  <si>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</si>
  <si>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</si>
  <si>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</si>
  <si>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</si>
  <si>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</si>
  <si>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</si>
  <si>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</si>
  <si>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</si>
  <si>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</si>
  <si>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</si>
  <si>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</si>
  <si>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</si>
  <si>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</si>
  <si>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</si>
  <si>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</si>
  <si>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</si>
  <si>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</si>
  <si>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</si>
  <si>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</si>
  <si>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</si>
  <si>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</si>
  <si>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</si>
  <si>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</si>
  <si>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</si>
  <si>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</si>
  <si>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</si>
  <si>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</si>
  <si>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</si>
  <si>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</si>
  <si>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</si>
  <si>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</si>
  <si>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</si>
  <si>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</si>
  <si>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</si>
  <si>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</si>
  <si>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</si>
  <si>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</si>
  <si>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</si>
  <si>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</si>
  <si>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</si>
  <si>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</si>
  <si>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</si>
  <si>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</si>
  <si>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</si>
  <si>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</si>
  <si>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</si>
  <si>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</si>
  <si>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</si>
  <si>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</si>
  <si>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</si>
  <si>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</si>
  <si>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</si>
  <si>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</si>
  <si>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</si>
  <si>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</si>
  <si>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</si>
  <si>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</si>
  <si>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</si>
  <si>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</si>
  <si>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</si>
  <si>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</si>
  <si>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</si>
  <si>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</si>
  <si>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</si>
  <si>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</si>
  <si>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</si>
  <si>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</si>
  <si>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</si>
  <si>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</si>
  <si>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</si>
  <si>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</si>
  <si>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</si>
  <si>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</si>
  <si>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</si>
  <si>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</si>
  <si>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</si>
  <si>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</si>
  <si>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</si>
  <si>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</si>
  <si>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</si>
  <si>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</si>
  <si>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</si>
  <si>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</si>
  <si>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</si>
  <si>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</si>
  <si>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</si>
  <si>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</si>
  <si>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</si>
  <si>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</si>
  <si>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</si>
  <si>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</si>
  <si>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</si>
  <si>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</si>
  <si>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</si>
  <si>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</si>
  <si>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</si>
  <si>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</si>
  <si>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</si>
  <si>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</si>
  <si>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</si>
  <si>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</si>
  <si>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</si>
  <si>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</si>
  <si>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</si>
  <si>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</si>
  <si>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</si>
  <si>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</si>
  <si>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</si>
  <si>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</si>
  <si>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KURUMLARI</t>
  </si>
  <si>
    <t>2018  YILI MERKEZİ YÖNETİM BÜTÇE KANUNU İCMALİ</t>
  </si>
  <si>
    <t>13</t>
  </si>
  <si>
    <t>2019</t>
  </si>
  <si>
    <t>23</t>
  </si>
  <si>
    <t>2020</t>
  </si>
  <si>
    <t>(II) SAYILI CETVEL - YÜKSEKÖĞRETİM KURUMLARI 2019 YILI BÜTÇE GİDER TAHMİNLERİ</t>
  </si>
  <si>
    <t>(II) SAYILI CETVEL - YÜKSEKÖĞRETİM KURUMLARI 2020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</si>
</sst>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3">
    <font>
      <sz val="10"/>
      <name val="Arial Tur"/>
      <family val="0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21" borderId="6" applyNumberFormat="0" applyAlignment="0" applyProtection="0"/>
    <xf numFmtId="0" fontId="47" fillId="23" borderId="7" applyNumberFormat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8" applyNumberFormat="0" applyFont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17" xfId="0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3" fontId="17" fillId="0" borderId="18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workbookViewId="0" topLeftCell="E9">
      <selection activeCell="I24" sqref="I24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2.25390625" style="12" customWidth="1"/>
    <col min="6" max="6" width="19.2539062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20.00390625" style="12" customWidth="1"/>
    <col min="11" max="11" width="20.125" style="12" customWidth="1"/>
    <col min="12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46</v>
      </c>
      <c r="C2" s="3" t="s">
        <v>45</v>
      </c>
      <c r="D2" s="4" t="s">
        <v>7</v>
      </c>
      <c r="E2" s="14" t="str">
        <f aca="true" t="shared" si="0" ref="E2:N2">ButceYil</f>
        <v>2018</v>
      </c>
      <c r="F2" s="14" t="str">
        <f t="shared" si="0"/>
        <v>2018</v>
      </c>
      <c r="G2" s="14" t="str">
        <f t="shared" si="0"/>
        <v>2018</v>
      </c>
      <c r="H2" s="14" t="str">
        <f t="shared" si="0"/>
        <v>2018</v>
      </c>
      <c r="I2" s="14" t="str">
        <f t="shared" si="0"/>
        <v>2018</v>
      </c>
      <c r="J2" s="14" t="str">
        <f t="shared" si="0"/>
        <v>2018</v>
      </c>
      <c r="K2" s="14" t="str">
        <f t="shared" si="0"/>
        <v>2018</v>
      </c>
      <c r="L2" s="14" t="str">
        <f t="shared" si="0"/>
        <v>2018</v>
      </c>
      <c r="M2" s="14" t="str">
        <f t="shared" si="0"/>
        <v>2018</v>
      </c>
      <c r="N2" s="14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2018</v>
      </c>
      <c r="G3" s="14" t="str">
        <f t="shared" si="1"/>
        <v>2018</v>
      </c>
      <c r="H3" s="14" t="str">
        <f t="shared" si="1"/>
        <v>2018</v>
      </c>
      <c r="I3" s="14" t="str">
        <f t="shared" si="1"/>
        <v>2018</v>
      </c>
      <c r="J3" s="14" t="str">
        <f t="shared" si="1"/>
        <v>2018</v>
      </c>
      <c r="K3" s="14" t="str">
        <f t="shared" si="1"/>
        <v>2018</v>
      </c>
      <c r="L3" s="14" t="str">
        <f t="shared" si="1"/>
        <v>2018</v>
      </c>
      <c r="M3" s="14" t="str">
        <f t="shared" si="1"/>
        <v>2018</v>
      </c>
      <c r="N3" s="14" t="str">
        <f t="shared" si="1"/>
        <v>2018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43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271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23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159</v>
      </c>
      <c r="F16" s="29">
        <v>36851000</v>
      </c>
      <c r="G16" s="29">
        <v>5283000</v>
      </c>
      <c r="H16" s="29">
        <v>3729000</v>
      </c>
      <c r="I16" s="29">
        <v>0</v>
      </c>
      <c r="J16" s="29">
        <v>48875000</v>
      </c>
      <c r="K16" s="29">
        <v>3415000</v>
      </c>
      <c r="L16" s="30">
        <v>0</v>
      </c>
      <c r="M16" s="31">
        <v>0</v>
      </c>
      <c r="N16" s="30">
        <v>0</v>
      </c>
      <c r="O16" s="32">
        <f aca="true" t="shared" si="3" ref="O16:O47">N16+M16+L16+K16+J16+I16+H16+G16+F16</f>
        <v>98153000</v>
      </c>
    </row>
    <row r="17" spans="2:15" ht="23.25" customHeight="1">
      <c r="B17" s="26" t="s">
        <v>49</v>
      </c>
      <c r="C17" s="25" t="s">
        <v>1</v>
      </c>
      <c r="E17" s="28" t="s">
        <v>160</v>
      </c>
      <c r="F17" s="29">
        <v>559304000</v>
      </c>
      <c r="G17" s="29">
        <v>93233000</v>
      </c>
      <c r="H17" s="29">
        <v>76202000</v>
      </c>
      <c r="I17" s="29">
        <v>0</v>
      </c>
      <c r="J17" s="29">
        <v>26050000</v>
      </c>
      <c r="K17" s="29">
        <v>179027000</v>
      </c>
      <c r="L17" s="30">
        <v>0</v>
      </c>
      <c r="M17" s="31">
        <v>0</v>
      </c>
      <c r="N17" s="30">
        <v>0</v>
      </c>
      <c r="O17" s="32">
        <f t="shared" si="3"/>
        <v>933816000</v>
      </c>
    </row>
    <row r="18" spans="2:15" ht="23.25" customHeight="1">
      <c r="B18" s="26" t="s">
        <v>50</v>
      </c>
      <c r="C18" s="25" t="s">
        <v>1</v>
      </c>
      <c r="E18" s="28" t="s">
        <v>161</v>
      </c>
      <c r="F18" s="29">
        <v>291365000</v>
      </c>
      <c r="G18" s="29">
        <v>45025000</v>
      </c>
      <c r="H18" s="29">
        <v>85119000</v>
      </c>
      <c r="I18" s="29">
        <v>0</v>
      </c>
      <c r="J18" s="29">
        <v>11186000</v>
      </c>
      <c r="K18" s="29">
        <v>57322000</v>
      </c>
      <c r="L18" s="30">
        <v>0</v>
      </c>
      <c r="M18" s="31">
        <v>0</v>
      </c>
      <c r="N18" s="30">
        <v>0</v>
      </c>
      <c r="O18" s="32">
        <f t="shared" si="3"/>
        <v>490017000</v>
      </c>
    </row>
    <row r="19" spans="2:15" ht="23.25" customHeight="1">
      <c r="B19" s="26" t="s">
        <v>51</v>
      </c>
      <c r="C19" s="25" t="s">
        <v>1</v>
      </c>
      <c r="E19" s="28" t="s">
        <v>162</v>
      </c>
      <c r="F19" s="29">
        <v>539045000</v>
      </c>
      <c r="G19" s="29">
        <v>90582000</v>
      </c>
      <c r="H19" s="29">
        <v>94276000</v>
      </c>
      <c r="I19" s="29">
        <v>0</v>
      </c>
      <c r="J19" s="29">
        <v>26966000</v>
      </c>
      <c r="K19" s="29">
        <v>181220000</v>
      </c>
      <c r="L19" s="30">
        <v>0</v>
      </c>
      <c r="M19" s="31">
        <v>0</v>
      </c>
      <c r="N19" s="30">
        <v>0</v>
      </c>
      <c r="O19" s="32">
        <f t="shared" si="3"/>
        <v>932089000</v>
      </c>
    </row>
    <row r="20" spans="2:15" ht="23.25" customHeight="1">
      <c r="B20" s="26" t="s">
        <v>52</v>
      </c>
      <c r="C20" s="25" t="s">
        <v>1</v>
      </c>
      <c r="E20" s="28" t="s">
        <v>163</v>
      </c>
      <c r="F20" s="29">
        <v>512491000</v>
      </c>
      <c r="G20" s="29">
        <v>79649000</v>
      </c>
      <c r="H20" s="29">
        <v>86790000</v>
      </c>
      <c r="I20" s="29">
        <v>0</v>
      </c>
      <c r="J20" s="29">
        <v>23933000</v>
      </c>
      <c r="K20" s="29">
        <v>164010000</v>
      </c>
      <c r="L20" s="30">
        <v>0</v>
      </c>
      <c r="M20" s="31">
        <v>0</v>
      </c>
      <c r="N20" s="30">
        <v>0</v>
      </c>
      <c r="O20" s="32">
        <f t="shared" si="3"/>
        <v>866873000</v>
      </c>
    </row>
    <row r="21" spans="2:15" ht="23.25" customHeight="1">
      <c r="B21" s="26" t="s">
        <v>53</v>
      </c>
      <c r="C21" s="25" t="s">
        <v>1</v>
      </c>
      <c r="E21" s="28" t="s">
        <v>164</v>
      </c>
      <c r="F21" s="29">
        <v>743923000</v>
      </c>
      <c r="G21" s="29">
        <v>130981000</v>
      </c>
      <c r="H21" s="29">
        <v>164956000</v>
      </c>
      <c r="I21" s="29">
        <v>0</v>
      </c>
      <c r="J21" s="29">
        <v>40905000</v>
      </c>
      <c r="K21" s="29">
        <v>191520000</v>
      </c>
      <c r="L21" s="30">
        <v>0</v>
      </c>
      <c r="M21" s="31">
        <v>0</v>
      </c>
      <c r="N21" s="30">
        <v>0</v>
      </c>
      <c r="O21" s="32">
        <f t="shared" si="3"/>
        <v>1272285000</v>
      </c>
    </row>
    <row r="22" spans="2:15" ht="23.25" customHeight="1">
      <c r="B22" s="26" t="s">
        <v>54</v>
      </c>
      <c r="C22" s="25" t="s">
        <v>1</v>
      </c>
      <c r="E22" s="28" t="s">
        <v>165</v>
      </c>
      <c r="F22" s="29">
        <v>293128000</v>
      </c>
      <c r="G22" s="29">
        <v>43930000</v>
      </c>
      <c r="H22" s="29">
        <v>75695000</v>
      </c>
      <c r="I22" s="29">
        <v>0</v>
      </c>
      <c r="J22" s="29">
        <v>9677000</v>
      </c>
      <c r="K22" s="29">
        <v>72390000</v>
      </c>
      <c r="L22" s="30">
        <v>0</v>
      </c>
      <c r="M22" s="31">
        <v>0</v>
      </c>
      <c r="N22" s="30">
        <v>0</v>
      </c>
      <c r="O22" s="32">
        <f t="shared" si="3"/>
        <v>494820000</v>
      </c>
    </row>
    <row r="23" spans="2:15" ht="23.25" customHeight="1">
      <c r="B23" s="26" t="s">
        <v>55</v>
      </c>
      <c r="C23" s="25" t="s">
        <v>1</v>
      </c>
      <c r="E23" s="28" t="s">
        <v>166</v>
      </c>
      <c r="F23" s="29">
        <v>141437000</v>
      </c>
      <c r="G23" s="29">
        <v>22200000</v>
      </c>
      <c r="H23" s="29">
        <v>44957000</v>
      </c>
      <c r="I23" s="29">
        <v>0</v>
      </c>
      <c r="J23" s="29">
        <v>5314000</v>
      </c>
      <c r="K23" s="29">
        <v>59654000</v>
      </c>
      <c r="L23" s="30">
        <v>0</v>
      </c>
      <c r="M23" s="31">
        <v>0</v>
      </c>
      <c r="N23" s="30">
        <v>0</v>
      </c>
      <c r="O23" s="32">
        <f t="shared" si="3"/>
        <v>273562000</v>
      </c>
    </row>
    <row r="24" spans="2:15" ht="23.25" customHeight="1">
      <c r="B24" s="26" t="s">
        <v>56</v>
      </c>
      <c r="C24" s="25" t="s">
        <v>1</v>
      </c>
      <c r="E24" s="28" t="s">
        <v>167</v>
      </c>
      <c r="F24" s="29">
        <v>367879000</v>
      </c>
      <c r="G24" s="29">
        <v>55399000</v>
      </c>
      <c r="H24" s="29">
        <v>65183000</v>
      </c>
      <c r="I24" s="29">
        <v>0</v>
      </c>
      <c r="J24" s="29">
        <v>12568000</v>
      </c>
      <c r="K24" s="29">
        <v>91050000</v>
      </c>
      <c r="L24" s="30">
        <v>0</v>
      </c>
      <c r="M24" s="31">
        <v>0</v>
      </c>
      <c r="N24" s="30">
        <v>0</v>
      </c>
      <c r="O24" s="32">
        <f t="shared" si="3"/>
        <v>592079000</v>
      </c>
    </row>
    <row r="25" spans="2:15" ht="23.25" customHeight="1">
      <c r="B25" s="26" t="s">
        <v>57</v>
      </c>
      <c r="C25" s="25" t="s">
        <v>1</v>
      </c>
      <c r="E25" s="28" t="s">
        <v>168</v>
      </c>
      <c r="F25" s="29">
        <v>194015000</v>
      </c>
      <c r="G25" s="29">
        <v>28740000</v>
      </c>
      <c r="H25" s="29">
        <v>41600000</v>
      </c>
      <c r="I25" s="29">
        <v>0</v>
      </c>
      <c r="J25" s="29">
        <v>7937000</v>
      </c>
      <c r="K25" s="29">
        <v>28502000</v>
      </c>
      <c r="L25" s="30">
        <v>0</v>
      </c>
      <c r="M25" s="31">
        <v>0</v>
      </c>
      <c r="N25" s="30">
        <v>0</v>
      </c>
      <c r="O25" s="32">
        <f t="shared" si="3"/>
        <v>300794000</v>
      </c>
    </row>
    <row r="26" spans="2:15" ht="23.25" customHeight="1">
      <c r="B26" s="26" t="s">
        <v>58</v>
      </c>
      <c r="C26" s="25" t="s">
        <v>1</v>
      </c>
      <c r="E26" s="28" t="s">
        <v>169</v>
      </c>
      <c r="F26" s="29">
        <v>77502000</v>
      </c>
      <c r="G26" s="29">
        <v>12751000</v>
      </c>
      <c r="H26" s="29">
        <v>13775000</v>
      </c>
      <c r="I26" s="29">
        <v>0</v>
      </c>
      <c r="J26" s="29">
        <v>3755000</v>
      </c>
      <c r="K26" s="29">
        <v>40500000</v>
      </c>
      <c r="L26" s="30">
        <v>0</v>
      </c>
      <c r="M26" s="31">
        <v>0</v>
      </c>
      <c r="N26" s="30">
        <v>0</v>
      </c>
      <c r="O26" s="32">
        <f t="shared" si="3"/>
        <v>148283000</v>
      </c>
    </row>
    <row r="27" spans="2:15" ht="23.25" customHeight="1">
      <c r="B27" s="26" t="s">
        <v>59</v>
      </c>
      <c r="C27" s="25" t="s">
        <v>1</v>
      </c>
      <c r="E27" s="28" t="s">
        <v>170</v>
      </c>
      <c r="F27" s="29">
        <v>451264000</v>
      </c>
      <c r="G27" s="29">
        <v>77058000</v>
      </c>
      <c r="H27" s="29">
        <v>75907000</v>
      </c>
      <c r="I27" s="29">
        <v>0</v>
      </c>
      <c r="J27" s="29">
        <v>22299000</v>
      </c>
      <c r="K27" s="29">
        <v>137576000</v>
      </c>
      <c r="L27" s="30">
        <v>0</v>
      </c>
      <c r="M27" s="31">
        <v>0</v>
      </c>
      <c r="N27" s="30">
        <v>0</v>
      </c>
      <c r="O27" s="32">
        <f t="shared" si="3"/>
        <v>764104000</v>
      </c>
    </row>
    <row r="28" spans="2:15" ht="23.25" customHeight="1">
      <c r="B28" s="26" t="s">
        <v>60</v>
      </c>
      <c r="C28" s="25" t="s">
        <v>1</v>
      </c>
      <c r="E28" s="28" t="s">
        <v>171</v>
      </c>
      <c r="F28" s="29">
        <v>424784000</v>
      </c>
      <c r="G28" s="29">
        <v>69848000</v>
      </c>
      <c r="H28" s="29">
        <v>51628000</v>
      </c>
      <c r="I28" s="29">
        <v>0</v>
      </c>
      <c r="J28" s="29">
        <v>19884000</v>
      </c>
      <c r="K28" s="29">
        <v>101310000</v>
      </c>
      <c r="L28" s="30">
        <v>0</v>
      </c>
      <c r="M28" s="31">
        <v>0</v>
      </c>
      <c r="N28" s="30">
        <v>0</v>
      </c>
      <c r="O28" s="32">
        <f t="shared" si="3"/>
        <v>667454000</v>
      </c>
    </row>
    <row r="29" spans="2:15" ht="23.25" customHeight="1">
      <c r="B29" s="26" t="s">
        <v>61</v>
      </c>
      <c r="C29" s="25" t="s">
        <v>1</v>
      </c>
      <c r="E29" s="28" t="s">
        <v>172</v>
      </c>
      <c r="F29" s="29">
        <v>189568000</v>
      </c>
      <c r="G29" s="29">
        <v>30673000</v>
      </c>
      <c r="H29" s="29">
        <v>35132000</v>
      </c>
      <c r="I29" s="29">
        <v>0</v>
      </c>
      <c r="J29" s="29">
        <v>10266000</v>
      </c>
      <c r="K29" s="29">
        <v>51192000</v>
      </c>
      <c r="L29" s="30">
        <v>0</v>
      </c>
      <c r="M29" s="31">
        <v>0</v>
      </c>
      <c r="N29" s="30">
        <v>0</v>
      </c>
      <c r="O29" s="32">
        <f t="shared" si="3"/>
        <v>316831000</v>
      </c>
    </row>
    <row r="30" spans="2:15" ht="23.25" customHeight="1">
      <c r="B30" s="26" t="s">
        <v>62</v>
      </c>
      <c r="C30" s="25" t="s">
        <v>1</v>
      </c>
      <c r="E30" s="28" t="s">
        <v>173</v>
      </c>
      <c r="F30" s="29">
        <v>302276000</v>
      </c>
      <c r="G30" s="29">
        <v>49140000</v>
      </c>
      <c r="H30" s="29">
        <v>72094000</v>
      </c>
      <c r="I30" s="29">
        <v>0</v>
      </c>
      <c r="J30" s="29">
        <v>15625000</v>
      </c>
      <c r="K30" s="29">
        <v>78372000</v>
      </c>
      <c r="L30" s="30">
        <v>0</v>
      </c>
      <c r="M30" s="31">
        <v>0</v>
      </c>
      <c r="N30" s="30">
        <v>0</v>
      </c>
      <c r="O30" s="32">
        <f t="shared" si="3"/>
        <v>517507000</v>
      </c>
    </row>
    <row r="31" spans="2:15" ht="23.25" customHeight="1">
      <c r="B31" s="26" t="s">
        <v>63</v>
      </c>
      <c r="C31" s="25" t="s">
        <v>1</v>
      </c>
      <c r="E31" s="28" t="s">
        <v>174</v>
      </c>
      <c r="F31" s="29">
        <v>320957000</v>
      </c>
      <c r="G31" s="29">
        <v>52294000</v>
      </c>
      <c r="H31" s="29">
        <v>84784000</v>
      </c>
      <c r="I31" s="29">
        <v>0</v>
      </c>
      <c r="J31" s="29">
        <v>10707000</v>
      </c>
      <c r="K31" s="29">
        <v>96622000</v>
      </c>
      <c r="L31" s="30">
        <v>0</v>
      </c>
      <c r="M31" s="31">
        <v>0</v>
      </c>
      <c r="N31" s="30">
        <v>0</v>
      </c>
      <c r="O31" s="32">
        <f t="shared" si="3"/>
        <v>565364000</v>
      </c>
    </row>
    <row r="32" spans="2:15" ht="23.25" customHeight="1">
      <c r="B32" s="26" t="s">
        <v>64</v>
      </c>
      <c r="C32" s="25" t="s">
        <v>1</v>
      </c>
      <c r="E32" s="28" t="s">
        <v>175</v>
      </c>
      <c r="F32" s="29">
        <v>316455000</v>
      </c>
      <c r="G32" s="29">
        <v>47053000</v>
      </c>
      <c r="H32" s="29">
        <v>78289000</v>
      </c>
      <c r="I32" s="29">
        <v>0</v>
      </c>
      <c r="J32" s="29">
        <v>12984000</v>
      </c>
      <c r="K32" s="29">
        <v>71002000</v>
      </c>
      <c r="L32" s="30">
        <v>0</v>
      </c>
      <c r="M32" s="31">
        <v>0</v>
      </c>
      <c r="N32" s="30">
        <v>0</v>
      </c>
      <c r="O32" s="32">
        <f t="shared" si="3"/>
        <v>525783000</v>
      </c>
    </row>
    <row r="33" spans="2:15" ht="23.25" customHeight="1">
      <c r="B33" s="26" t="s">
        <v>65</v>
      </c>
      <c r="C33" s="25" t="s">
        <v>1</v>
      </c>
      <c r="E33" s="28" t="s">
        <v>176</v>
      </c>
      <c r="F33" s="29">
        <v>294468000</v>
      </c>
      <c r="G33" s="29">
        <v>46692000</v>
      </c>
      <c r="H33" s="29">
        <v>44332000</v>
      </c>
      <c r="I33" s="29">
        <v>0</v>
      </c>
      <c r="J33" s="29">
        <v>14869000</v>
      </c>
      <c r="K33" s="29">
        <v>87050000</v>
      </c>
      <c r="L33" s="30">
        <v>0</v>
      </c>
      <c r="M33" s="31">
        <v>0</v>
      </c>
      <c r="N33" s="30">
        <v>0</v>
      </c>
      <c r="O33" s="32">
        <f t="shared" si="3"/>
        <v>487411000</v>
      </c>
    </row>
    <row r="34" spans="2:15" ht="23.25" customHeight="1">
      <c r="B34" s="26" t="s">
        <v>66</v>
      </c>
      <c r="C34" s="25" t="s">
        <v>1</v>
      </c>
      <c r="E34" s="28" t="s">
        <v>177</v>
      </c>
      <c r="F34" s="29">
        <v>283880000</v>
      </c>
      <c r="G34" s="29">
        <v>43009000</v>
      </c>
      <c r="H34" s="29">
        <v>51204000</v>
      </c>
      <c r="I34" s="29">
        <v>0</v>
      </c>
      <c r="J34" s="29">
        <v>14042000</v>
      </c>
      <c r="K34" s="29">
        <v>73432000</v>
      </c>
      <c r="L34" s="30">
        <v>0</v>
      </c>
      <c r="M34" s="31">
        <v>0</v>
      </c>
      <c r="N34" s="30">
        <v>0</v>
      </c>
      <c r="O34" s="32">
        <f t="shared" si="3"/>
        <v>465567000</v>
      </c>
    </row>
    <row r="35" spans="2:15" ht="23.25" customHeight="1">
      <c r="B35" s="26" t="s">
        <v>67</v>
      </c>
      <c r="C35" s="25" t="s">
        <v>1</v>
      </c>
      <c r="E35" s="28" t="s">
        <v>178</v>
      </c>
      <c r="F35" s="29">
        <v>226592000</v>
      </c>
      <c r="G35" s="29">
        <v>32606000</v>
      </c>
      <c r="H35" s="29">
        <v>39336000</v>
      </c>
      <c r="I35" s="29">
        <v>0</v>
      </c>
      <c r="J35" s="29">
        <v>10677000</v>
      </c>
      <c r="K35" s="29">
        <v>90397000</v>
      </c>
      <c r="L35" s="30">
        <v>0</v>
      </c>
      <c r="M35" s="31">
        <v>0</v>
      </c>
      <c r="N35" s="30">
        <v>0</v>
      </c>
      <c r="O35" s="32">
        <f t="shared" si="3"/>
        <v>399608000</v>
      </c>
    </row>
    <row r="36" spans="2:15" ht="23.25" customHeight="1">
      <c r="B36" s="26" t="s">
        <v>68</v>
      </c>
      <c r="C36" s="25" t="s">
        <v>1</v>
      </c>
      <c r="E36" s="28" t="s">
        <v>179</v>
      </c>
      <c r="F36" s="29">
        <v>329417000</v>
      </c>
      <c r="G36" s="29">
        <v>53737000</v>
      </c>
      <c r="H36" s="29">
        <v>51476000</v>
      </c>
      <c r="I36" s="29">
        <v>0</v>
      </c>
      <c r="J36" s="29">
        <v>15703000</v>
      </c>
      <c r="K36" s="29">
        <v>82540000</v>
      </c>
      <c r="L36" s="30">
        <v>0</v>
      </c>
      <c r="M36" s="31">
        <v>0</v>
      </c>
      <c r="N36" s="30">
        <v>0</v>
      </c>
      <c r="O36" s="32">
        <f t="shared" si="3"/>
        <v>532873000</v>
      </c>
    </row>
    <row r="37" spans="2:15" ht="23.25" customHeight="1">
      <c r="B37" s="26" t="s">
        <v>69</v>
      </c>
      <c r="C37" s="25" t="s">
        <v>1</v>
      </c>
      <c r="E37" s="28" t="s">
        <v>180</v>
      </c>
      <c r="F37" s="29">
        <v>286373000</v>
      </c>
      <c r="G37" s="29">
        <v>46347000</v>
      </c>
      <c r="H37" s="29">
        <v>42199000</v>
      </c>
      <c r="I37" s="29">
        <v>0</v>
      </c>
      <c r="J37" s="29">
        <v>14560000</v>
      </c>
      <c r="K37" s="29">
        <v>46782000</v>
      </c>
      <c r="L37" s="30">
        <v>0</v>
      </c>
      <c r="M37" s="31">
        <v>0</v>
      </c>
      <c r="N37" s="30">
        <v>0</v>
      </c>
      <c r="O37" s="32">
        <f t="shared" si="3"/>
        <v>436261000</v>
      </c>
    </row>
    <row r="38" spans="2:15" ht="23.25" customHeight="1">
      <c r="B38" s="26" t="s">
        <v>70</v>
      </c>
      <c r="C38" s="25" t="s">
        <v>1</v>
      </c>
      <c r="E38" s="28" t="s">
        <v>181</v>
      </c>
      <c r="F38" s="29">
        <v>290936000</v>
      </c>
      <c r="G38" s="29">
        <v>46372000</v>
      </c>
      <c r="H38" s="29">
        <v>48041000</v>
      </c>
      <c r="I38" s="29">
        <v>0</v>
      </c>
      <c r="J38" s="29">
        <v>13627000</v>
      </c>
      <c r="K38" s="29">
        <v>60620000</v>
      </c>
      <c r="L38" s="30">
        <v>0</v>
      </c>
      <c r="M38" s="31">
        <v>0</v>
      </c>
      <c r="N38" s="30">
        <v>0</v>
      </c>
      <c r="O38" s="32">
        <f t="shared" si="3"/>
        <v>459596000</v>
      </c>
    </row>
    <row r="39" spans="2:15" ht="23.25" customHeight="1">
      <c r="B39" s="26" t="s">
        <v>71</v>
      </c>
      <c r="C39" s="25" t="s">
        <v>1</v>
      </c>
      <c r="E39" s="28" t="s">
        <v>182</v>
      </c>
      <c r="F39" s="29">
        <v>357116000</v>
      </c>
      <c r="G39" s="29">
        <v>50015000</v>
      </c>
      <c r="H39" s="29">
        <v>80156000</v>
      </c>
      <c r="I39" s="29">
        <v>0</v>
      </c>
      <c r="J39" s="29">
        <v>15613000</v>
      </c>
      <c r="K39" s="29">
        <v>59588000</v>
      </c>
      <c r="L39" s="30">
        <v>0</v>
      </c>
      <c r="M39" s="31">
        <v>0</v>
      </c>
      <c r="N39" s="30">
        <v>0</v>
      </c>
      <c r="O39" s="32">
        <f t="shared" si="3"/>
        <v>562488000</v>
      </c>
    </row>
    <row r="40" spans="2:15" ht="23.25" customHeight="1">
      <c r="B40" s="26" t="s">
        <v>72</v>
      </c>
      <c r="C40" s="25" t="s">
        <v>1</v>
      </c>
      <c r="E40" s="28" t="s">
        <v>183</v>
      </c>
      <c r="F40" s="29">
        <v>240529000</v>
      </c>
      <c r="G40" s="29">
        <v>36143000</v>
      </c>
      <c r="H40" s="29">
        <v>42206000</v>
      </c>
      <c r="I40" s="29">
        <v>0</v>
      </c>
      <c r="J40" s="29">
        <v>11391000</v>
      </c>
      <c r="K40" s="29">
        <v>65210000</v>
      </c>
      <c r="L40" s="30">
        <v>0</v>
      </c>
      <c r="M40" s="31">
        <v>0</v>
      </c>
      <c r="N40" s="30">
        <v>0</v>
      </c>
      <c r="O40" s="32">
        <f t="shared" si="3"/>
        <v>395479000</v>
      </c>
    </row>
    <row r="41" spans="2:15" ht="23.25" customHeight="1">
      <c r="B41" s="26" t="s">
        <v>73</v>
      </c>
      <c r="C41" s="25" t="s">
        <v>1</v>
      </c>
      <c r="E41" s="28" t="s">
        <v>184</v>
      </c>
      <c r="F41" s="29">
        <v>240481000</v>
      </c>
      <c r="G41" s="29">
        <v>34522000</v>
      </c>
      <c r="H41" s="29">
        <v>40905000</v>
      </c>
      <c r="I41" s="29">
        <v>0</v>
      </c>
      <c r="J41" s="29">
        <v>10211000</v>
      </c>
      <c r="K41" s="29">
        <v>49950000</v>
      </c>
      <c r="L41" s="30">
        <v>0</v>
      </c>
      <c r="M41" s="31">
        <v>0</v>
      </c>
      <c r="N41" s="30">
        <v>0</v>
      </c>
      <c r="O41" s="32">
        <f t="shared" si="3"/>
        <v>376069000</v>
      </c>
    </row>
    <row r="42" spans="2:15" ht="23.25" customHeight="1">
      <c r="B42" s="26" t="s">
        <v>74</v>
      </c>
      <c r="C42" s="25" t="s">
        <v>1</v>
      </c>
      <c r="E42" s="28" t="s">
        <v>185</v>
      </c>
      <c r="F42" s="29">
        <v>237327000</v>
      </c>
      <c r="G42" s="29">
        <v>36085000</v>
      </c>
      <c r="H42" s="29">
        <v>42245000</v>
      </c>
      <c r="I42" s="29">
        <v>0</v>
      </c>
      <c r="J42" s="29">
        <v>11098000</v>
      </c>
      <c r="K42" s="29">
        <v>42260000</v>
      </c>
      <c r="L42" s="30">
        <v>0</v>
      </c>
      <c r="M42" s="31">
        <v>0</v>
      </c>
      <c r="N42" s="30">
        <v>0</v>
      </c>
      <c r="O42" s="32">
        <f t="shared" si="3"/>
        <v>369015000</v>
      </c>
    </row>
    <row r="43" spans="2:15" ht="23.25" customHeight="1">
      <c r="B43" s="26" t="s">
        <v>75</v>
      </c>
      <c r="C43" s="25" t="s">
        <v>1</v>
      </c>
      <c r="E43" s="28" t="s">
        <v>186</v>
      </c>
      <c r="F43" s="29">
        <v>226744000</v>
      </c>
      <c r="G43" s="29">
        <v>32285000</v>
      </c>
      <c r="H43" s="29">
        <v>39779000</v>
      </c>
      <c r="I43" s="29">
        <v>0</v>
      </c>
      <c r="J43" s="29">
        <v>9157000</v>
      </c>
      <c r="K43" s="29">
        <v>39080000</v>
      </c>
      <c r="L43" s="30">
        <v>0</v>
      </c>
      <c r="M43" s="31">
        <v>0</v>
      </c>
      <c r="N43" s="30">
        <v>0</v>
      </c>
      <c r="O43" s="32">
        <f t="shared" si="3"/>
        <v>347045000</v>
      </c>
    </row>
    <row r="44" spans="2:15" ht="23.25" customHeight="1">
      <c r="B44" s="26" t="s">
        <v>76</v>
      </c>
      <c r="C44" s="25" t="s">
        <v>1</v>
      </c>
      <c r="E44" s="28" t="s">
        <v>187</v>
      </c>
      <c r="F44" s="29">
        <v>189015000</v>
      </c>
      <c r="G44" s="29">
        <v>28996000</v>
      </c>
      <c r="H44" s="29">
        <v>40213000</v>
      </c>
      <c r="I44" s="29">
        <v>0</v>
      </c>
      <c r="J44" s="29">
        <v>10202000</v>
      </c>
      <c r="K44" s="29">
        <v>63030000</v>
      </c>
      <c r="L44" s="30">
        <v>0</v>
      </c>
      <c r="M44" s="31">
        <v>0</v>
      </c>
      <c r="N44" s="30">
        <v>0</v>
      </c>
      <c r="O44" s="32">
        <f t="shared" si="3"/>
        <v>331456000</v>
      </c>
    </row>
    <row r="45" spans="2:15" ht="23.25" customHeight="1">
      <c r="B45" s="26" t="s">
        <v>77</v>
      </c>
      <c r="C45" s="25" t="s">
        <v>1</v>
      </c>
      <c r="E45" s="28" t="s">
        <v>188</v>
      </c>
      <c r="F45" s="29">
        <v>63023000</v>
      </c>
      <c r="G45" s="29">
        <v>9425000</v>
      </c>
      <c r="H45" s="29">
        <v>11696000</v>
      </c>
      <c r="I45" s="29">
        <v>0</v>
      </c>
      <c r="J45" s="29">
        <v>2140000</v>
      </c>
      <c r="K45" s="29">
        <v>20010000</v>
      </c>
      <c r="L45" s="30">
        <v>0</v>
      </c>
      <c r="M45" s="31">
        <v>0</v>
      </c>
      <c r="N45" s="30">
        <v>0</v>
      </c>
      <c r="O45" s="32">
        <f t="shared" si="3"/>
        <v>106294000</v>
      </c>
    </row>
    <row r="46" spans="2:15" ht="23.25" customHeight="1">
      <c r="B46" s="26" t="s">
        <v>78</v>
      </c>
      <c r="C46" s="25" t="s">
        <v>1</v>
      </c>
      <c r="E46" s="28" t="s">
        <v>189</v>
      </c>
      <c r="F46" s="29">
        <v>62916000</v>
      </c>
      <c r="G46" s="29">
        <v>8937000</v>
      </c>
      <c r="H46" s="29">
        <v>11453000</v>
      </c>
      <c r="I46" s="29">
        <v>0</v>
      </c>
      <c r="J46" s="29">
        <v>2008000</v>
      </c>
      <c r="K46" s="29">
        <v>30400000</v>
      </c>
      <c r="L46" s="30">
        <v>0</v>
      </c>
      <c r="M46" s="31">
        <v>0</v>
      </c>
      <c r="N46" s="30">
        <v>0</v>
      </c>
      <c r="O46" s="32">
        <f t="shared" si="3"/>
        <v>115714000</v>
      </c>
    </row>
    <row r="47" spans="2:15" ht="23.25" customHeight="1">
      <c r="B47" s="26" t="s">
        <v>79</v>
      </c>
      <c r="C47" s="25" t="s">
        <v>1</v>
      </c>
      <c r="E47" s="28" t="s">
        <v>190</v>
      </c>
      <c r="F47" s="29">
        <v>141727000</v>
      </c>
      <c r="G47" s="29">
        <v>21210000</v>
      </c>
      <c r="H47" s="29">
        <v>25655000</v>
      </c>
      <c r="I47" s="29">
        <v>0</v>
      </c>
      <c r="J47" s="29">
        <v>6057000</v>
      </c>
      <c r="K47" s="29">
        <v>30010000</v>
      </c>
      <c r="L47" s="30">
        <v>0</v>
      </c>
      <c r="M47" s="31">
        <v>0</v>
      </c>
      <c r="N47" s="30">
        <v>0</v>
      </c>
      <c r="O47" s="32">
        <f t="shared" si="3"/>
        <v>224659000</v>
      </c>
    </row>
    <row r="48" spans="2:15" ht="23.25" customHeight="1">
      <c r="B48" s="26" t="s">
        <v>80</v>
      </c>
      <c r="C48" s="25" t="s">
        <v>1</v>
      </c>
      <c r="E48" s="28" t="s">
        <v>191</v>
      </c>
      <c r="F48" s="29">
        <v>270797000</v>
      </c>
      <c r="G48" s="29">
        <v>41215000</v>
      </c>
      <c r="H48" s="29">
        <v>46859000</v>
      </c>
      <c r="I48" s="29">
        <v>0</v>
      </c>
      <c r="J48" s="29">
        <v>12572000</v>
      </c>
      <c r="K48" s="29">
        <v>45290000</v>
      </c>
      <c r="L48" s="30">
        <v>0</v>
      </c>
      <c r="M48" s="31">
        <v>0</v>
      </c>
      <c r="N48" s="30">
        <v>0</v>
      </c>
      <c r="O48" s="32">
        <f aca="true" t="shared" si="4" ref="O48:O79">N48+M48+L48+K48+J48+I48+H48+G48+F48</f>
        <v>416733000</v>
      </c>
    </row>
    <row r="49" spans="2:15" ht="23.25" customHeight="1">
      <c r="B49" s="26" t="s">
        <v>81</v>
      </c>
      <c r="C49" s="25" t="s">
        <v>1</v>
      </c>
      <c r="E49" s="28" t="s">
        <v>192</v>
      </c>
      <c r="F49" s="29">
        <v>200113000</v>
      </c>
      <c r="G49" s="29">
        <v>31456000</v>
      </c>
      <c r="H49" s="29">
        <v>28068000</v>
      </c>
      <c r="I49" s="29">
        <v>0</v>
      </c>
      <c r="J49" s="29">
        <v>9753000</v>
      </c>
      <c r="K49" s="29">
        <v>62290000</v>
      </c>
      <c r="L49" s="30">
        <v>0</v>
      </c>
      <c r="M49" s="31">
        <v>0</v>
      </c>
      <c r="N49" s="30">
        <v>0</v>
      </c>
      <c r="O49" s="32">
        <f t="shared" si="4"/>
        <v>331680000</v>
      </c>
    </row>
    <row r="50" spans="2:15" ht="23.25" customHeight="1">
      <c r="B50" s="26" t="s">
        <v>82</v>
      </c>
      <c r="C50" s="25" t="s">
        <v>1</v>
      </c>
      <c r="E50" s="28" t="s">
        <v>193</v>
      </c>
      <c r="F50" s="29">
        <v>144355000</v>
      </c>
      <c r="G50" s="29">
        <v>22046000</v>
      </c>
      <c r="H50" s="29">
        <v>31235000</v>
      </c>
      <c r="I50" s="29">
        <v>0</v>
      </c>
      <c r="J50" s="29">
        <v>7219000</v>
      </c>
      <c r="K50" s="29">
        <v>32972000</v>
      </c>
      <c r="L50" s="30">
        <v>0</v>
      </c>
      <c r="M50" s="31">
        <v>0</v>
      </c>
      <c r="N50" s="30">
        <v>0</v>
      </c>
      <c r="O50" s="32">
        <f t="shared" si="4"/>
        <v>237827000</v>
      </c>
    </row>
    <row r="51" spans="2:15" ht="23.25" customHeight="1">
      <c r="B51" s="26" t="s">
        <v>83</v>
      </c>
      <c r="C51" s="25" t="s">
        <v>1</v>
      </c>
      <c r="E51" s="28" t="s">
        <v>194</v>
      </c>
      <c r="F51" s="29">
        <v>200458000</v>
      </c>
      <c r="G51" s="29">
        <v>31274000</v>
      </c>
      <c r="H51" s="29">
        <v>31140000</v>
      </c>
      <c r="I51" s="29">
        <v>0</v>
      </c>
      <c r="J51" s="29">
        <v>10033000</v>
      </c>
      <c r="K51" s="29">
        <v>67480000</v>
      </c>
      <c r="L51" s="30">
        <v>0</v>
      </c>
      <c r="M51" s="31">
        <v>0</v>
      </c>
      <c r="N51" s="30">
        <v>0</v>
      </c>
      <c r="O51" s="32">
        <f t="shared" si="4"/>
        <v>340385000</v>
      </c>
    </row>
    <row r="52" spans="2:15" ht="23.25" customHeight="1">
      <c r="B52" s="26" t="s">
        <v>84</v>
      </c>
      <c r="C52" s="25" t="s">
        <v>1</v>
      </c>
      <c r="E52" s="28" t="s">
        <v>195</v>
      </c>
      <c r="F52" s="29">
        <v>222726000</v>
      </c>
      <c r="G52" s="29">
        <v>35694000</v>
      </c>
      <c r="H52" s="29">
        <v>32505000</v>
      </c>
      <c r="I52" s="29">
        <v>0</v>
      </c>
      <c r="J52" s="29">
        <v>10886000</v>
      </c>
      <c r="K52" s="29">
        <v>49410000</v>
      </c>
      <c r="L52" s="30">
        <v>0</v>
      </c>
      <c r="M52" s="31">
        <v>0</v>
      </c>
      <c r="N52" s="30">
        <v>0</v>
      </c>
      <c r="O52" s="32">
        <f t="shared" si="4"/>
        <v>351221000</v>
      </c>
    </row>
    <row r="53" spans="2:15" ht="23.25" customHeight="1">
      <c r="B53" s="26" t="s">
        <v>85</v>
      </c>
      <c r="C53" s="25" t="s">
        <v>1</v>
      </c>
      <c r="E53" s="28" t="s">
        <v>196</v>
      </c>
      <c r="F53" s="29">
        <v>116046000</v>
      </c>
      <c r="G53" s="29">
        <v>17290000</v>
      </c>
      <c r="H53" s="29">
        <v>26273000</v>
      </c>
      <c r="I53" s="29">
        <v>0</v>
      </c>
      <c r="J53" s="29">
        <v>5132000</v>
      </c>
      <c r="K53" s="29">
        <v>34400000</v>
      </c>
      <c r="L53" s="30">
        <v>0</v>
      </c>
      <c r="M53" s="31">
        <v>0</v>
      </c>
      <c r="N53" s="30">
        <v>0</v>
      </c>
      <c r="O53" s="32">
        <f t="shared" si="4"/>
        <v>199141000</v>
      </c>
    </row>
    <row r="54" spans="2:15" ht="23.25" customHeight="1">
      <c r="B54" s="26" t="s">
        <v>86</v>
      </c>
      <c r="C54" s="25" t="s">
        <v>1</v>
      </c>
      <c r="E54" s="28" t="s">
        <v>197</v>
      </c>
      <c r="F54" s="29">
        <v>232344000</v>
      </c>
      <c r="G54" s="29">
        <v>36895000</v>
      </c>
      <c r="H54" s="29">
        <v>52749000</v>
      </c>
      <c r="I54" s="29">
        <v>0</v>
      </c>
      <c r="J54" s="29">
        <v>12348000</v>
      </c>
      <c r="K54" s="29">
        <v>55671000</v>
      </c>
      <c r="L54" s="30">
        <v>0</v>
      </c>
      <c r="M54" s="31">
        <v>0</v>
      </c>
      <c r="N54" s="30">
        <v>0</v>
      </c>
      <c r="O54" s="32">
        <f t="shared" si="4"/>
        <v>390007000</v>
      </c>
    </row>
    <row r="55" spans="2:15" ht="23.25" customHeight="1">
      <c r="B55" s="26" t="s">
        <v>87</v>
      </c>
      <c r="C55" s="25" t="s">
        <v>1</v>
      </c>
      <c r="E55" s="28" t="s">
        <v>198</v>
      </c>
      <c r="F55" s="29">
        <v>224540000</v>
      </c>
      <c r="G55" s="29">
        <v>30990000</v>
      </c>
      <c r="H55" s="29">
        <v>52107000</v>
      </c>
      <c r="I55" s="29">
        <v>0</v>
      </c>
      <c r="J55" s="29">
        <v>6953000</v>
      </c>
      <c r="K55" s="29">
        <v>23822000</v>
      </c>
      <c r="L55" s="30">
        <v>0</v>
      </c>
      <c r="M55" s="31">
        <v>0</v>
      </c>
      <c r="N55" s="30">
        <v>0</v>
      </c>
      <c r="O55" s="32">
        <f t="shared" si="4"/>
        <v>338412000</v>
      </c>
    </row>
    <row r="56" spans="2:15" ht="23.25" customHeight="1">
      <c r="B56" s="26" t="s">
        <v>88</v>
      </c>
      <c r="C56" s="25" t="s">
        <v>1</v>
      </c>
      <c r="E56" s="28" t="s">
        <v>199</v>
      </c>
      <c r="F56" s="29">
        <v>190614000</v>
      </c>
      <c r="G56" s="29">
        <v>29152000</v>
      </c>
      <c r="H56" s="29">
        <v>35485000</v>
      </c>
      <c r="I56" s="29">
        <v>0</v>
      </c>
      <c r="J56" s="29">
        <v>9190000</v>
      </c>
      <c r="K56" s="29">
        <v>52490000</v>
      </c>
      <c r="L56" s="30">
        <v>0</v>
      </c>
      <c r="M56" s="31">
        <v>0</v>
      </c>
      <c r="N56" s="30">
        <v>0</v>
      </c>
      <c r="O56" s="32">
        <f t="shared" si="4"/>
        <v>316931000</v>
      </c>
    </row>
    <row r="57" spans="2:15" ht="23.25" customHeight="1">
      <c r="B57" s="26" t="s">
        <v>89</v>
      </c>
      <c r="C57" s="25" t="s">
        <v>1</v>
      </c>
      <c r="E57" s="28" t="s">
        <v>200</v>
      </c>
      <c r="F57" s="29">
        <v>140624000</v>
      </c>
      <c r="G57" s="29">
        <v>21296000</v>
      </c>
      <c r="H57" s="29">
        <v>25999000</v>
      </c>
      <c r="I57" s="29">
        <v>0</v>
      </c>
      <c r="J57" s="29">
        <v>5185000</v>
      </c>
      <c r="K57" s="29">
        <v>28360000</v>
      </c>
      <c r="L57" s="30">
        <v>0</v>
      </c>
      <c r="M57" s="31">
        <v>0</v>
      </c>
      <c r="N57" s="30">
        <v>0</v>
      </c>
      <c r="O57" s="32">
        <f t="shared" si="4"/>
        <v>221464000</v>
      </c>
    </row>
    <row r="58" spans="2:15" ht="23.25" customHeight="1">
      <c r="B58" s="26" t="s">
        <v>90</v>
      </c>
      <c r="C58" s="25" t="s">
        <v>1</v>
      </c>
      <c r="E58" s="28" t="s">
        <v>201</v>
      </c>
      <c r="F58" s="29">
        <v>116157000</v>
      </c>
      <c r="G58" s="29">
        <v>17618000</v>
      </c>
      <c r="H58" s="29">
        <v>24599000</v>
      </c>
      <c r="I58" s="29">
        <v>0</v>
      </c>
      <c r="J58" s="29">
        <v>6719000</v>
      </c>
      <c r="K58" s="29">
        <v>43300000</v>
      </c>
      <c r="L58" s="30">
        <v>0</v>
      </c>
      <c r="M58" s="31">
        <v>0</v>
      </c>
      <c r="N58" s="30">
        <v>0</v>
      </c>
      <c r="O58" s="32">
        <f t="shared" si="4"/>
        <v>208393000</v>
      </c>
    </row>
    <row r="59" spans="2:15" ht="23.25" customHeight="1">
      <c r="B59" s="26" t="s">
        <v>91</v>
      </c>
      <c r="C59" s="25" t="s">
        <v>1</v>
      </c>
      <c r="E59" s="28" t="s">
        <v>202</v>
      </c>
      <c r="F59" s="29">
        <v>150578000</v>
      </c>
      <c r="G59" s="29">
        <v>22305000</v>
      </c>
      <c r="H59" s="29">
        <v>31282000</v>
      </c>
      <c r="I59" s="29">
        <v>0</v>
      </c>
      <c r="J59" s="29">
        <v>6972000</v>
      </c>
      <c r="K59" s="29">
        <v>50890000</v>
      </c>
      <c r="L59" s="30">
        <v>0</v>
      </c>
      <c r="M59" s="31">
        <v>0</v>
      </c>
      <c r="N59" s="30">
        <v>0</v>
      </c>
      <c r="O59" s="32">
        <f t="shared" si="4"/>
        <v>262027000</v>
      </c>
    </row>
    <row r="60" spans="2:15" ht="23.25" customHeight="1">
      <c r="B60" s="26" t="s">
        <v>92</v>
      </c>
      <c r="C60" s="25" t="s">
        <v>1</v>
      </c>
      <c r="E60" s="28" t="s">
        <v>203</v>
      </c>
      <c r="F60" s="29">
        <v>97704000</v>
      </c>
      <c r="G60" s="29">
        <v>13118000</v>
      </c>
      <c r="H60" s="29">
        <v>27511000</v>
      </c>
      <c r="I60" s="29">
        <v>0</v>
      </c>
      <c r="J60" s="29">
        <v>3594000</v>
      </c>
      <c r="K60" s="29">
        <v>36000000</v>
      </c>
      <c r="L60" s="30">
        <v>0</v>
      </c>
      <c r="M60" s="31">
        <v>0</v>
      </c>
      <c r="N60" s="30">
        <v>0</v>
      </c>
      <c r="O60" s="32">
        <f t="shared" si="4"/>
        <v>177927000</v>
      </c>
    </row>
    <row r="61" spans="2:15" ht="23.25" customHeight="1">
      <c r="B61" s="26" t="s">
        <v>93</v>
      </c>
      <c r="C61" s="25" t="s">
        <v>1</v>
      </c>
      <c r="E61" s="28" t="s">
        <v>204</v>
      </c>
      <c r="F61" s="29">
        <v>170369000</v>
      </c>
      <c r="G61" s="29">
        <v>26510000</v>
      </c>
      <c r="H61" s="29">
        <v>33833000</v>
      </c>
      <c r="I61" s="29">
        <v>0</v>
      </c>
      <c r="J61" s="29">
        <v>7582000</v>
      </c>
      <c r="K61" s="29">
        <v>56129000</v>
      </c>
      <c r="L61" s="30">
        <v>0</v>
      </c>
      <c r="M61" s="31">
        <v>0</v>
      </c>
      <c r="N61" s="30">
        <v>0</v>
      </c>
      <c r="O61" s="32">
        <f t="shared" si="4"/>
        <v>294423000</v>
      </c>
    </row>
    <row r="62" spans="2:15" ht="23.25" customHeight="1">
      <c r="B62" s="26" t="s">
        <v>94</v>
      </c>
      <c r="C62" s="25" t="s">
        <v>1</v>
      </c>
      <c r="E62" s="28" t="s">
        <v>205</v>
      </c>
      <c r="F62" s="29">
        <v>92508000</v>
      </c>
      <c r="G62" s="29">
        <v>14071000</v>
      </c>
      <c r="H62" s="29">
        <v>18796000</v>
      </c>
      <c r="I62" s="29">
        <v>0</v>
      </c>
      <c r="J62" s="29">
        <v>3284000</v>
      </c>
      <c r="K62" s="29">
        <v>33000000</v>
      </c>
      <c r="L62" s="30">
        <v>0</v>
      </c>
      <c r="M62" s="31">
        <v>0</v>
      </c>
      <c r="N62" s="30">
        <v>0</v>
      </c>
      <c r="O62" s="32">
        <f t="shared" si="4"/>
        <v>161659000</v>
      </c>
    </row>
    <row r="63" spans="2:15" ht="23.25" customHeight="1">
      <c r="B63" s="26" t="s">
        <v>95</v>
      </c>
      <c r="C63" s="25" t="s">
        <v>1</v>
      </c>
      <c r="E63" s="28" t="s">
        <v>206</v>
      </c>
      <c r="F63" s="29">
        <v>136638000</v>
      </c>
      <c r="G63" s="29">
        <v>19938000</v>
      </c>
      <c r="H63" s="29">
        <v>33928000</v>
      </c>
      <c r="I63" s="29">
        <v>0</v>
      </c>
      <c r="J63" s="29">
        <v>4691000</v>
      </c>
      <c r="K63" s="29">
        <v>35580000</v>
      </c>
      <c r="L63" s="30">
        <v>0</v>
      </c>
      <c r="M63" s="31">
        <v>0</v>
      </c>
      <c r="N63" s="30">
        <v>0</v>
      </c>
      <c r="O63" s="32">
        <f t="shared" si="4"/>
        <v>230775000</v>
      </c>
    </row>
    <row r="64" spans="2:15" ht="23.25" customHeight="1">
      <c r="B64" s="26" t="s">
        <v>96</v>
      </c>
      <c r="C64" s="25" t="s">
        <v>1</v>
      </c>
      <c r="E64" s="28" t="s">
        <v>207</v>
      </c>
      <c r="F64" s="29">
        <v>145883000</v>
      </c>
      <c r="G64" s="29">
        <v>21982000</v>
      </c>
      <c r="H64" s="29">
        <v>25742000</v>
      </c>
      <c r="I64" s="29">
        <v>0</v>
      </c>
      <c r="J64" s="29">
        <v>6671000</v>
      </c>
      <c r="K64" s="29">
        <v>49655000</v>
      </c>
      <c r="L64" s="30">
        <v>0</v>
      </c>
      <c r="M64" s="31">
        <v>0</v>
      </c>
      <c r="N64" s="30">
        <v>0</v>
      </c>
      <c r="O64" s="32">
        <f t="shared" si="4"/>
        <v>249933000</v>
      </c>
    </row>
    <row r="65" spans="2:15" ht="23.25" customHeight="1">
      <c r="B65" s="26" t="s">
        <v>97</v>
      </c>
      <c r="C65" s="25" t="s">
        <v>1</v>
      </c>
      <c r="E65" s="28" t="s">
        <v>208</v>
      </c>
      <c r="F65" s="29">
        <v>168915000</v>
      </c>
      <c r="G65" s="29">
        <v>26056000</v>
      </c>
      <c r="H65" s="29">
        <v>31707000</v>
      </c>
      <c r="I65" s="29">
        <v>0</v>
      </c>
      <c r="J65" s="29">
        <v>5925000</v>
      </c>
      <c r="K65" s="29">
        <v>28174000</v>
      </c>
      <c r="L65" s="30">
        <v>0</v>
      </c>
      <c r="M65" s="31">
        <v>0</v>
      </c>
      <c r="N65" s="30">
        <v>0</v>
      </c>
      <c r="O65" s="32">
        <f t="shared" si="4"/>
        <v>260777000</v>
      </c>
    </row>
    <row r="66" spans="2:15" ht="23.25" customHeight="1">
      <c r="B66" s="26" t="s">
        <v>98</v>
      </c>
      <c r="C66" s="25" t="s">
        <v>1</v>
      </c>
      <c r="E66" s="28" t="s">
        <v>209</v>
      </c>
      <c r="F66" s="29">
        <v>151686000</v>
      </c>
      <c r="G66" s="29">
        <v>22367000</v>
      </c>
      <c r="H66" s="29">
        <v>25728000</v>
      </c>
      <c r="I66" s="29">
        <v>0</v>
      </c>
      <c r="J66" s="29">
        <v>6140000</v>
      </c>
      <c r="K66" s="29">
        <v>43100000</v>
      </c>
      <c r="L66" s="30">
        <v>0</v>
      </c>
      <c r="M66" s="31">
        <v>0</v>
      </c>
      <c r="N66" s="30">
        <v>0</v>
      </c>
      <c r="O66" s="32">
        <f t="shared" si="4"/>
        <v>249021000</v>
      </c>
    </row>
    <row r="67" spans="2:15" ht="23.25" customHeight="1">
      <c r="B67" s="26" t="s">
        <v>99</v>
      </c>
      <c r="C67" s="25" t="s">
        <v>1</v>
      </c>
      <c r="E67" s="28" t="s">
        <v>210</v>
      </c>
      <c r="F67" s="29">
        <v>141848000</v>
      </c>
      <c r="G67" s="29">
        <v>21473000</v>
      </c>
      <c r="H67" s="29">
        <v>24027000</v>
      </c>
      <c r="I67" s="29">
        <v>0</v>
      </c>
      <c r="J67" s="29">
        <v>7205000</v>
      </c>
      <c r="K67" s="29">
        <v>35570000</v>
      </c>
      <c r="L67" s="30">
        <v>0</v>
      </c>
      <c r="M67" s="31">
        <v>0</v>
      </c>
      <c r="N67" s="30">
        <v>0</v>
      </c>
      <c r="O67" s="32">
        <f t="shared" si="4"/>
        <v>230123000</v>
      </c>
    </row>
    <row r="68" spans="2:15" ht="23.25" customHeight="1">
      <c r="B68" s="26" t="s">
        <v>100</v>
      </c>
      <c r="C68" s="25" t="s">
        <v>1</v>
      </c>
      <c r="E68" s="28" t="s">
        <v>211</v>
      </c>
      <c r="F68" s="29">
        <v>205920000</v>
      </c>
      <c r="G68" s="29">
        <v>33094000</v>
      </c>
      <c r="H68" s="29">
        <v>35846000</v>
      </c>
      <c r="I68" s="29">
        <v>0</v>
      </c>
      <c r="J68" s="29">
        <v>10511000</v>
      </c>
      <c r="K68" s="29">
        <v>67610000</v>
      </c>
      <c r="L68" s="30">
        <v>0</v>
      </c>
      <c r="M68" s="31">
        <v>0</v>
      </c>
      <c r="N68" s="30">
        <v>0</v>
      </c>
      <c r="O68" s="32">
        <f t="shared" si="4"/>
        <v>352981000</v>
      </c>
    </row>
    <row r="69" spans="2:15" ht="23.25" customHeight="1">
      <c r="B69" s="26" t="s">
        <v>101</v>
      </c>
      <c r="C69" s="25" t="s">
        <v>1</v>
      </c>
      <c r="E69" s="28" t="s">
        <v>212</v>
      </c>
      <c r="F69" s="29">
        <v>42640000</v>
      </c>
      <c r="G69" s="29">
        <v>6136000</v>
      </c>
      <c r="H69" s="29">
        <v>16036000</v>
      </c>
      <c r="I69" s="29">
        <v>0</v>
      </c>
      <c r="J69" s="29">
        <v>2499000</v>
      </c>
      <c r="K69" s="29">
        <v>24500000</v>
      </c>
      <c r="L69" s="30">
        <v>0</v>
      </c>
      <c r="M69" s="31">
        <v>0</v>
      </c>
      <c r="N69" s="30">
        <v>0</v>
      </c>
      <c r="O69" s="32">
        <f t="shared" si="4"/>
        <v>91811000</v>
      </c>
    </row>
    <row r="70" spans="2:15" ht="23.25" customHeight="1">
      <c r="B70" s="26" t="s">
        <v>102</v>
      </c>
      <c r="C70" s="25" t="s">
        <v>1</v>
      </c>
      <c r="E70" s="28" t="s">
        <v>213</v>
      </c>
      <c r="F70" s="29">
        <v>76816000</v>
      </c>
      <c r="G70" s="29">
        <v>10792000</v>
      </c>
      <c r="H70" s="29">
        <v>17706000</v>
      </c>
      <c r="I70" s="29">
        <v>0</v>
      </c>
      <c r="J70" s="29">
        <v>2551000</v>
      </c>
      <c r="K70" s="29">
        <v>51405000</v>
      </c>
      <c r="L70" s="30">
        <v>0</v>
      </c>
      <c r="M70" s="31">
        <v>0</v>
      </c>
      <c r="N70" s="30">
        <v>0</v>
      </c>
      <c r="O70" s="32">
        <f t="shared" si="4"/>
        <v>159270000</v>
      </c>
    </row>
    <row r="71" spans="2:15" ht="23.25" customHeight="1">
      <c r="B71" s="26" t="s">
        <v>103</v>
      </c>
      <c r="C71" s="25" t="s">
        <v>1</v>
      </c>
      <c r="E71" s="28" t="s">
        <v>214</v>
      </c>
      <c r="F71" s="29">
        <v>83549000</v>
      </c>
      <c r="G71" s="29">
        <v>11039000</v>
      </c>
      <c r="H71" s="29">
        <v>17418000</v>
      </c>
      <c r="I71" s="29">
        <v>0</v>
      </c>
      <c r="J71" s="29">
        <v>2796000</v>
      </c>
      <c r="K71" s="29">
        <v>31110000</v>
      </c>
      <c r="L71" s="30">
        <v>0</v>
      </c>
      <c r="M71" s="31">
        <v>0</v>
      </c>
      <c r="N71" s="30">
        <v>0</v>
      </c>
      <c r="O71" s="32">
        <f t="shared" si="4"/>
        <v>145912000</v>
      </c>
    </row>
    <row r="72" spans="2:15" ht="23.25" customHeight="1">
      <c r="B72" s="26" t="s">
        <v>104</v>
      </c>
      <c r="C72" s="25" t="s">
        <v>1</v>
      </c>
      <c r="E72" s="28" t="s">
        <v>215</v>
      </c>
      <c r="F72" s="29">
        <v>115191000</v>
      </c>
      <c r="G72" s="29">
        <v>16717000</v>
      </c>
      <c r="H72" s="29">
        <v>19819000</v>
      </c>
      <c r="I72" s="29">
        <v>0</v>
      </c>
      <c r="J72" s="29">
        <v>5397000</v>
      </c>
      <c r="K72" s="29">
        <v>50780000</v>
      </c>
      <c r="L72" s="30">
        <v>0</v>
      </c>
      <c r="M72" s="31">
        <v>0</v>
      </c>
      <c r="N72" s="30">
        <v>0</v>
      </c>
      <c r="O72" s="32">
        <f t="shared" si="4"/>
        <v>207904000</v>
      </c>
    </row>
    <row r="73" spans="2:15" ht="23.25" customHeight="1">
      <c r="B73" s="26" t="s">
        <v>105</v>
      </c>
      <c r="C73" s="25" t="s">
        <v>1</v>
      </c>
      <c r="E73" s="28" t="s">
        <v>216</v>
      </c>
      <c r="F73" s="29">
        <v>84633000</v>
      </c>
      <c r="G73" s="29">
        <v>11278000</v>
      </c>
      <c r="H73" s="29">
        <v>23325000</v>
      </c>
      <c r="I73" s="29">
        <v>0</v>
      </c>
      <c r="J73" s="29">
        <v>2620000</v>
      </c>
      <c r="K73" s="29">
        <v>23500000</v>
      </c>
      <c r="L73" s="30">
        <v>0</v>
      </c>
      <c r="M73" s="31">
        <v>0</v>
      </c>
      <c r="N73" s="30">
        <v>0</v>
      </c>
      <c r="O73" s="32">
        <f t="shared" si="4"/>
        <v>145356000</v>
      </c>
    </row>
    <row r="74" spans="2:15" ht="23.25" customHeight="1">
      <c r="B74" s="26" t="s">
        <v>106</v>
      </c>
      <c r="C74" s="25" t="s">
        <v>1</v>
      </c>
      <c r="E74" s="28" t="s">
        <v>217</v>
      </c>
      <c r="F74" s="29">
        <v>74168000</v>
      </c>
      <c r="G74" s="29">
        <v>10006000</v>
      </c>
      <c r="H74" s="29">
        <v>17835000</v>
      </c>
      <c r="I74" s="29">
        <v>0</v>
      </c>
      <c r="J74" s="29">
        <v>2045000</v>
      </c>
      <c r="K74" s="29">
        <v>28080000</v>
      </c>
      <c r="L74" s="30">
        <v>0</v>
      </c>
      <c r="M74" s="31">
        <v>0</v>
      </c>
      <c r="N74" s="30">
        <v>0</v>
      </c>
      <c r="O74" s="32">
        <f t="shared" si="4"/>
        <v>132134000</v>
      </c>
    </row>
    <row r="75" spans="2:15" ht="23.25" customHeight="1">
      <c r="B75" s="26" t="s">
        <v>107</v>
      </c>
      <c r="C75" s="25" t="s">
        <v>1</v>
      </c>
      <c r="E75" s="28" t="s">
        <v>218</v>
      </c>
      <c r="F75" s="29">
        <v>96038000</v>
      </c>
      <c r="G75" s="29">
        <v>13126000</v>
      </c>
      <c r="H75" s="29">
        <v>20731000</v>
      </c>
      <c r="I75" s="29">
        <v>0</v>
      </c>
      <c r="J75" s="29">
        <v>3210000</v>
      </c>
      <c r="K75" s="29">
        <v>39502000</v>
      </c>
      <c r="L75" s="30">
        <v>0</v>
      </c>
      <c r="M75" s="31">
        <v>0</v>
      </c>
      <c r="N75" s="30">
        <v>0</v>
      </c>
      <c r="O75" s="32">
        <f t="shared" si="4"/>
        <v>172607000</v>
      </c>
    </row>
    <row r="76" spans="2:15" ht="23.25" customHeight="1">
      <c r="B76" s="26" t="s">
        <v>108</v>
      </c>
      <c r="C76" s="25" t="s">
        <v>1</v>
      </c>
      <c r="E76" s="28" t="s">
        <v>219</v>
      </c>
      <c r="F76" s="29">
        <v>108268000</v>
      </c>
      <c r="G76" s="29">
        <v>15838000</v>
      </c>
      <c r="H76" s="29">
        <v>23501000</v>
      </c>
      <c r="I76" s="29">
        <v>0</v>
      </c>
      <c r="J76" s="29">
        <v>4992000</v>
      </c>
      <c r="K76" s="29">
        <v>32202000</v>
      </c>
      <c r="L76" s="30">
        <v>0</v>
      </c>
      <c r="M76" s="31">
        <v>0</v>
      </c>
      <c r="N76" s="30">
        <v>0</v>
      </c>
      <c r="O76" s="32">
        <f t="shared" si="4"/>
        <v>184801000</v>
      </c>
    </row>
    <row r="77" spans="2:15" ht="23.25" customHeight="1">
      <c r="B77" s="26" t="s">
        <v>109</v>
      </c>
      <c r="C77" s="25" t="s">
        <v>1</v>
      </c>
      <c r="E77" s="28" t="s">
        <v>220</v>
      </c>
      <c r="F77" s="29">
        <v>92740000</v>
      </c>
      <c r="G77" s="29">
        <v>11642000</v>
      </c>
      <c r="H77" s="29">
        <v>17282000</v>
      </c>
      <c r="I77" s="29">
        <v>0</v>
      </c>
      <c r="J77" s="29">
        <v>2760000</v>
      </c>
      <c r="K77" s="29">
        <v>26000000</v>
      </c>
      <c r="L77" s="30">
        <v>0</v>
      </c>
      <c r="M77" s="31">
        <v>0</v>
      </c>
      <c r="N77" s="30">
        <v>0</v>
      </c>
      <c r="O77" s="32">
        <f t="shared" si="4"/>
        <v>150424000</v>
      </c>
    </row>
    <row r="78" spans="2:15" ht="23.25" customHeight="1">
      <c r="B78" s="26" t="s">
        <v>110</v>
      </c>
      <c r="C78" s="25" t="s">
        <v>1</v>
      </c>
      <c r="E78" s="28" t="s">
        <v>221</v>
      </c>
      <c r="F78" s="29">
        <v>78063000</v>
      </c>
      <c r="G78" s="29">
        <v>10318000</v>
      </c>
      <c r="H78" s="29">
        <v>14683000</v>
      </c>
      <c r="I78" s="29">
        <v>0</v>
      </c>
      <c r="J78" s="29">
        <v>2411000</v>
      </c>
      <c r="K78" s="29">
        <v>24002000</v>
      </c>
      <c r="L78" s="30">
        <v>0</v>
      </c>
      <c r="M78" s="31">
        <v>0</v>
      </c>
      <c r="N78" s="30">
        <v>0</v>
      </c>
      <c r="O78" s="32">
        <f t="shared" si="4"/>
        <v>129477000</v>
      </c>
    </row>
    <row r="79" spans="2:15" ht="23.25" customHeight="1">
      <c r="B79" s="26" t="s">
        <v>111</v>
      </c>
      <c r="C79" s="25" t="s">
        <v>1</v>
      </c>
      <c r="E79" s="28" t="s">
        <v>222</v>
      </c>
      <c r="F79" s="29">
        <v>90621000</v>
      </c>
      <c r="G79" s="29">
        <v>12553000</v>
      </c>
      <c r="H79" s="29">
        <v>22155000</v>
      </c>
      <c r="I79" s="29">
        <v>0</v>
      </c>
      <c r="J79" s="29">
        <v>2915000</v>
      </c>
      <c r="K79" s="29">
        <v>31500000</v>
      </c>
      <c r="L79" s="30">
        <v>0</v>
      </c>
      <c r="M79" s="31">
        <v>0</v>
      </c>
      <c r="N79" s="30">
        <v>0</v>
      </c>
      <c r="O79" s="32">
        <f t="shared" si="4"/>
        <v>159744000</v>
      </c>
    </row>
    <row r="80" spans="2:15" ht="23.25" customHeight="1">
      <c r="B80" s="26" t="s">
        <v>112</v>
      </c>
      <c r="C80" s="25" t="s">
        <v>1</v>
      </c>
      <c r="E80" s="28" t="s">
        <v>223</v>
      </c>
      <c r="F80" s="29">
        <v>68735000</v>
      </c>
      <c r="G80" s="29">
        <v>9499000</v>
      </c>
      <c r="H80" s="29">
        <v>14259000</v>
      </c>
      <c r="I80" s="29">
        <v>0</v>
      </c>
      <c r="J80" s="29">
        <v>2224000</v>
      </c>
      <c r="K80" s="29">
        <v>37000000</v>
      </c>
      <c r="L80" s="30">
        <v>0</v>
      </c>
      <c r="M80" s="31">
        <v>0</v>
      </c>
      <c r="N80" s="30">
        <v>0</v>
      </c>
      <c r="O80" s="32">
        <f aca="true" t="shared" si="5" ref="O80:O111">N80+M80+L80+K80+J80+I80+H80+G80+F80</f>
        <v>131717000</v>
      </c>
    </row>
    <row r="81" spans="2:15" ht="23.25" customHeight="1">
      <c r="B81" s="26" t="s">
        <v>113</v>
      </c>
      <c r="C81" s="25" t="s">
        <v>1</v>
      </c>
      <c r="E81" s="28" t="s">
        <v>224</v>
      </c>
      <c r="F81" s="29">
        <v>75810000</v>
      </c>
      <c r="G81" s="29">
        <v>10444000</v>
      </c>
      <c r="H81" s="29">
        <v>17640000</v>
      </c>
      <c r="I81" s="29">
        <v>0</v>
      </c>
      <c r="J81" s="29">
        <v>3258000</v>
      </c>
      <c r="K81" s="29">
        <v>49002000</v>
      </c>
      <c r="L81" s="30">
        <v>0</v>
      </c>
      <c r="M81" s="31">
        <v>0</v>
      </c>
      <c r="N81" s="30">
        <v>0</v>
      </c>
      <c r="O81" s="32">
        <f t="shared" si="5"/>
        <v>156154000</v>
      </c>
    </row>
    <row r="82" spans="2:15" ht="23.25" customHeight="1">
      <c r="B82" s="26" t="s">
        <v>114</v>
      </c>
      <c r="C82" s="25" t="s">
        <v>1</v>
      </c>
      <c r="E82" s="28" t="s">
        <v>225</v>
      </c>
      <c r="F82" s="29">
        <v>93486000</v>
      </c>
      <c r="G82" s="29">
        <v>12523000</v>
      </c>
      <c r="H82" s="29">
        <v>17626000</v>
      </c>
      <c r="I82" s="29">
        <v>0</v>
      </c>
      <c r="J82" s="29">
        <v>2964000</v>
      </c>
      <c r="K82" s="29">
        <v>24502000</v>
      </c>
      <c r="L82" s="30">
        <v>0</v>
      </c>
      <c r="M82" s="31">
        <v>0</v>
      </c>
      <c r="N82" s="30">
        <v>0</v>
      </c>
      <c r="O82" s="32">
        <f t="shared" si="5"/>
        <v>151101000</v>
      </c>
    </row>
    <row r="83" spans="2:15" ht="23.25" customHeight="1">
      <c r="B83" s="26" t="s">
        <v>115</v>
      </c>
      <c r="C83" s="25" t="s">
        <v>1</v>
      </c>
      <c r="E83" s="28" t="s">
        <v>226</v>
      </c>
      <c r="F83" s="29">
        <v>73865000</v>
      </c>
      <c r="G83" s="29">
        <v>10278000</v>
      </c>
      <c r="H83" s="29">
        <v>15986000</v>
      </c>
      <c r="I83" s="29">
        <v>0</v>
      </c>
      <c r="J83" s="29">
        <v>2506000</v>
      </c>
      <c r="K83" s="29">
        <v>30022000</v>
      </c>
      <c r="L83" s="30">
        <v>0</v>
      </c>
      <c r="M83" s="31">
        <v>0</v>
      </c>
      <c r="N83" s="30">
        <v>0</v>
      </c>
      <c r="O83" s="32">
        <f t="shared" si="5"/>
        <v>132657000</v>
      </c>
    </row>
    <row r="84" spans="2:15" ht="23.25" customHeight="1">
      <c r="B84" s="26" t="s">
        <v>116</v>
      </c>
      <c r="C84" s="25" t="s">
        <v>1</v>
      </c>
      <c r="E84" s="28" t="s">
        <v>227</v>
      </c>
      <c r="F84" s="29">
        <v>54457000</v>
      </c>
      <c r="G84" s="29">
        <v>7605000</v>
      </c>
      <c r="H84" s="29">
        <v>13234000</v>
      </c>
      <c r="I84" s="29">
        <v>0</v>
      </c>
      <c r="J84" s="29">
        <v>1839000</v>
      </c>
      <c r="K84" s="29">
        <v>23002000</v>
      </c>
      <c r="L84" s="30">
        <v>0</v>
      </c>
      <c r="M84" s="31">
        <v>0</v>
      </c>
      <c r="N84" s="30">
        <v>0</v>
      </c>
      <c r="O84" s="32">
        <f t="shared" si="5"/>
        <v>100137000</v>
      </c>
    </row>
    <row r="85" spans="2:15" ht="23.25" customHeight="1">
      <c r="B85" s="26" t="s">
        <v>117</v>
      </c>
      <c r="C85" s="25" t="s">
        <v>1</v>
      </c>
      <c r="E85" s="28" t="s">
        <v>228</v>
      </c>
      <c r="F85" s="29">
        <v>44618000</v>
      </c>
      <c r="G85" s="29">
        <v>5600000</v>
      </c>
      <c r="H85" s="29">
        <v>12330000</v>
      </c>
      <c r="I85" s="29">
        <v>0</v>
      </c>
      <c r="J85" s="29">
        <v>1402000</v>
      </c>
      <c r="K85" s="29">
        <v>30000000</v>
      </c>
      <c r="L85" s="30">
        <v>0</v>
      </c>
      <c r="M85" s="31">
        <v>0</v>
      </c>
      <c r="N85" s="30">
        <v>0</v>
      </c>
      <c r="O85" s="32">
        <f t="shared" si="5"/>
        <v>93950000</v>
      </c>
    </row>
    <row r="86" spans="2:15" ht="23.25" customHeight="1">
      <c r="B86" s="26" t="s">
        <v>118</v>
      </c>
      <c r="C86" s="25" t="s">
        <v>1</v>
      </c>
      <c r="E86" s="28" t="s">
        <v>229</v>
      </c>
      <c r="F86" s="29">
        <v>46057000</v>
      </c>
      <c r="G86" s="29">
        <v>5089000</v>
      </c>
      <c r="H86" s="29">
        <v>14887000</v>
      </c>
      <c r="I86" s="29">
        <v>0</v>
      </c>
      <c r="J86" s="29">
        <v>1209000</v>
      </c>
      <c r="K86" s="29">
        <v>20002000</v>
      </c>
      <c r="L86" s="30">
        <v>0</v>
      </c>
      <c r="M86" s="31">
        <v>0</v>
      </c>
      <c r="N86" s="30">
        <v>0</v>
      </c>
      <c r="O86" s="32">
        <f t="shared" si="5"/>
        <v>87244000</v>
      </c>
    </row>
    <row r="87" spans="2:15" ht="23.25" customHeight="1">
      <c r="B87" s="26" t="s">
        <v>119</v>
      </c>
      <c r="C87" s="25" t="s">
        <v>1</v>
      </c>
      <c r="E87" s="28" t="s">
        <v>230</v>
      </c>
      <c r="F87" s="29">
        <v>47469000</v>
      </c>
      <c r="G87" s="29">
        <v>6662000</v>
      </c>
      <c r="H87" s="29">
        <v>10672000</v>
      </c>
      <c r="I87" s="29">
        <v>0</v>
      </c>
      <c r="J87" s="29">
        <v>1561000</v>
      </c>
      <c r="K87" s="29">
        <v>33000000</v>
      </c>
      <c r="L87" s="30">
        <v>0</v>
      </c>
      <c r="M87" s="31">
        <v>0</v>
      </c>
      <c r="N87" s="30">
        <v>0</v>
      </c>
      <c r="O87" s="32">
        <f t="shared" si="5"/>
        <v>99364000</v>
      </c>
    </row>
    <row r="88" spans="2:15" ht="23.25" customHeight="1">
      <c r="B88" s="26" t="s">
        <v>120</v>
      </c>
      <c r="C88" s="25" t="s">
        <v>1</v>
      </c>
      <c r="E88" s="28" t="s">
        <v>231</v>
      </c>
      <c r="F88" s="29">
        <v>53795000</v>
      </c>
      <c r="G88" s="29">
        <v>6351000</v>
      </c>
      <c r="H88" s="29">
        <v>12846000</v>
      </c>
      <c r="I88" s="29">
        <v>0</v>
      </c>
      <c r="J88" s="29">
        <v>1515000</v>
      </c>
      <c r="K88" s="29">
        <v>22502000</v>
      </c>
      <c r="L88" s="30">
        <v>0</v>
      </c>
      <c r="M88" s="31">
        <v>0</v>
      </c>
      <c r="N88" s="30">
        <v>0</v>
      </c>
      <c r="O88" s="32">
        <f t="shared" si="5"/>
        <v>97009000</v>
      </c>
    </row>
    <row r="89" spans="2:15" ht="23.25" customHeight="1">
      <c r="B89" s="26" t="s">
        <v>121</v>
      </c>
      <c r="C89" s="25" t="s">
        <v>1</v>
      </c>
      <c r="E89" s="28" t="s">
        <v>232</v>
      </c>
      <c r="F89" s="29">
        <v>61488000</v>
      </c>
      <c r="G89" s="29">
        <v>8104000</v>
      </c>
      <c r="H89" s="29">
        <v>11215000</v>
      </c>
      <c r="I89" s="29">
        <v>0</v>
      </c>
      <c r="J89" s="29">
        <v>1919000</v>
      </c>
      <c r="K89" s="29">
        <v>18500000</v>
      </c>
      <c r="L89" s="30">
        <v>0</v>
      </c>
      <c r="M89" s="31">
        <v>0</v>
      </c>
      <c r="N89" s="30">
        <v>0</v>
      </c>
      <c r="O89" s="32">
        <f t="shared" si="5"/>
        <v>101226000</v>
      </c>
    </row>
    <row r="90" spans="2:15" ht="23.25" customHeight="1">
      <c r="B90" s="26" t="s">
        <v>122</v>
      </c>
      <c r="C90" s="25" t="s">
        <v>1</v>
      </c>
      <c r="E90" s="28" t="s">
        <v>233</v>
      </c>
      <c r="F90" s="29">
        <v>116532000</v>
      </c>
      <c r="G90" s="29">
        <v>14252000</v>
      </c>
      <c r="H90" s="29">
        <v>24056000</v>
      </c>
      <c r="I90" s="29">
        <v>0</v>
      </c>
      <c r="J90" s="29">
        <v>3172000</v>
      </c>
      <c r="K90" s="29">
        <v>38000000</v>
      </c>
      <c r="L90" s="30">
        <v>0</v>
      </c>
      <c r="M90" s="31">
        <v>0</v>
      </c>
      <c r="N90" s="30">
        <v>0</v>
      </c>
      <c r="O90" s="32">
        <f t="shared" si="5"/>
        <v>196012000</v>
      </c>
    </row>
    <row r="91" spans="2:15" ht="23.25" customHeight="1">
      <c r="B91" s="26" t="s">
        <v>123</v>
      </c>
      <c r="C91" s="25" t="s">
        <v>1</v>
      </c>
      <c r="E91" s="28" t="s">
        <v>234</v>
      </c>
      <c r="F91" s="29">
        <v>34451000</v>
      </c>
      <c r="G91" s="29">
        <v>4297000</v>
      </c>
      <c r="H91" s="29">
        <v>11897000</v>
      </c>
      <c r="I91" s="29">
        <v>0</v>
      </c>
      <c r="J91" s="29">
        <v>1064000</v>
      </c>
      <c r="K91" s="29">
        <v>25010000</v>
      </c>
      <c r="L91" s="30">
        <v>0</v>
      </c>
      <c r="M91" s="31">
        <v>0</v>
      </c>
      <c r="N91" s="30">
        <v>0</v>
      </c>
      <c r="O91" s="32">
        <f t="shared" si="5"/>
        <v>76719000</v>
      </c>
    </row>
    <row r="92" spans="2:15" ht="23.25" customHeight="1">
      <c r="B92" s="26" t="s">
        <v>124</v>
      </c>
      <c r="C92" s="25" t="s">
        <v>1</v>
      </c>
      <c r="E92" s="28" t="s">
        <v>235</v>
      </c>
      <c r="F92" s="29">
        <v>59907000</v>
      </c>
      <c r="G92" s="29">
        <v>8188000</v>
      </c>
      <c r="H92" s="29">
        <v>17971000</v>
      </c>
      <c r="I92" s="29">
        <v>0</v>
      </c>
      <c r="J92" s="29">
        <v>1952000</v>
      </c>
      <c r="K92" s="29">
        <v>28500000</v>
      </c>
      <c r="L92" s="30">
        <v>0</v>
      </c>
      <c r="M92" s="31">
        <v>0</v>
      </c>
      <c r="N92" s="30">
        <v>0</v>
      </c>
      <c r="O92" s="32">
        <f t="shared" si="5"/>
        <v>116518000</v>
      </c>
    </row>
    <row r="93" spans="2:15" ht="23.25" customHeight="1">
      <c r="B93" s="26" t="s">
        <v>125</v>
      </c>
      <c r="C93" s="25" t="s">
        <v>1</v>
      </c>
      <c r="E93" s="28" t="s">
        <v>236</v>
      </c>
      <c r="F93" s="29">
        <v>47277000</v>
      </c>
      <c r="G93" s="29">
        <v>5876000</v>
      </c>
      <c r="H93" s="29">
        <v>11484000</v>
      </c>
      <c r="I93" s="29">
        <v>0</v>
      </c>
      <c r="J93" s="29">
        <v>1420000</v>
      </c>
      <c r="K93" s="29">
        <v>24500000</v>
      </c>
      <c r="L93" s="30">
        <v>0</v>
      </c>
      <c r="M93" s="31">
        <v>0</v>
      </c>
      <c r="N93" s="30">
        <v>0</v>
      </c>
      <c r="O93" s="32">
        <f t="shared" si="5"/>
        <v>90557000</v>
      </c>
    </row>
    <row r="94" spans="2:15" ht="23.25" customHeight="1">
      <c r="B94" s="26" t="s">
        <v>126</v>
      </c>
      <c r="C94" s="25" t="s">
        <v>1</v>
      </c>
      <c r="E94" s="28" t="s">
        <v>237</v>
      </c>
      <c r="F94" s="29">
        <v>52887000</v>
      </c>
      <c r="G94" s="29">
        <v>7040000</v>
      </c>
      <c r="H94" s="29">
        <v>14308000</v>
      </c>
      <c r="I94" s="29">
        <v>0</v>
      </c>
      <c r="J94" s="29">
        <v>1671000</v>
      </c>
      <c r="K94" s="29">
        <v>32479000</v>
      </c>
      <c r="L94" s="30">
        <v>0</v>
      </c>
      <c r="M94" s="31">
        <v>0</v>
      </c>
      <c r="N94" s="30">
        <v>0</v>
      </c>
      <c r="O94" s="32">
        <f t="shared" si="5"/>
        <v>108385000</v>
      </c>
    </row>
    <row r="95" spans="2:15" ht="23.25" customHeight="1">
      <c r="B95" s="26" t="s">
        <v>127</v>
      </c>
      <c r="C95" s="25" t="s">
        <v>1</v>
      </c>
      <c r="E95" s="28" t="s">
        <v>238</v>
      </c>
      <c r="F95" s="29">
        <v>43460000</v>
      </c>
      <c r="G95" s="29">
        <v>5051000</v>
      </c>
      <c r="H95" s="29">
        <v>13885000</v>
      </c>
      <c r="I95" s="29">
        <v>0</v>
      </c>
      <c r="J95" s="29">
        <v>1332000</v>
      </c>
      <c r="K95" s="29">
        <v>26000000</v>
      </c>
      <c r="L95" s="30">
        <v>0</v>
      </c>
      <c r="M95" s="31">
        <v>0</v>
      </c>
      <c r="N95" s="30">
        <v>0</v>
      </c>
      <c r="O95" s="32">
        <f t="shared" si="5"/>
        <v>89728000</v>
      </c>
    </row>
    <row r="96" spans="2:15" ht="23.25" customHeight="1">
      <c r="B96" s="26" t="s">
        <v>128</v>
      </c>
      <c r="C96" s="25" t="s">
        <v>1</v>
      </c>
      <c r="E96" s="28" t="s">
        <v>239</v>
      </c>
      <c r="F96" s="29">
        <v>62904000</v>
      </c>
      <c r="G96" s="29">
        <v>8042000</v>
      </c>
      <c r="H96" s="29">
        <v>16437000</v>
      </c>
      <c r="I96" s="29">
        <v>0</v>
      </c>
      <c r="J96" s="29">
        <v>1919000</v>
      </c>
      <c r="K96" s="29">
        <v>27000000</v>
      </c>
      <c r="L96" s="30">
        <v>0</v>
      </c>
      <c r="M96" s="31">
        <v>0</v>
      </c>
      <c r="N96" s="30">
        <v>0</v>
      </c>
      <c r="O96" s="32">
        <f t="shared" si="5"/>
        <v>116302000</v>
      </c>
    </row>
    <row r="97" spans="2:15" ht="23.25" customHeight="1">
      <c r="B97" s="26" t="s">
        <v>129</v>
      </c>
      <c r="C97" s="25" t="s">
        <v>1</v>
      </c>
      <c r="E97" s="28" t="s">
        <v>240</v>
      </c>
      <c r="F97" s="29">
        <v>43025000</v>
      </c>
      <c r="G97" s="29">
        <v>5910000</v>
      </c>
      <c r="H97" s="29">
        <v>11668000</v>
      </c>
      <c r="I97" s="29">
        <v>0</v>
      </c>
      <c r="J97" s="29">
        <v>1470000</v>
      </c>
      <c r="K97" s="29">
        <v>23502000</v>
      </c>
      <c r="L97" s="30">
        <v>0</v>
      </c>
      <c r="M97" s="31">
        <v>0</v>
      </c>
      <c r="N97" s="30">
        <v>0</v>
      </c>
      <c r="O97" s="32">
        <f t="shared" si="5"/>
        <v>85575000</v>
      </c>
    </row>
    <row r="98" spans="2:15" ht="23.25" customHeight="1">
      <c r="B98" s="26" t="s">
        <v>130</v>
      </c>
      <c r="C98" s="25" t="s">
        <v>1</v>
      </c>
      <c r="E98" s="28" t="s">
        <v>241</v>
      </c>
      <c r="F98" s="29">
        <v>62686000</v>
      </c>
      <c r="G98" s="29">
        <v>7381000</v>
      </c>
      <c r="H98" s="29">
        <v>11659000</v>
      </c>
      <c r="I98" s="29">
        <v>0</v>
      </c>
      <c r="J98" s="29">
        <v>1645000</v>
      </c>
      <c r="K98" s="29">
        <v>26500000</v>
      </c>
      <c r="L98" s="30">
        <v>0</v>
      </c>
      <c r="M98" s="31">
        <v>0</v>
      </c>
      <c r="N98" s="30">
        <v>0</v>
      </c>
      <c r="O98" s="32">
        <f t="shared" si="5"/>
        <v>109871000</v>
      </c>
    </row>
    <row r="99" spans="2:15" ht="23.25" customHeight="1">
      <c r="B99" s="26" t="s">
        <v>131</v>
      </c>
      <c r="C99" s="25" t="s">
        <v>1</v>
      </c>
      <c r="E99" s="28" t="s">
        <v>242</v>
      </c>
      <c r="F99" s="29">
        <v>53132000</v>
      </c>
      <c r="G99" s="29">
        <v>6118000</v>
      </c>
      <c r="H99" s="29">
        <v>13392000</v>
      </c>
      <c r="I99" s="29">
        <v>0</v>
      </c>
      <c r="J99" s="29">
        <v>1393000</v>
      </c>
      <c r="K99" s="29">
        <v>30010000</v>
      </c>
      <c r="L99" s="30">
        <v>0</v>
      </c>
      <c r="M99" s="31">
        <v>0</v>
      </c>
      <c r="N99" s="30">
        <v>0</v>
      </c>
      <c r="O99" s="32">
        <f t="shared" si="5"/>
        <v>104045000</v>
      </c>
    </row>
    <row r="100" spans="2:15" ht="23.25" customHeight="1">
      <c r="B100" s="26" t="s">
        <v>132</v>
      </c>
      <c r="C100" s="25" t="s">
        <v>1</v>
      </c>
      <c r="E100" s="28" t="s">
        <v>243</v>
      </c>
      <c r="F100" s="29">
        <v>53415000</v>
      </c>
      <c r="G100" s="29">
        <v>6999000</v>
      </c>
      <c r="H100" s="29">
        <v>12470000</v>
      </c>
      <c r="I100" s="29">
        <v>0</v>
      </c>
      <c r="J100" s="29">
        <v>1399000</v>
      </c>
      <c r="K100" s="29">
        <v>29002000</v>
      </c>
      <c r="L100" s="30">
        <v>0</v>
      </c>
      <c r="M100" s="31">
        <v>0</v>
      </c>
      <c r="N100" s="30">
        <v>0</v>
      </c>
      <c r="O100" s="32">
        <f t="shared" si="5"/>
        <v>103285000</v>
      </c>
    </row>
    <row r="101" spans="2:15" ht="23.25" customHeight="1">
      <c r="B101" s="26" t="s">
        <v>133</v>
      </c>
      <c r="C101" s="25" t="s">
        <v>1</v>
      </c>
      <c r="E101" s="28" t="s">
        <v>244</v>
      </c>
      <c r="F101" s="29">
        <v>52198000</v>
      </c>
      <c r="G101" s="29">
        <v>5921000</v>
      </c>
      <c r="H101" s="29">
        <v>13543000</v>
      </c>
      <c r="I101" s="29">
        <v>0</v>
      </c>
      <c r="J101" s="29">
        <v>1390000</v>
      </c>
      <c r="K101" s="29">
        <v>24500000</v>
      </c>
      <c r="L101" s="30">
        <v>0</v>
      </c>
      <c r="M101" s="31">
        <v>0</v>
      </c>
      <c r="N101" s="30">
        <v>0</v>
      </c>
      <c r="O101" s="32">
        <f t="shared" si="5"/>
        <v>97552000</v>
      </c>
    </row>
    <row r="102" spans="2:15" ht="23.25" customHeight="1">
      <c r="B102" s="26" t="s">
        <v>134</v>
      </c>
      <c r="C102" s="25" t="s">
        <v>1</v>
      </c>
      <c r="E102" s="28" t="s">
        <v>245</v>
      </c>
      <c r="F102" s="29">
        <v>31807000</v>
      </c>
      <c r="G102" s="29">
        <v>3733000</v>
      </c>
      <c r="H102" s="29">
        <v>10528000</v>
      </c>
      <c r="I102" s="29">
        <v>0</v>
      </c>
      <c r="J102" s="29">
        <v>954000</v>
      </c>
      <c r="K102" s="29">
        <v>30500000</v>
      </c>
      <c r="L102" s="30">
        <v>0</v>
      </c>
      <c r="M102" s="31">
        <v>0</v>
      </c>
      <c r="N102" s="30">
        <v>0</v>
      </c>
      <c r="O102" s="32">
        <f t="shared" si="5"/>
        <v>77522000</v>
      </c>
    </row>
    <row r="103" spans="2:15" ht="23.25" customHeight="1">
      <c r="B103" s="26" t="s">
        <v>135</v>
      </c>
      <c r="C103" s="25" t="s">
        <v>1</v>
      </c>
      <c r="E103" s="28" t="s">
        <v>246</v>
      </c>
      <c r="F103" s="29">
        <v>53444000</v>
      </c>
      <c r="G103" s="29">
        <v>6657000</v>
      </c>
      <c r="H103" s="29">
        <v>10367000</v>
      </c>
      <c r="I103" s="29">
        <v>0</v>
      </c>
      <c r="J103" s="29">
        <v>1563000</v>
      </c>
      <c r="K103" s="29">
        <v>27000000</v>
      </c>
      <c r="L103" s="30">
        <v>0</v>
      </c>
      <c r="M103" s="31">
        <v>0</v>
      </c>
      <c r="N103" s="30">
        <v>0</v>
      </c>
      <c r="O103" s="32">
        <f t="shared" si="5"/>
        <v>99031000</v>
      </c>
    </row>
    <row r="104" spans="2:15" ht="23.25" customHeight="1">
      <c r="B104" s="26" t="s">
        <v>136</v>
      </c>
      <c r="C104" s="25" t="s">
        <v>1</v>
      </c>
      <c r="E104" s="28" t="s">
        <v>247</v>
      </c>
      <c r="F104" s="29">
        <v>38485000</v>
      </c>
      <c r="G104" s="29">
        <v>4316000</v>
      </c>
      <c r="H104" s="29">
        <v>10945000</v>
      </c>
      <c r="I104" s="29">
        <v>0</v>
      </c>
      <c r="J104" s="29">
        <v>1123000</v>
      </c>
      <c r="K104" s="29">
        <v>29000000</v>
      </c>
      <c r="L104" s="30">
        <v>0</v>
      </c>
      <c r="M104" s="31">
        <v>0</v>
      </c>
      <c r="N104" s="30">
        <v>0</v>
      </c>
      <c r="O104" s="32">
        <f t="shared" si="5"/>
        <v>83869000</v>
      </c>
    </row>
    <row r="105" spans="2:15" ht="23.25" customHeight="1">
      <c r="B105" s="26" t="s">
        <v>137</v>
      </c>
      <c r="C105" s="25" t="s">
        <v>1</v>
      </c>
      <c r="E105" s="28" t="s">
        <v>248</v>
      </c>
      <c r="F105" s="29">
        <v>61202000</v>
      </c>
      <c r="G105" s="29">
        <v>7269000</v>
      </c>
      <c r="H105" s="29">
        <v>17388000</v>
      </c>
      <c r="I105" s="29">
        <v>0</v>
      </c>
      <c r="J105" s="29">
        <v>1709000</v>
      </c>
      <c r="K105" s="29">
        <v>15250000</v>
      </c>
      <c r="L105" s="30">
        <v>0</v>
      </c>
      <c r="M105" s="31">
        <v>0</v>
      </c>
      <c r="N105" s="30">
        <v>0</v>
      </c>
      <c r="O105" s="32">
        <f t="shared" si="5"/>
        <v>102818000</v>
      </c>
    </row>
    <row r="106" spans="2:15" ht="23.25" customHeight="1">
      <c r="B106" s="26" t="s">
        <v>138</v>
      </c>
      <c r="C106" s="25" t="s">
        <v>1</v>
      </c>
      <c r="E106" s="28" t="s">
        <v>249</v>
      </c>
      <c r="F106" s="29">
        <v>25178000</v>
      </c>
      <c r="G106" s="29">
        <v>3035000</v>
      </c>
      <c r="H106" s="29">
        <v>9743000</v>
      </c>
      <c r="I106" s="29">
        <v>0</v>
      </c>
      <c r="J106" s="29">
        <v>909000</v>
      </c>
      <c r="K106" s="29">
        <v>11210000</v>
      </c>
      <c r="L106" s="30">
        <v>0</v>
      </c>
      <c r="M106" s="31">
        <v>0</v>
      </c>
      <c r="N106" s="30">
        <v>0</v>
      </c>
      <c r="O106" s="32">
        <f t="shared" si="5"/>
        <v>50075000</v>
      </c>
    </row>
    <row r="107" spans="2:15" ht="23.25" customHeight="1">
      <c r="B107" s="26" t="s">
        <v>139</v>
      </c>
      <c r="C107" s="25" t="s">
        <v>1</v>
      </c>
      <c r="E107" s="28" t="s">
        <v>250</v>
      </c>
      <c r="F107" s="29">
        <v>33193000</v>
      </c>
      <c r="G107" s="29">
        <v>3994000</v>
      </c>
      <c r="H107" s="29">
        <v>11313000</v>
      </c>
      <c r="I107" s="29">
        <v>0</v>
      </c>
      <c r="J107" s="29">
        <v>1046000</v>
      </c>
      <c r="K107" s="29">
        <v>22500000</v>
      </c>
      <c r="L107" s="30">
        <v>0</v>
      </c>
      <c r="M107" s="31">
        <v>0</v>
      </c>
      <c r="N107" s="30">
        <v>0</v>
      </c>
      <c r="O107" s="32">
        <f t="shared" si="5"/>
        <v>72046000</v>
      </c>
    </row>
    <row r="108" spans="2:15" ht="23.25" customHeight="1">
      <c r="B108" s="26" t="s">
        <v>140</v>
      </c>
      <c r="C108" s="25" t="s">
        <v>1</v>
      </c>
      <c r="E108" s="28" t="s">
        <v>251</v>
      </c>
      <c r="F108" s="29">
        <v>26833000</v>
      </c>
      <c r="G108" s="29">
        <v>3146000</v>
      </c>
      <c r="H108" s="29">
        <v>8796000</v>
      </c>
      <c r="I108" s="29">
        <v>0</v>
      </c>
      <c r="J108" s="29">
        <v>937000</v>
      </c>
      <c r="K108" s="29">
        <v>25012000</v>
      </c>
      <c r="L108" s="30">
        <v>0</v>
      </c>
      <c r="M108" s="31">
        <v>0</v>
      </c>
      <c r="N108" s="30">
        <v>0</v>
      </c>
      <c r="O108" s="32">
        <f t="shared" si="5"/>
        <v>64724000</v>
      </c>
    </row>
    <row r="109" spans="2:15" ht="23.25" customHeight="1">
      <c r="B109" s="26" t="s">
        <v>141</v>
      </c>
      <c r="C109" s="25" t="s">
        <v>1</v>
      </c>
      <c r="E109" s="28" t="s">
        <v>252</v>
      </c>
      <c r="F109" s="29">
        <v>44153000</v>
      </c>
      <c r="G109" s="29">
        <v>5053000</v>
      </c>
      <c r="H109" s="29">
        <v>9003000</v>
      </c>
      <c r="I109" s="29">
        <v>0</v>
      </c>
      <c r="J109" s="29">
        <v>1250000</v>
      </c>
      <c r="K109" s="29">
        <v>27510000</v>
      </c>
      <c r="L109" s="30">
        <v>0</v>
      </c>
      <c r="M109" s="31">
        <v>0</v>
      </c>
      <c r="N109" s="30">
        <v>0</v>
      </c>
      <c r="O109" s="32">
        <f t="shared" si="5"/>
        <v>86969000</v>
      </c>
    </row>
    <row r="110" spans="2:15" ht="23.25" customHeight="1">
      <c r="B110" s="26" t="s">
        <v>142</v>
      </c>
      <c r="C110" s="25" t="s">
        <v>1</v>
      </c>
      <c r="E110" s="28" t="s">
        <v>253</v>
      </c>
      <c r="F110" s="29">
        <v>47166000</v>
      </c>
      <c r="G110" s="29">
        <v>5952000</v>
      </c>
      <c r="H110" s="29">
        <v>8318000</v>
      </c>
      <c r="I110" s="29">
        <v>0</v>
      </c>
      <c r="J110" s="29">
        <v>1504000</v>
      </c>
      <c r="K110" s="29">
        <v>28500000</v>
      </c>
      <c r="L110" s="30">
        <v>0</v>
      </c>
      <c r="M110" s="31">
        <v>0</v>
      </c>
      <c r="N110" s="30">
        <v>0</v>
      </c>
      <c r="O110" s="32">
        <f t="shared" si="5"/>
        <v>91440000</v>
      </c>
    </row>
    <row r="111" spans="2:15" ht="23.25" customHeight="1">
      <c r="B111" s="26" t="s">
        <v>143</v>
      </c>
      <c r="C111" s="25" t="s">
        <v>1</v>
      </c>
      <c r="E111" s="28" t="s">
        <v>254</v>
      </c>
      <c r="F111" s="29">
        <v>15528000</v>
      </c>
      <c r="G111" s="29">
        <v>2301000</v>
      </c>
      <c r="H111" s="29">
        <v>6646000</v>
      </c>
      <c r="I111" s="29">
        <v>0</v>
      </c>
      <c r="J111" s="29">
        <v>589000</v>
      </c>
      <c r="K111" s="29">
        <v>39002000</v>
      </c>
      <c r="L111" s="30">
        <v>0</v>
      </c>
      <c r="M111" s="31">
        <v>0</v>
      </c>
      <c r="N111" s="30">
        <v>0</v>
      </c>
      <c r="O111" s="32">
        <f t="shared" si="5"/>
        <v>64066000</v>
      </c>
    </row>
    <row r="112" spans="2:15" ht="23.25" customHeight="1">
      <c r="B112" s="26" t="s">
        <v>144</v>
      </c>
      <c r="C112" s="25" t="s">
        <v>1</v>
      </c>
      <c r="E112" s="28" t="s">
        <v>255</v>
      </c>
      <c r="F112" s="29">
        <v>99331000</v>
      </c>
      <c r="G112" s="29">
        <v>14200000</v>
      </c>
      <c r="H112" s="29">
        <v>11877000</v>
      </c>
      <c r="I112" s="29">
        <v>0</v>
      </c>
      <c r="J112" s="29">
        <v>3110000</v>
      </c>
      <c r="K112" s="29">
        <v>40010000</v>
      </c>
      <c r="L112" s="30">
        <v>0</v>
      </c>
      <c r="M112" s="31">
        <v>0</v>
      </c>
      <c r="N112" s="30">
        <v>0</v>
      </c>
      <c r="O112" s="32">
        <f aca="true" t="shared" si="6" ref="O112:O126">N112+M112+L112+K112+J112+I112+H112+G112+F112</f>
        <v>168528000</v>
      </c>
    </row>
    <row r="113" spans="2:15" ht="23.25" customHeight="1">
      <c r="B113" s="26" t="s">
        <v>145</v>
      </c>
      <c r="C113" s="25" t="s">
        <v>1</v>
      </c>
      <c r="E113" s="28" t="s">
        <v>256</v>
      </c>
      <c r="F113" s="29">
        <v>26090000</v>
      </c>
      <c r="G113" s="29">
        <v>3534000</v>
      </c>
      <c r="H113" s="29">
        <v>8346000</v>
      </c>
      <c r="I113" s="29">
        <v>0</v>
      </c>
      <c r="J113" s="29">
        <v>820000</v>
      </c>
      <c r="K113" s="29">
        <v>24500000</v>
      </c>
      <c r="L113" s="30">
        <v>0</v>
      </c>
      <c r="M113" s="31">
        <v>0</v>
      </c>
      <c r="N113" s="30">
        <v>0</v>
      </c>
      <c r="O113" s="32">
        <f t="shared" si="6"/>
        <v>63290000</v>
      </c>
    </row>
    <row r="114" spans="2:15" ht="23.25" customHeight="1">
      <c r="B114" s="26" t="s">
        <v>146</v>
      </c>
      <c r="C114" s="25" t="s">
        <v>1</v>
      </c>
      <c r="E114" s="28" t="s">
        <v>257</v>
      </c>
      <c r="F114" s="29">
        <v>50455000</v>
      </c>
      <c r="G114" s="29">
        <v>7159000</v>
      </c>
      <c r="H114" s="29">
        <v>9825000</v>
      </c>
      <c r="I114" s="29">
        <v>0</v>
      </c>
      <c r="J114" s="29">
        <v>1725000</v>
      </c>
      <c r="K114" s="29">
        <v>39060000</v>
      </c>
      <c r="L114" s="30">
        <v>0</v>
      </c>
      <c r="M114" s="31">
        <v>0</v>
      </c>
      <c r="N114" s="30">
        <v>0</v>
      </c>
      <c r="O114" s="32">
        <f t="shared" si="6"/>
        <v>108224000</v>
      </c>
    </row>
    <row r="115" spans="2:15" ht="23.25" customHeight="1">
      <c r="B115" s="26" t="s">
        <v>147</v>
      </c>
      <c r="C115" s="25" t="s">
        <v>1</v>
      </c>
      <c r="E115" s="28" t="s">
        <v>258</v>
      </c>
      <c r="F115" s="29">
        <v>77970000</v>
      </c>
      <c r="G115" s="29">
        <v>11173000</v>
      </c>
      <c r="H115" s="29">
        <v>12038000</v>
      </c>
      <c r="I115" s="29">
        <v>0</v>
      </c>
      <c r="J115" s="29">
        <v>2798000</v>
      </c>
      <c r="K115" s="29">
        <v>41100000</v>
      </c>
      <c r="L115" s="30">
        <v>0</v>
      </c>
      <c r="M115" s="31">
        <v>0</v>
      </c>
      <c r="N115" s="30">
        <v>0</v>
      </c>
      <c r="O115" s="32">
        <f t="shared" si="6"/>
        <v>145079000</v>
      </c>
    </row>
    <row r="116" spans="2:15" ht="23.25" customHeight="1">
      <c r="B116" s="26" t="s">
        <v>148</v>
      </c>
      <c r="C116" s="25" t="s">
        <v>1</v>
      </c>
      <c r="E116" s="28" t="s">
        <v>259</v>
      </c>
      <c r="F116" s="29">
        <v>184007000</v>
      </c>
      <c r="G116" s="29">
        <v>28227000</v>
      </c>
      <c r="H116" s="29">
        <v>18113000</v>
      </c>
      <c r="I116" s="29">
        <v>0</v>
      </c>
      <c r="J116" s="29">
        <v>9934000</v>
      </c>
      <c r="K116" s="29">
        <v>115400000</v>
      </c>
      <c r="L116" s="30">
        <v>0</v>
      </c>
      <c r="M116" s="31">
        <v>0</v>
      </c>
      <c r="N116" s="30">
        <v>0</v>
      </c>
      <c r="O116" s="32">
        <f t="shared" si="6"/>
        <v>355681000</v>
      </c>
    </row>
    <row r="117" spans="2:15" ht="23.25" customHeight="1">
      <c r="B117" s="26" t="s">
        <v>149</v>
      </c>
      <c r="C117" s="25" t="s">
        <v>1</v>
      </c>
      <c r="E117" s="28" t="s">
        <v>260</v>
      </c>
      <c r="F117" s="29">
        <v>18984000</v>
      </c>
      <c r="G117" s="29">
        <v>2875000</v>
      </c>
      <c r="H117" s="29">
        <v>7374000</v>
      </c>
      <c r="I117" s="29">
        <v>0</v>
      </c>
      <c r="J117" s="29">
        <v>722000</v>
      </c>
      <c r="K117" s="29">
        <v>30022000</v>
      </c>
      <c r="L117" s="30">
        <v>0</v>
      </c>
      <c r="M117" s="31">
        <v>0</v>
      </c>
      <c r="N117" s="30">
        <v>0</v>
      </c>
      <c r="O117" s="32">
        <f t="shared" si="6"/>
        <v>59977000</v>
      </c>
    </row>
    <row r="118" spans="2:15" ht="23.25" customHeight="1">
      <c r="B118" s="26" t="s">
        <v>150</v>
      </c>
      <c r="C118" s="25" t="s">
        <v>1</v>
      </c>
      <c r="E118" s="28" t="s">
        <v>261</v>
      </c>
      <c r="F118" s="29">
        <v>19536000</v>
      </c>
      <c r="G118" s="29">
        <v>2293000</v>
      </c>
      <c r="H118" s="29">
        <v>7936000</v>
      </c>
      <c r="I118" s="29">
        <v>0</v>
      </c>
      <c r="J118" s="29">
        <v>682000</v>
      </c>
      <c r="K118" s="29">
        <v>34150000</v>
      </c>
      <c r="L118" s="30">
        <v>0</v>
      </c>
      <c r="M118" s="31">
        <v>0</v>
      </c>
      <c r="N118" s="30">
        <v>0</v>
      </c>
      <c r="O118" s="32">
        <f t="shared" si="6"/>
        <v>64597000</v>
      </c>
    </row>
    <row r="119" spans="2:15" ht="23.25" customHeight="1">
      <c r="B119" s="26" t="s">
        <v>151</v>
      </c>
      <c r="C119" s="25" t="s">
        <v>1</v>
      </c>
      <c r="E119" s="28" t="s">
        <v>262</v>
      </c>
      <c r="F119" s="29">
        <v>26622000</v>
      </c>
      <c r="G119" s="29">
        <v>3725000</v>
      </c>
      <c r="H119" s="29">
        <v>7775000</v>
      </c>
      <c r="I119" s="29">
        <v>0</v>
      </c>
      <c r="J119" s="29">
        <v>873000</v>
      </c>
      <c r="K119" s="29">
        <v>33520000</v>
      </c>
      <c r="L119" s="30">
        <v>0</v>
      </c>
      <c r="M119" s="31">
        <v>0</v>
      </c>
      <c r="N119" s="30">
        <v>0</v>
      </c>
      <c r="O119" s="32">
        <f t="shared" si="6"/>
        <v>72515000</v>
      </c>
    </row>
    <row r="120" spans="2:15" ht="23.25" customHeight="1">
      <c r="B120" s="26" t="s">
        <v>152</v>
      </c>
      <c r="C120" s="25" t="s">
        <v>1</v>
      </c>
      <c r="E120" s="28" t="s">
        <v>263</v>
      </c>
      <c r="F120" s="29">
        <v>16879000</v>
      </c>
      <c r="G120" s="29">
        <v>2454000</v>
      </c>
      <c r="H120" s="29">
        <v>11979000</v>
      </c>
      <c r="I120" s="29">
        <v>0</v>
      </c>
      <c r="J120" s="29">
        <v>574000</v>
      </c>
      <c r="K120" s="29">
        <v>50002000</v>
      </c>
      <c r="L120" s="30">
        <v>0</v>
      </c>
      <c r="M120" s="31">
        <v>0</v>
      </c>
      <c r="N120" s="30">
        <v>0</v>
      </c>
      <c r="O120" s="32">
        <f t="shared" si="6"/>
        <v>81888000</v>
      </c>
    </row>
    <row r="121" spans="2:15" ht="23.25" customHeight="1">
      <c r="B121" s="26" t="s">
        <v>153</v>
      </c>
      <c r="C121" s="25" t="s">
        <v>1</v>
      </c>
      <c r="E121" s="28" t="s">
        <v>264</v>
      </c>
      <c r="F121" s="29">
        <v>145551000</v>
      </c>
      <c r="G121" s="29">
        <v>18553000</v>
      </c>
      <c r="H121" s="29">
        <v>15692000</v>
      </c>
      <c r="I121" s="29">
        <v>0</v>
      </c>
      <c r="J121" s="29">
        <v>5184000</v>
      </c>
      <c r="K121" s="29">
        <v>70642000</v>
      </c>
      <c r="L121" s="30">
        <v>0</v>
      </c>
      <c r="M121" s="31">
        <v>0</v>
      </c>
      <c r="N121" s="30">
        <v>0</v>
      </c>
      <c r="O121" s="32">
        <f t="shared" si="6"/>
        <v>255622000</v>
      </c>
    </row>
    <row r="122" spans="2:15" ht="23.25" customHeight="1">
      <c r="B122" s="26" t="s">
        <v>154</v>
      </c>
      <c r="C122" s="25" t="s">
        <v>1</v>
      </c>
      <c r="E122" s="28" t="s">
        <v>265</v>
      </c>
      <c r="F122" s="29">
        <v>20206000</v>
      </c>
      <c r="G122" s="29">
        <v>2608000</v>
      </c>
      <c r="H122" s="29">
        <v>11678000</v>
      </c>
      <c r="I122" s="29">
        <v>0</v>
      </c>
      <c r="J122" s="29">
        <v>992000</v>
      </c>
      <c r="K122" s="29">
        <v>29500000</v>
      </c>
      <c r="L122" s="30">
        <v>0</v>
      </c>
      <c r="M122" s="31">
        <v>0</v>
      </c>
      <c r="N122" s="30">
        <v>0</v>
      </c>
      <c r="O122" s="32">
        <f t="shared" si="6"/>
        <v>64984000</v>
      </c>
    </row>
    <row r="123" spans="2:15" ht="23.25" customHeight="1">
      <c r="B123" s="26" t="s">
        <v>155</v>
      </c>
      <c r="C123" s="25" t="s">
        <v>1</v>
      </c>
      <c r="E123" s="28" t="s">
        <v>266</v>
      </c>
      <c r="F123" s="29">
        <v>31366000</v>
      </c>
      <c r="G123" s="29">
        <v>4436000</v>
      </c>
      <c r="H123" s="29">
        <v>14915000</v>
      </c>
      <c r="I123" s="29">
        <v>0</v>
      </c>
      <c r="J123" s="29">
        <v>1561000</v>
      </c>
      <c r="K123" s="29">
        <v>36500000</v>
      </c>
      <c r="L123" s="30">
        <v>0</v>
      </c>
      <c r="M123" s="31">
        <v>0</v>
      </c>
      <c r="N123" s="30">
        <v>0</v>
      </c>
      <c r="O123" s="32">
        <f t="shared" si="6"/>
        <v>88778000</v>
      </c>
    </row>
    <row r="124" spans="2:15" ht="23.25" customHeight="1">
      <c r="B124" s="26" t="s">
        <v>156</v>
      </c>
      <c r="C124" s="25" t="s">
        <v>1</v>
      </c>
      <c r="E124" s="28" t="s">
        <v>267</v>
      </c>
      <c r="F124" s="29">
        <v>19654000</v>
      </c>
      <c r="G124" s="29">
        <v>2725000</v>
      </c>
      <c r="H124" s="29">
        <v>12507000</v>
      </c>
      <c r="I124" s="29">
        <v>0</v>
      </c>
      <c r="J124" s="29">
        <v>646000</v>
      </c>
      <c r="K124" s="29">
        <v>26500000</v>
      </c>
      <c r="L124" s="30">
        <v>0</v>
      </c>
      <c r="M124" s="31">
        <v>0</v>
      </c>
      <c r="N124" s="30">
        <v>0</v>
      </c>
      <c r="O124" s="32">
        <f t="shared" si="6"/>
        <v>62032000</v>
      </c>
    </row>
    <row r="125" spans="2:15" ht="23.25" customHeight="1">
      <c r="B125" s="26" t="s">
        <v>157</v>
      </c>
      <c r="C125" s="25" t="s">
        <v>1</v>
      </c>
      <c r="E125" s="28" t="s">
        <v>268</v>
      </c>
      <c r="F125" s="29">
        <v>6460000</v>
      </c>
      <c r="G125" s="29">
        <v>831000</v>
      </c>
      <c r="H125" s="29">
        <v>7250000</v>
      </c>
      <c r="I125" s="29">
        <v>0</v>
      </c>
      <c r="J125" s="29">
        <v>263000</v>
      </c>
      <c r="K125" s="29">
        <v>15000000</v>
      </c>
      <c r="L125" s="30">
        <v>0</v>
      </c>
      <c r="M125" s="31">
        <v>0</v>
      </c>
      <c r="N125" s="30">
        <v>0</v>
      </c>
      <c r="O125" s="32">
        <f t="shared" si="6"/>
        <v>29804000</v>
      </c>
    </row>
    <row r="126" spans="2:15" ht="23.25" customHeight="1">
      <c r="B126" s="26" t="s">
        <v>158</v>
      </c>
      <c r="C126" s="25" t="s">
        <v>1</v>
      </c>
      <c r="E126" s="28" t="s">
        <v>269</v>
      </c>
      <c r="F126" s="29">
        <v>8414000</v>
      </c>
      <c r="G126" s="29">
        <v>1072000</v>
      </c>
      <c r="H126" s="29">
        <v>7250000</v>
      </c>
      <c r="I126" s="29">
        <v>0</v>
      </c>
      <c r="J126" s="29">
        <v>331000</v>
      </c>
      <c r="K126" s="29">
        <v>15000000</v>
      </c>
      <c r="L126" s="30">
        <v>0</v>
      </c>
      <c r="M126" s="31">
        <v>0</v>
      </c>
      <c r="N126" s="30">
        <v>0</v>
      </c>
      <c r="O126" s="32">
        <f t="shared" si="6"/>
        <v>32067000</v>
      </c>
    </row>
    <row r="127" spans="1:15" s="27" customFormat="1" ht="18.75" customHeight="1" hidden="1">
      <c r="A127" s="27" t="s">
        <v>37</v>
      </c>
      <c r="B127" s="26" t="s">
        <v>1</v>
      </c>
      <c r="E127" s="33" t="s">
        <v>1</v>
      </c>
      <c r="F127" s="34" t="s">
        <v>1</v>
      </c>
      <c r="G127" s="34" t="s">
        <v>1</v>
      </c>
      <c r="H127" s="34" t="s">
        <v>1</v>
      </c>
      <c r="I127" s="34" t="s">
        <v>1</v>
      </c>
      <c r="J127" s="34" t="s">
        <v>1</v>
      </c>
      <c r="K127" s="34" t="s">
        <v>1</v>
      </c>
      <c r="L127" s="34" t="s">
        <v>1</v>
      </c>
      <c r="M127" s="34" t="s">
        <v>1</v>
      </c>
      <c r="N127" s="34" t="s">
        <v>1</v>
      </c>
      <c r="O127" s="35" t="s">
        <v>1</v>
      </c>
    </row>
    <row r="128" spans="1:15" s="27" customFormat="1" ht="12" customHeight="1">
      <c r="A128" s="36" t="s">
        <v>38</v>
      </c>
      <c r="E128" s="37" t="s">
        <v>1</v>
      </c>
      <c r="F128" s="38" t="s">
        <v>1</v>
      </c>
      <c r="G128" s="38" t="s">
        <v>1</v>
      </c>
      <c r="H128" s="38" t="s">
        <v>1</v>
      </c>
      <c r="I128" s="38" t="s">
        <v>1</v>
      </c>
      <c r="J128" s="38" t="s">
        <v>1</v>
      </c>
      <c r="K128" s="38" t="s">
        <v>1</v>
      </c>
      <c r="L128" s="38" t="s">
        <v>1</v>
      </c>
      <c r="M128" s="38" t="s">
        <v>1</v>
      </c>
      <c r="N128" s="38" t="s">
        <v>1</v>
      </c>
      <c r="O128" s="39" t="s">
        <v>1</v>
      </c>
    </row>
    <row r="129" spans="1:15" s="27" customFormat="1" ht="27" customHeight="1">
      <c r="A129" s="36" t="s">
        <v>1</v>
      </c>
      <c r="B129" s="40" t="s">
        <v>39</v>
      </c>
      <c r="E129" s="41" t="s">
        <v>270</v>
      </c>
      <c r="F129" s="42">
        <v>16126506000</v>
      </c>
      <c r="G129" s="42">
        <v>2444056000</v>
      </c>
      <c r="H129" s="42">
        <v>3227989000</v>
      </c>
      <c r="I129" s="42">
        <v>0</v>
      </c>
      <c r="J129" s="42">
        <v>745070000</v>
      </c>
      <c r="K129" s="42">
        <v>5217742000</v>
      </c>
      <c r="L129" s="42">
        <v>0</v>
      </c>
      <c r="M129" s="42">
        <v>0</v>
      </c>
      <c r="N129" s="42">
        <v>0</v>
      </c>
      <c r="O129" s="43">
        <f>SUM(F129:N129)</f>
        <v>27761363000</v>
      </c>
    </row>
    <row r="130" spans="1:15" s="27" customFormat="1" ht="27" customHeight="1">
      <c r="A130" s="36" t="s">
        <v>1</v>
      </c>
      <c r="B130" s="40" t="s">
        <v>40</v>
      </c>
      <c r="E130" s="41" t="s">
        <v>41</v>
      </c>
      <c r="F130" s="42">
        <v>7608520000</v>
      </c>
      <c r="G130" s="42">
        <v>1366862000</v>
      </c>
      <c r="H130" s="42">
        <v>4433560000</v>
      </c>
      <c r="I130" s="42">
        <v>0</v>
      </c>
      <c r="J130" s="42">
        <v>10663633000</v>
      </c>
      <c r="K130" s="42">
        <v>26730624000</v>
      </c>
      <c r="L130" s="42">
        <v>2378045000</v>
      </c>
      <c r="M130" s="42">
        <v>7586205000</v>
      </c>
      <c r="N130" s="42">
        <v>0</v>
      </c>
      <c r="O130" s="43">
        <f>SUM(F130:N130)</f>
        <v>60767449000</v>
      </c>
    </row>
    <row r="131" spans="1:15" s="27" customFormat="1" ht="27" customHeight="1">
      <c r="A131" s="36" t="s">
        <v>38</v>
      </c>
      <c r="B131" s="40" t="s">
        <v>1</v>
      </c>
      <c r="E131" s="41" t="s">
        <v>42</v>
      </c>
      <c r="F131" s="42">
        <f aca="true" t="shared" si="7" ref="F131:O131">F130+F129</f>
        <v>23735026000</v>
      </c>
      <c r="G131" s="42">
        <f t="shared" si="7"/>
        <v>3810918000</v>
      </c>
      <c r="H131" s="42">
        <f t="shared" si="7"/>
        <v>7661549000</v>
      </c>
      <c r="I131" s="42">
        <f t="shared" si="7"/>
        <v>0</v>
      </c>
      <c r="J131" s="42">
        <f t="shared" si="7"/>
        <v>11408703000</v>
      </c>
      <c r="K131" s="42">
        <f t="shared" si="7"/>
        <v>31948366000</v>
      </c>
      <c r="L131" s="42">
        <f t="shared" si="7"/>
        <v>2378045000</v>
      </c>
      <c r="M131" s="42">
        <f t="shared" si="7"/>
        <v>7586205000</v>
      </c>
      <c r="N131" s="42">
        <f t="shared" si="7"/>
        <v>0</v>
      </c>
      <c r="O131" s="42">
        <f t="shared" si="7"/>
        <v>88528812000</v>
      </c>
    </row>
    <row r="132" ht="12.75">
      <c r="O132" s="16" t="s">
        <v>1</v>
      </c>
    </row>
  </sheetData>
  <sheetProtection/>
  <mergeCells count="14">
    <mergeCell ref="E13:E14"/>
    <mergeCell ref="F13:F14"/>
    <mergeCell ref="G13:G14"/>
    <mergeCell ref="L13:L14"/>
    <mergeCell ref="H13:H14"/>
    <mergeCell ref="I13:I14"/>
    <mergeCell ref="J13:J14"/>
    <mergeCell ref="K13:K14"/>
    <mergeCell ref="M13:M14"/>
    <mergeCell ref="E9:O9"/>
    <mergeCell ref="E10:O10"/>
    <mergeCell ref="E11:O11"/>
    <mergeCell ref="N13:N14"/>
    <mergeCell ref="O13:O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workbookViewId="0" topLeftCell="E9">
      <selection activeCell="I24" sqref="I24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2.625" style="12" customWidth="1"/>
    <col min="6" max="6" width="19.2539062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20.625" style="12" customWidth="1"/>
    <col min="11" max="11" width="20.00390625" style="12" customWidth="1"/>
    <col min="12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272</v>
      </c>
      <c r="C2" s="3" t="s">
        <v>45</v>
      </c>
      <c r="D2" s="4" t="s">
        <v>7</v>
      </c>
      <c r="E2" s="14" t="str">
        <f aca="true" t="shared" si="0" ref="E2:N2">ButceYil</f>
        <v>2018</v>
      </c>
      <c r="F2" s="14" t="str">
        <f t="shared" si="0"/>
        <v>2018</v>
      </c>
      <c r="G2" s="14" t="str">
        <f t="shared" si="0"/>
        <v>2018</v>
      </c>
      <c r="H2" s="14" t="str">
        <f t="shared" si="0"/>
        <v>2018</v>
      </c>
      <c r="I2" s="14" t="str">
        <f t="shared" si="0"/>
        <v>2018</v>
      </c>
      <c r="J2" s="14" t="str">
        <f t="shared" si="0"/>
        <v>2018</v>
      </c>
      <c r="K2" s="14" t="str">
        <f t="shared" si="0"/>
        <v>2018</v>
      </c>
      <c r="L2" s="14" t="str">
        <f t="shared" si="0"/>
        <v>2018</v>
      </c>
      <c r="M2" s="14" t="str">
        <f t="shared" si="0"/>
        <v>2018</v>
      </c>
      <c r="N2" s="14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2018</v>
      </c>
      <c r="G3" s="14" t="str">
        <f t="shared" si="1"/>
        <v>2018</v>
      </c>
      <c r="H3" s="14" t="str">
        <f t="shared" si="1"/>
        <v>2018</v>
      </c>
      <c r="I3" s="14" t="str">
        <f t="shared" si="1"/>
        <v>2018</v>
      </c>
      <c r="J3" s="14" t="str">
        <f t="shared" si="1"/>
        <v>2018</v>
      </c>
      <c r="K3" s="14" t="str">
        <f t="shared" si="1"/>
        <v>2018</v>
      </c>
      <c r="L3" s="14" t="str">
        <f t="shared" si="1"/>
        <v>2018</v>
      </c>
      <c r="M3" s="14" t="str">
        <f t="shared" si="1"/>
        <v>2018</v>
      </c>
      <c r="N3" s="14" t="str">
        <f t="shared" si="1"/>
        <v>2018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 t="s">
        <v>1</v>
      </c>
    </row>
    <row r="5" spans="1:15" ht="12.75" hidden="1">
      <c r="A5" s="7" t="s">
        <v>11</v>
      </c>
      <c r="B5" s="9" t="s">
        <v>273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271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276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159</v>
      </c>
      <c r="F16" s="29">
        <v>40087000</v>
      </c>
      <c r="G16" s="29">
        <v>5747000</v>
      </c>
      <c r="H16" s="29">
        <v>3972000</v>
      </c>
      <c r="I16" s="29">
        <v>0</v>
      </c>
      <c r="J16" s="29">
        <v>52051000</v>
      </c>
      <c r="K16" s="29">
        <v>3946000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105803000</v>
      </c>
    </row>
    <row r="17" spans="2:15" ht="23.25" customHeight="1">
      <c r="B17" s="26" t="s">
        <v>49</v>
      </c>
      <c r="C17" s="25" t="s">
        <v>1</v>
      </c>
      <c r="E17" s="28" t="s">
        <v>160</v>
      </c>
      <c r="F17" s="29">
        <v>608340000</v>
      </c>
      <c r="G17" s="29">
        <v>101408000</v>
      </c>
      <c r="H17" s="29">
        <v>81156000</v>
      </c>
      <c r="I17" s="29">
        <v>0</v>
      </c>
      <c r="J17" s="29">
        <v>27745000</v>
      </c>
      <c r="K17" s="29">
        <v>206860000</v>
      </c>
      <c r="L17" s="30">
        <v>0</v>
      </c>
      <c r="M17" s="31">
        <v>0</v>
      </c>
      <c r="N17" s="30">
        <v>0</v>
      </c>
      <c r="O17" s="32">
        <f t="shared" si="3"/>
        <v>1025509000</v>
      </c>
    </row>
    <row r="18" spans="2:15" ht="23.25" customHeight="1">
      <c r="B18" s="26" t="s">
        <v>50</v>
      </c>
      <c r="C18" s="25" t="s">
        <v>1</v>
      </c>
      <c r="E18" s="28" t="s">
        <v>161</v>
      </c>
      <c r="F18" s="29">
        <v>316912000</v>
      </c>
      <c r="G18" s="29">
        <v>48974000</v>
      </c>
      <c r="H18" s="29">
        <v>90652000</v>
      </c>
      <c r="I18" s="29">
        <v>0</v>
      </c>
      <c r="J18" s="29">
        <v>11915000</v>
      </c>
      <c r="K18" s="29">
        <v>66234000</v>
      </c>
      <c r="L18" s="30">
        <v>0</v>
      </c>
      <c r="M18" s="31">
        <v>0</v>
      </c>
      <c r="N18" s="30">
        <v>0</v>
      </c>
      <c r="O18" s="32">
        <f t="shared" si="3"/>
        <v>534687000</v>
      </c>
    </row>
    <row r="19" spans="2:15" ht="23.25" customHeight="1">
      <c r="B19" s="26" t="s">
        <v>51</v>
      </c>
      <c r="C19" s="25" t="s">
        <v>1</v>
      </c>
      <c r="E19" s="28" t="s">
        <v>162</v>
      </c>
      <c r="F19" s="29">
        <v>586306000</v>
      </c>
      <c r="G19" s="29">
        <v>98525000</v>
      </c>
      <c r="H19" s="29">
        <v>100404000</v>
      </c>
      <c r="I19" s="29">
        <v>0</v>
      </c>
      <c r="J19" s="29">
        <v>28720000</v>
      </c>
      <c r="K19" s="29">
        <v>209395000</v>
      </c>
      <c r="L19" s="30">
        <v>0</v>
      </c>
      <c r="M19" s="31">
        <v>0</v>
      </c>
      <c r="N19" s="30">
        <v>0</v>
      </c>
      <c r="O19" s="32">
        <f t="shared" si="3"/>
        <v>1023350000</v>
      </c>
    </row>
    <row r="20" spans="2:15" ht="23.25" customHeight="1">
      <c r="B20" s="26" t="s">
        <v>52</v>
      </c>
      <c r="C20" s="25" t="s">
        <v>1</v>
      </c>
      <c r="E20" s="28" t="s">
        <v>163</v>
      </c>
      <c r="F20" s="29">
        <v>557425000</v>
      </c>
      <c r="G20" s="29">
        <v>86633000</v>
      </c>
      <c r="H20" s="29">
        <v>92432000</v>
      </c>
      <c r="I20" s="29">
        <v>0</v>
      </c>
      <c r="J20" s="29">
        <v>25490000</v>
      </c>
      <c r="K20" s="29">
        <v>189509000</v>
      </c>
      <c r="L20" s="30">
        <v>0</v>
      </c>
      <c r="M20" s="31">
        <v>0</v>
      </c>
      <c r="N20" s="30">
        <v>0</v>
      </c>
      <c r="O20" s="32">
        <f t="shared" si="3"/>
        <v>951489000</v>
      </c>
    </row>
    <row r="21" spans="2:15" ht="23.25" customHeight="1">
      <c r="B21" s="26" t="s">
        <v>53</v>
      </c>
      <c r="C21" s="25" t="s">
        <v>1</v>
      </c>
      <c r="E21" s="28" t="s">
        <v>164</v>
      </c>
      <c r="F21" s="29">
        <v>809143000</v>
      </c>
      <c r="G21" s="29">
        <v>142465000</v>
      </c>
      <c r="H21" s="29">
        <v>175679000</v>
      </c>
      <c r="I21" s="29">
        <v>0</v>
      </c>
      <c r="J21" s="29">
        <v>43565000</v>
      </c>
      <c r="K21" s="29">
        <v>221295000</v>
      </c>
      <c r="L21" s="30">
        <v>0</v>
      </c>
      <c r="M21" s="31">
        <v>0</v>
      </c>
      <c r="N21" s="30">
        <v>0</v>
      </c>
      <c r="O21" s="32">
        <f t="shared" si="3"/>
        <v>1392147000</v>
      </c>
    </row>
    <row r="22" spans="2:15" ht="23.25" customHeight="1">
      <c r="B22" s="26" t="s">
        <v>54</v>
      </c>
      <c r="C22" s="25" t="s">
        <v>1</v>
      </c>
      <c r="E22" s="28" t="s">
        <v>165</v>
      </c>
      <c r="F22" s="29">
        <v>318833000</v>
      </c>
      <c r="G22" s="29">
        <v>47783000</v>
      </c>
      <c r="H22" s="29">
        <v>80616000</v>
      </c>
      <c r="I22" s="29">
        <v>0</v>
      </c>
      <c r="J22" s="29">
        <v>10301000</v>
      </c>
      <c r="K22" s="29">
        <v>83644000</v>
      </c>
      <c r="L22" s="30">
        <v>0</v>
      </c>
      <c r="M22" s="31">
        <v>0</v>
      </c>
      <c r="N22" s="30">
        <v>0</v>
      </c>
      <c r="O22" s="32">
        <f t="shared" si="3"/>
        <v>541177000</v>
      </c>
    </row>
    <row r="23" spans="2:15" ht="23.25" customHeight="1">
      <c r="B23" s="26" t="s">
        <v>55</v>
      </c>
      <c r="C23" s="25" t="s">
        <v>1</v>
      </c>
      <c r="E23" s="28" t="s">
        <v>166</v>
      </c>
      <c r="F23" s="29">
        <v>153842000</v>
      </c>
      <c r="G23" s="29">
        <v>24149000</v>
      </c>
      <c r="H23" s="29">
        <v>47880000</v>
      </c>
      <c r="I23" s="29">
        <v>0</v>
      </c>
      <c r="J23" s="29">
        <v>5657000</v>
      </c>
      <c r="K23" s="29">
        <v>68928000</v>
      </c>
      <c r="L23" s="30">
        <v>0</v>
      </c>
      <c r="M23" s="31">
        <v>0</v>
      </c>
      <c r="N23" s="30">
        <v>0</v>
      </c>
      <c r="O23" s="32">
        <f t="shared" si="3"/>
        <v>300456000</v>
      </c>
    </row>
    <row r="24" spans="2:15" ht="23.25" customHeight="1">
      <c r="B24" s="26" t="s">
        <v>56</v>
      </c>
      <c r="C24" s="25" t="s">
        <v>1</v>
      </c>
      <c r="E24" s="28" t="s">
        <v>167</v>
      </c>
      <c r="F24" s="29">
        <v>400139000</v>
      </c>
      <c r="G24" s="29">
        <v>60257000</v>
      </c>
      <c r="H24" s="29">
        <v>69420000</v>
      </c>
      <c r="I24" s="29">
        <v>0</v>
      </c>
      <c r="J24" s="29">
        <v>13386000</v>
      </c>
      <c r="K24" s="29">
        <v>105206000</v>
      </c>
      <c r="L24" s="30">
        <v>0</v>
      </c>
      <c r="M24" s="31">
        <v>0</v>
      </c>
      <c r="N24" s="30">
        <v>0</v>
      </c>
      <c r="O24" s="32">
        <f t="shared" si="3"/>
        <v>648408000</v>
      </c>
    </row>
    <row r="25" spans="2:15" ht="23.25" customHeight="1">
      <c r="B25" s="26" t="s">
        <v>57</v>
      </c>
      <c r="C25" s="25" t="s">
        <v>1</v>
      </c>
      <c r="E25" s="28" t="s">
        <v>168</v>
      </c>
      <c r="F25" s="29">
        <v>211030000</v>
      </c>
      <c r="G25" s="29">
        <v>31261000</v>
      </c>
      <c r="H25" s="29">
        <v>44304000</v>
      </c>
      <c r="I25" s="29">
        <v>0</v>
      </c>
      <c r="J25" s="29">
        <v>8455000</v>
      </c>
      <c r="K25" s="29">
        <v>32933000</v>
      </c>
      <c r="L25" s="30">
        <v>0</v>
      </c>
      <c r="M25" s="31">
        <v>0</v>
      </c>
      <c r="N25" s="30">
        <v>0</v>
      </c>
      <c r="O25" s="32">
        <f t="shared" si="3"/>
        <v>327983000</v>
      </c>
    </row>
    <row r="26" spans="2:15" ht="23.25" customHeight="1">
      <c r="B26" s="26" t="s">
        <v>58</v>
      </c>
      <c r="C26" s="25" t="s">
        <v>1</v>
      </c>
      <c r="E26" s="28" t="s">
        <v>169</v>
      </c>
      <c r="F26" s="29">
        <v>84306000</v>
      </c>
      <c r="G26" s="29">
        <v>13872000</v>
      </c>
      <c r="H26" s="29">
        <v>14671000</v>
      </c>
      <c r="I26" s="29">
        <v>0</v>
      </c>
      <c r="J26" s="29">
        <v>4000000</v>
      </c>
      <c r="K26" s="29">
        <v>46797000</v>
      </c>
      <c r="L26" s="30">
        <v>0</v>
      </c>
      <c r="M26" s="31">
        <v>0</v>
      </c>
      <c r="N26" s="30">
        <v>0</v>
      </c>
      <c r="O26" s="32">
        <f t="shared" si="3"/>
        <v>163646000</v>
      </c>
    </row>
    <row r="27" spans="2:15" ht="23.25" customHeight="1">
      <c r="B27" s="26" t="s">
        <v>59</v>
      </c>
      <c r="C27" s="25" t="s">
        <v>1</v>
      </c>
      <c r="E27" s="28" t="s">
        <v>170</v>
      </c>
      <c r="F27" s="29">
        <v>490831000</v>
      </c>
      <c r="G27" s="29">
        <v>83815000</v>
      </c>
      <c r="H27" s="29">
        <v>80841000</v>
      </c>
      <c r="I27" s="29">
        <v>0</v>
      </c>
      <c r="J27" s="29">
        <v>23750000</v>
      </c>
      <c r="K27" s="29">
        <v>158965000</v>
      </c>
      <c r="L27" s="30">
        <v>0</v>
      </c>
      <c r="M27" s="31">
        <v>0</v>
      </c>
      <c r="N27" s="30">
        <v>0</v>
      </c>
      <c r="O27" s="32">
        <f t="shared" si="3"/>
        <v>838202000</v>
      </c>
    </row>
    <row r="28" spans="2:15" ht="23.25" customHeight="1">
      <c r="B28" s="26" t="s">
        <v>60</v>
      </c>
      <c r="C28" s="25" t="s">
        <v>1</v>
      </c>
      <c r="E28" s="28" t="s">
        <v>171</v>
      </c>
      <c r="F28" s="29">
        <v>462030000</v>
      </c>
      <c r="G28" s="29">
        <v>75972000</v>
      </c>
      <c r="H28" s="29">
        <v>54984000</v>
      </c>
      <c r="I28" s="29">
        <v>0</v>
      </c>
      <c r="J28" s="29">
        <v>21176000</v>
      </c>
      <c r="K28" s="29">
        <v>117060000</v>
      </c>
      <c r="L28" s="30">
        <v>0</v>
      </c>
      <c r="M28" s="31">
        <v>0</v>
      </c>
      <c r="N28" s="30">
        <v>0</v>
      </c>
      <c r="O28" s="32">
        <f t="shared" si="3"/>
        <v>731222000</v>
      </c>
    </row>
    <row r="29" spans="2:15" ht="23.25" customHeight="1">
      <c r="B29" s="26" t="s">
        <v>61</v>
      </c>
      <c r="C29" s="25" t="s">
        <v>1</v>
      </c>
      <c r="E29" s="28" t="s">
        <v>172</v>
      </c>
      <c r="F29" s="29">
        <v>206198000</v>
      </c>
      <c r="G29" s="29">
        <v>33365000</v>
      </c>
      <c r="H29" s="29">
        <v>37416000</v>
      </c>
      <c r="I29" s="29">
        <v>0</v>
      </c>
      <c r="J29" s="29">
        <v>10934000</v>
      </c>
      <c r="K29" s="29">
        <v>59150000</v>
      </c>
      <c r="L29" s="30">
        <v>0</v>
      </c>
      <c r="M29" s="31">
        <v>0</v>
      </c>
      <c r="N29" s="30">
        <v>0</v>
      </c>
      <c r="O29" s="32">
        <f t="shared" si="3"/>
        <v>347063000</v>
      </c>
    </row>
    <row r="30" spans="2:15" ht="23.25" customHeight="1">
      <c r="B30" s="26" t="s">
        <v>62</v>
      </c>
      <c r="C30" s="25" t="s">
        <v>1</v>
      </c>
      <c r="E30" s="28" t="s">
        <v>173</v>
      </c>
      <c r="F30" s="29">
        <v>328785000</v>
      </c>
      <c r="G30" s="29">
        <v>53450000</v>
      </c>
      <c r="H30" s="29">
        <v>76781000</v>
      </c>
      <c r="I30" s="29">
        <v>0</v>
      </c>
      <c r="J30" s="29">
        <v>16643000</v>
      </c>
      <c r="K30" s="29">
        <v>90556000</v>
      </c>
      <c r="L30" s="30">
        <v>0</v>
      </c>
      <c r="M30" s="31">
        <v>0</v>
      </c>
      <c r="N30" s="30">
        <v>0</v>
      </c>
      <c r="O30" s="32">
        <f t="shared" si="3"/>
        <v>566215000</v>
      </c>
    </row>
    <row r="31" spans="2:15" ht="23.25" customHeight="1">
      <c r="B31" s="26" t="s">
        <v>63</v>
      </c>
      <c r="C31" s="25" t="s">
        <v>1</v>
      </c>
      <c r="E31" s="28" t="s">
        <v>174</v>
      </c>
      <c r="F31" s="29">
        <v>349101000</v>
      </c>
      <c r="G31" s="29">
        <v>56880000</v>
      </c>
      <c r="H31" s="29">
        <v>90295000</v>
      </c>
      <c r="I31" s="29">
        <v>0</v>
      </c>
      <c r="J31" s="29">
        <v>11402000</v>
      </c>
      <c r="K31" s="29">
        <v>111643000</v>
      </c>
      <c r="L31" s="30">
        <v>0</v>
      </c>
      <c r="M31" s="31">
        <v>0</v>
      </c>
      <c r="N31" s="30">
        <v>0</v>
      </c>
      <c r="O31" s="32">
        <f t="shared" si="3"/>
        <v>619321000</v>
      </c>
    </row>
    <row r="32" spans="2:15" ht="23.25" customHeight="1">
      <c r="B32" s="26" t="s">
        <v>64</v>
      </c>
      <c r="C32" s="25" t="s">
        <v>1</v>
      </c>
      <c r="E32" s="28" t="s">
        <v>175</v>
      </c>
      <c r="F32" s="29">
        <v>344205000</v>
      </c>
      <c r="G32" s="29">
        <v>51179000</v>
      </c>
      <c r="H32" s="29">
        <v>83378000</v>
      </c>
      <c r="I32" s="29">
        <v>0</v>
      </c>
      <c r="J32" s="29">
        <v>13831000</v>
      </c>
      <c r="K32" s="29">
        <v>82041000</v>
      </c>
      <c r="L32" s="30">
        <v>0</v>
      </c>
      <c r="M32" s="31">
        <v>0</v>
      </c>
      <c r="N32" s="30">
        <v>0</v>
      </c>
      <c r="O32" s="32">
        <f t="shared" si="3"/>
        <v>574634000</v>
      </c>
    </row>
    <row r="33" spans="2:15" ht="23.25" customHeight="1">
      <c r="B33" s="26" t="s">
        <v>65</v>
      </c>
      <c r="C33" s="25" t="s">
        <v>1</v>
      </c>
      <c r="E33" s="28" t="s">
        <v>176</v>
      </c>
      <c r="F33" s="29">
        <v>320297000</v>
      </c>
      <c r="G33" s="29">
        <v>50788000</v>
      </c>
      <c r="H33" s="29">
        <v>47214000</v>
      </c>
      <c r="I33" s="29">
        <v>0</v>
      </c>
      <c r="J33" s="29">
        <v>15837000</v>
      </c>
      <c r="K33" s="29">
        <v>100583000</v>
      </c>
      <c r="L33" s="30">
        <v>0</v>
      </c>
      <c r="M33" s="31">
        <v>0</v>
      </c>
      <c r="N33" s="30">
        <v>0</v>
      </c>
      <c r="O33" s="32">
        <f t="shared" si="3"/>
        <v>534719000</v>
      </c>
    </row>
    <row r="34" spans="2:15" ht="23.25" customHeight="1">
      <c r="B34" s="26" t="s">
        <v>66</v>
      </c>
      <c r="C34" s="25" t="s">
        <v>1</v>
      </c>
      <c r="E34" s="28" t="s">
        <v>177</v>
      </c>
      <c r="F34" s="29">
        <v>308771000</v>
      </c>
      <c r="G34" s="29">
        <v>46781000</v>
      </c>
      <c r="H34" s="29">
        <v>54533000</v>
      </c>
      <c r="I34" s="29">
        <v>0</v>
      </c>
      <c r="J34" s="29">
        <v>14956000</v>
      </c>
      <c r="K34" s="29">
        <v>84849000</v>
      </c>
      <c r="L34" s="30">
        <v>0</v>
      </c>
      <c r="M34" s="31">
        <v>0</v>
      </c>
      <c r="N34" s="30">
        <v>0</v>
      </c>
      <c r="O34" s="32">
        <f t="shared" si="3"/>
        <v>509890000</v>
      </c>
    </row>
    <row r="35" spans="2:15" ht="23.25" customHeight="1">
      <c r="B35" s="26" t="s">
        <v>67</v>
      </c>
      <c r="C35" s="25" t="s">
        <v>1</v>
      </c>
      <c r="E35" s="28" t="s">
        <v>178</v>
      </c>
      <c r="F35" s="29">
        <v>246463000</v>
      </c>
      <c r="G35" s="29">
        <v>35467000</v>
      </c>
      <c r="H35" s="29">
        <v>41893000</v>
      </c>
      <c r="I35" s="29">
        <v>0</v>
      </c>
      <c r="J35" s="29">
        <v>11372000</v>
      </c>
      <c r="K35" s="29">
        <v>104450000</v>
      </c>
      <c r="L35" s="30">
        <v>0</v>
      </c>
      <c r="M35" s="31">
        <v>0</v>
      </c>
      <c r="N35" s="30">
        <v>0</v>
      </c>
      <c r="O35" s="32">
        <f t="shared" si="3"/>
        <v>439645000</v>
      </c>
    </row>
    <row r="36" spans="2:15" ht="23.25" customHeight="1">
      <c r="B36" s="26" t="s">
        <v>68</v>
      </c>
      <c r="C36" s="25" t="s">
        <v>1</v>
      </c>
      <c r="E36" s="28" t="s">
        <v>179</v>
      </c>
      <c r="F36" s="29">
        <v>358305000</v>
      </c>
      <c r="G36" s="29">
        <v>58450000</v>
      </c>
      <c r="H36" s="29">
        <v>54822000</v>
      </c>
      <c r="I36" s="29">
        <v>0</v>
      </c>
      <c r="J36" s="29">
        <v>16726000</v>
      </c>
      <c r="K36" s="29">
        <v>95372000</v>
      </c>
      <c r="L36" s="30">
        <v>0</v>
      </c>
      <c r="M36" s="31">
        <v>0</v>
      </c>
      <c r="N36" s="30">
        <v>0</v>
      </c>
      <c r="O36" s="32">
        <f t="shared" si="3"/>
        <v>583675000</v>
      </c>
    </row>
    <row r="37" spans="2:15" ht="23.25" customHeight="1">
      <c r="B37" s="26" t="s">
        <v>69</v>
      </c>
      <c r="C37" s="25" t="s">
        <v>1</v>
      </c>
      <c r="E37" s="28" t="s">
        <v>180</v>
      </c>
      <c r="F37" s="29">
        <v>311487000</v>
      </c>
      <c r="G37" s="29">
        <v>50412000</v>
      </c>
      <c r="H37" s="29">
        <v>44942000</v>
      </c>
      <c r="I37" s="29">
        <v>0</v>
      </c>
      <c r="J37" s="29">
        <v>15508000</v>
      </c>
      <c r="K37" s="29">
        <v>54055000</v>
      </c>
      <c r="L37" s="30">
        <v>0</v>
      </c>
      <c r="M37" s="31">
        <v>0</v>
      </c>
      <c r="N37" s="30">
        <v>0</v>
      </c>
      <c r="O37" s="32">
        <f t="shared" si="3"/>
        <v>476404000</v>
      </c>
    </row>
    <row r="38" spans="2:15" ht="23.25" customHeight="1">
      <c r="B38" s="26" t="s">
        <v>70</v>
      </c>
      <c r="C38" s="25" t="s">
        <v>1</v>
      </c>
      <c r="E38" s="28" t="s">
        <v>181</v>
      </c>
      <c r="F38" s="29">
        <v>316448000</v>
      </c>
      <c r="G38" s="29">
        <v>50438000</v>
      </c>
      <c r="H38" s="29">
        <v>51164000</v>
      </c>
      <c r="I38" s="29">
        <v>0</v>
      </c>
      <c r="J38" s="29">
        <v>14514000</v>
      </c>
      <c r="K38" s="29">
        <v>70044000</v>
      </c>
      <c r="L38" s="30">
        <v>0</v>
      </c>
      <c r="M38" s="31">
        <v>0</v>
      </c>
      <c r="N38" s="30">
        <v>0</v>
      </c>
      <c r="O38" s="32">
        <f t="shared" si="3"/>
        <v>502608000</v>
      </c>
    </row>
    <row r="39" spans="2:15" ht="23.25" customHeight="1">
      <c r="B39" s="26" t="s">
        <v>71</v>
      </c>
      <c r="C39" s="25" t="s">
        <v>1</v>
      </c>
      <c r="E39" s="28" t="s">
        <v>182</v>
      </c>
      <c r="F39" s="29">
        <v>388431000</v>
      </c>
      <c r="G39" s="29">
        <v>54402000</v>
      </c>
      <c r="H39" s="29">
        <v>85367000</v>
      </c>
      <c r="I39" s="29">
        <v>0</v>
      </c>
      <c r="J39" s="29">
        <v>16630000</v>
      </c>
      <c r="K39" s="29">
        <v>68852000</v>
      </c>
      <c r="L39" s="30">
        <v>0</v>
      </c>
      <c r="M39" s="31">
        <v>0</v>
      </c>
      <c r="N39" s="30">
        <v>0</v>
      </c>
      <c r="O39" s="32">
        <f t="shared" si="3"/>
        <v>613682000</v>
      </c>
    </row>
    <row r="40" spans="2:15" ht="23.25" customHeight="1">
      <c r="B40" s="26" t="s">
        <v>72</v>
      </c>
      <c r="C40" s="25" t="s">
        <v>1</v>
      </c>
      <c r="E40" s="28" t="s">
        <v>183</v>
      </c>
      <c r="F40" s="29">
        <v>261625000</v>
      </c>
      <c r="G40" s="29">
        <v>39314000</v>
      </c>
      <c r="H40" s="29">
        <v>44950000</v>
      </c>
      <c r="I40" s="29">
        <v>0</v>
      </c>
      <c r="J40" s="29">
        <v>12133000</v>
      </c>
      <c r="K40" s="29">
        <v>75348000</v>
      </c>
      <c r="L40" s="30">
        <v>0</v>
      </c>
      <c r="M40" s="31">
        <v>0</v>
      </c>
      <c r="N40" s="30">
        <v>0</v>
      </c>
      <c r="O40" s="32">
        <f t="shared" si="3"/>
        <v>433370000</v>
      </c>
    </row>
    <row r="41" spans="2:15" ht="23.25" customHeight="1">
      <c r="B41" s="26" t="s">
        <v>73</v>
      </c>
      <c r="C41" s="25" t="s">
        <v>1</v>
      </c>
      <c r="E41" s="28" t="s">
        <v>184</v>
      </c>
      <c r="F41" s="29">
        <v>261570000</v>
      </c>
      <c r="G41" s="29">
        <v>37551000</v>
      </c>
      <c r="H41" s="29">
        <v>43564000</v>
      </c>
      <c r="I41" s="29">
        <v>0</v>
      </c>
      <c r="J41" s="29">
        <v>10877000</v>
      </c>
      <c r="K41" s="29">
        <v>57715000</v>
      </c>
      <c r="L41" s="30">
        <v>0</v>
      </c>
      <c r="M41" s="31">
        <v>0</v>
      </c>
      <c r="N41" s="30">
        <v>0</v>
      </c>
      <c r="O41" s="32">
        <f t="shared" si="3"/>
        <v>411277000</v>
      </c>
    </row>
    <row r="42" spans="2:15" ht="23.25" customHeight="1">
      <c r="B42" s="26" t="s">
        <v>74</v>
      </c>
      <c r="C42" s="25" t="s">
        <v>1</v>
      </c>
      <c r="E42" s="28" t="s">
        <v>185</v>
      </c>
      <c r="F42" s="29">
        <v>258142000</v>
      </c>
      <c r="G42" s="29">
        <v>39250000</v>
      </c>
      <c r="H42" s="29">
        <v>44991000</v>
      </c>
      <c r="I42" s="29">
        <v>0</v>
      </c>
      <c r="J42" s="29">
        <v>11822000</v>
      </c>
      <c r="K42" s="29">
        <v>48830000</v>
      </c>
      <c r="L42" s="30">
        <v>0</v>
      </c>
      <c r="M42" s="31">
        <v>0</v>
      </c>
      <c r="N42" s="30">
        <v>0</v>
      </c>
      <c r="O42" s="32">
        <f t="shared" si="3"/>
        <v>403035000</v>
      </c>
    </row>
    <row r="43" spans="2:15" ht="23.25" customHeight="1">
      <c r="B43" s="26" t="s">
        <v>75</v>
      </c>
      <c r="C43" s="25" t="s">
        <v>1</v>
      </c>
      <c r="E43" s="28" t="s">
        <v>186</v>
      </c>
      <c r="F43" s="29">
        <v>246630000</v>
      </c>
      <c r="G43" s="29">
        <v>35118000</v>
      </c>
      <c r="H43" s="29">
        <v>42365000</v>
      </c>
      <c r="I43" s="29">
        <v>0</v>
      </c>
      <c r="J43" s="29">
        <v>9755000</v>
      </c>
      <c r="K43" s="29">
        <v>45155000</v>
      </c>
      <c r="L43" s="30">
        <v>0</v>
      </c>
      <c r="M43" s="31">
        <v>0</v>
      </c>
      <c r="N43" s="30">
        <v>0</v>
      </c>
      <c r="O43" s="32">
        <f t="shared" si="3"/>
        <v>379023000</v>
      </c>
    </row>
    <row r="44" spans="2:15" ht="23.25" customHeight="1">
      <c r="B44" s="26" t="s">
        <v>76</v>
      </c>
      <c r="C44" s="25" t="s">
        <v>1</v>
      </c>
      <c r="E44" s="28" t="s">
        <v>187</v>
      </c>
      <c r="F44" s="29">
        <v>205591000</v>
      </c>
      <c r="G44" s="29">
        <v>31540000</v>
      </c>
      <c r="H44" s="29">
        <v>42827000</v>
      </c>
      <c r="I44" s="29">
        <v>0</v>
      </c>
      <c r="J44" s="29">
        <v>10867000</v>
      </c>
      <c r="K44" s="29">
        <v>72830000</v>
      </c>
      <c r="L44" s="30">
        <v>0</v>
      </c>
      <c r="M44" s="31">
        <v>0</v>
      </c>
      <c r="N44" s="30">
        <v>0</v>
      </c>
      <c r="O44" s="32">
        <f t="shared" si="3"/>
        <v>363655000</v>
      </c>
    </row>
    <row r="45" spans="2:15" ht="23.25" customHeight="1">
      <c r="B45" s="26" t="s">
        <v>77</v>
      </c>
      <c r="C45" s="25" t="s">
        <v>1</v>
      </c>
      <c r="E45" s="28" t="s">
        <v>188</v>
      </c>
      <c r="F45" s="29">
        <v>68556000</v>
      </c>
      <c r="G45" s="29">
        <v>10253000</v>
      </c>
      <c r="H45" s="29">
        <v>12457000</v>
      </c>
      <c r="I45" s="29">
        <v>0</v>
      </c>
      <c r="J45" s="29">
        <v>2280000</v>
      </c>
      <c r="K45" s="29">
        <v>23121000</v>
      </c>
      <c r="L45" s="30">
        <v>0</v>
      </c>
      <c r="M45" s="31">
        <v>0</v>
      </c>
      <c r="N45" s="30">
        <v>0</v>
      </c>
      <c r="O45" s="32">
        <f t="shared" si="3"/>
        <v>116667000</v>
      </c>
    </row>
    <row r="46" spans="2:15" ht="23.25" customHeight="1">
      <c r="B46" s="26" t="s">
        <v>78</v>
      </c>
      <c r="C46" s="25" t="s">
        <v>1</v>
      </c>
      <c r="E46" s="28" t="s">
        <v>189</v>
      </c>
      <c r="F46" s="29">
        <v>68437000</v>
      </c>
      <c r="G46" s="29">
        <v>9723000</v>
      </c>
      <c r="H46" s="29">
        <v>12198000</v>
      </c>
      <c r="I46" s="29">
        <v>0</v>
      </c>
      <c r="J46" s="29">
        <v>2140000</v>
      </c>
      <c r="K46" s="29">
        <v>35126000</v>
      </c>
      <c r="L46" s="30">
        <v>0</v>
      </c>
      <c r="M46" s="31">
        <v>0</v>
      </c>
      <c r="N46" s="30">
        <v>0</v>
      </c>
      <c r="O46" s="32">
        <f t="shared" si="3"/>
        <v>127624000</v>
      </c>
    </row>
    <row r="47" spans="2:15" ht="23.25" customHeight="1">
      <c r="B47" s="26" t="s">
        <v>79</v>
      </c>
      <c r="C47" s="25" t="s">
        <v>1</v>
      </c>
      <c r="E47" s="28" t="s">
        <v>190</v>
      </c>
      <c r="F47" s="29">
        <v>154162000</v>
      </c>
      <c r="G47" s="29">
        <v>23071000</v>
      </c>
      <c r="H47" s="29">
        <v>27323000</v>
      </c>
      <c r="I47" s="29">
        <v>0</v>
      </c>
      <c r="J47" s="29">
        <v>6453000</v>
      </c>
      <c r="K47" s="29">
        <v>34676000</v>
      </c>
      <c r="L47" s="30">
        <v>0</v>
      </c>
      <c r="M47" s="31">
        <v>0</v>
      </c>
      <c r="N47" s="30">
        <v>0</v>
      </c>
      <c r="O47" s="32">
        <f t="shared" si="3"/>
        <v>245685000</v>
      </c>
    </row>
    <row r="48" spans="2:15" ht="23.25" customHeight="1">
      <c r="B48" s="26" t="s">
        <v>80</v>
      </c>
      <c r="C48" s="25" t="s">
        <v>1</v>
      </c>
      <c r="E48" s="28" t="s">
        <v>191</v>
      </c>
      <c r="F48" s="29">
        <v>294541000</v>
      </c>
      <c r="G48" s="29">
        <v>44830000</v>
      </c>
      <c r="H48" s="29">
        <v>49905000</v>
      </c>
      <c r="I48" s="29">
        <v>0</v>
      </c>
      <c r="J48" s="29">
        <v>13391000</v>
      </c>
      <c r="K48" s="29">
        <v>52331000</v>
      </c>
      <c r="L48" s="30">
        <v>0</v>
      </c>
      <c r="M48" s="31">
        <v>0</v>
      </c>
      <c r="N48" s="30">
        <v>0</v>
      </c>
      <c r="O48" s="32">
        <f t="shared" si="3"/>
        <v>454998000</v>
      </c>
    </row>
    <row r="49" spans="2:15" ht="23.25" customHeight="1">
      <c r="B49" s="26" t="s">
        <v>81</v>
      </c>
      <c r="C49" s="25" t="s">
        <v>1</v>
      </c>
      <c r="E49" s="28" t="s">
        <v>192</v>
      </c>
      <c r="F49" s="29">
        <v>217663000</v>
      </c>
      <c r="G49" s="29">
        <v>34216000</v>
      </c>
      <c r="H49" s="29">
        <v>29893000</v>
      </c>
      <c r="I49" s="29">
        <v>0</v>
      </c>
      <c r="J49" s="29">
        <v>10388000</v>
      </c>
      <c r="K49" s="29">
        <v>71973000</v>
      </c>
      <c r="L49" s="30">
        <v>0</v>
      </c>
      <c r="M49" s="31">
        <v>0</v>
      </c>
      <c r="N49" s="30">
        <v>0</v>
      </c>
      <c r="O49" s="32">
        <f t="shared" si="3"/>
        <v>364133000</v>
      </c>
    </row>
    <row r="50" spans="2:15" ht="23.25" customHeight="1">
      <c r="B50" s="26" t="s">
        <v>82</v>
      </c>
      <c r="C50" s="25" t="s">
        <v>1</v>
      </c>
      <c r="E50" s="28" t="s">
        <v>193</v>
      </c>
      <c r="F50" s="29">
        <v>157021000</v>
      </c>
      <c r="G50" s="29">
        <v>23982000</v>
      </c>
      <c r="H50" s="29">
        <v>33266000</v>
      </c>
      <c r="I50" s="29">
        <v>0</v>
      </c>
      <c r="J50" s="29">
        <v>7690000</v>
      </c>
      <c r="K50" s="29">
        <v>38098000</v>
      </c>
      <c r="L50" s="30">
        <v>0</v>
      </c>
      <c r="M50" s="31">
        <v>0</v>
      </c>
      <c r="N50" s="30">
        <v>0</v>
      </c>
      <c r="O50" s="32">
        <f t="shared" si="3"/>
        <v>260057000</v>
      </c>
    </row>
    <row r="51" spans="2:15" ht="23.25" customHeight="1">
      <c r="B51" s="26" t="s">
        <v>83</v>
      </c>
      <c r="C51" s="25" t="s">
        <v>1</v>
      </c>
      <c r="E51" s="28" t="s">
        <v>194</v>
      </c>
      <c r="F51" s="29">
        <v>218041000</v>
      </c>
      <c r="G51" s="29">
        <v>34018000</v>
      </c>
      <c r="H51" s="29">
        <v>33165000</v>
      </c>
      <c r="I51" s="29">
        <v>0</v>
      </c>
      <c r="J51" s="29">
        <v>10687000</v>
      </c>
      <c r="K51" s="29">
        <v>77972000</v>
      </c>
      <c r="L51" s="30">
        <v>0</v>
      </c>
      <c r="M51" s="31">
        <v>0</v>
      </c>
      <c r="N51" s="30">
        <v>0</v>
      </c>
      <c r="O51" s="32">
        <f t="shared" si="3"/>
        <v>373883000</v>
      </c>
    </row>
    <row r="52" spans="2:15" ht="23.25" customHeight="1">
      <c r="B52" s="26" t="s">
        <v>84</v>
      </c>
      <c r="C52" s="25" t="s">
        <v>1</v>
      </c>
      <c r="E52" s="28" t="s">
        <v>195</v>
      </c>
      <c r="F52" s="29">
        <v>242259000</v>
      </c>
      <c r="G52" s="29">
        <v>38826000</v>
      </c>
      <c r="H52" s="29">
        <v>34618000</v>
      </c>
      <c r="I52" s="29">
        <v>0</v>
      </c>
      <c r="J52" s="29">
        <v>11595000</v>
      </c>
      <c r="K52" s="29">
        <v>57092000</v>
      </c>
      <c r="L52" s="30">
        <v>0</v>
      </c>
      <c r="M52" s="31">
        <v>0</v>
      </c>
      <c r="N52" s="30">
        <v>0</v>
      </c>
      <c r="O52" s="32">
        <f t="shared" si="3"/>
        <v>384390000</v>
      </c>
    </row>
    <row r="53" spans="2:15" ht="23.25" customHeight="1">
      <c r="B53" s="26" t="s">
        <v>85</v>
      </c>
      <c r="C53" s="25" t="s">
        <v>1</v>
      </c>
      <c r="E53" s="28" t="s">
        <v>196</v>
      </c>
      <c r="F53" s="29">
        <v>126228000</v>
      </c>
      <c r="G53" s="29">
        <v>18807000</v>
      </c>
      <c r="H53" s="29">
        <v>27981000</v>
      </c>
      <c r="I53" s="29">
        <v>0</v>
      </c>
      <c r="J53" s="29">
        <v>5467000</v>
      </c>
      <c r="K53" s="29">
        <v>39748000</v>
      </c>
      <c r="L53" s="30">
        <v>0</v>
      </c>
      <c r="M53" s="31">
        <v>0</v>
      </c>
      <c r="N53" s="30">
        <v>0</v>
      </c>
      <c r="O53" s="32">
        <f t="shared" si="3"/>
        <v>218231000</v>
      </c>
    </row>
    <row r="54" spans="2:15" ht="23.25" customHeight="1">
      <c r="B54" s="26" t="s">
        <v>86</v>
      </c>
      <c r="C54" s="25" t="s">
        <v>1</v>
      </c>
      <c r="E54" s="28" t="s">
        <v>197</v>
      </c>
      <c r="F54" s="29">
        <v>252720000</v>
      </c>
      <c r="G54" s="29">
        <v>40131000</v>
      </c>
      <c r="H54" s="29">
        <v>56178000</v>
      </c>
      <c r="I54" s="29">
        <v>0</v>
      </c>
      <c r="J54" s="29">
        <v>13153000</v>
      </c>
      <c r="K54" s="29">
        <v>64326000</v>
      </c>
      <c r="L54" s="30">
        <v>0</v>
      </c>
      <c r="M54" s="31">
        <v>0</v>
      </c>
      <c r="N54" s="30">
        <v>0</v>
      </c>
      <c r="O54" s="32">
        <f t="shared" si="3"/>
        <v>426508000</v>
      </c>
    </row>
    <row r="55" spans="2:15" ht="23.25" customHeight="1">
      <c r="B55" s="26" t="s">
        <v>87</v>
      </c>
      <c r="C55" s="25" t="s">
        <v>1</v>
      </c>
      <c r="E55" s="28" t="s">
        <v>198</v>
      </c>
      <c r="F55" s="29">
        <v>244228000</v>
      </c>
      <c r="G55" s="29">
        <v>33708000</v>
      </c>
      <c r="H55" s="29">
        <v>55494000</v>
      </c>
      <c r="I55" s="29">
        <v>0</v>
      </c>
      <c r="J55" s="29">
        <v>7406000</v>
      </c>
      <c r="K55" s="29">
        <v>27525000</v>
      </c>
      <c r="L55" s="30">
        <v>0</v>
      </c>
      <c r="M55" s="31">
        <v>0</v>
      </c>
      <c r="N55" s="30">
        <v>0</v>
      </c>
      <c r="O55" s="32">
        <f t="shared" si="3"/>
        <v>368361000</v>
      </c>
    </row>
    <row r="56" spans="2:15" ht="23.25" customHeight="1">
      <c r="B56" s="26" t="s">
        <v>88</v>
      </c>
      <c r="C56" s="25" t="s">
        <v>1</v>
      </c>
      <c r="E56" s="28" t="s">
        <v>199</v>
      </c>
      <c r="F56" s="29">
        <v>207333000</v>
      </c>
      <c r="G56" s="29">
        <v>31710000</v>
      </c>
      <c r="H56" s="29">
        <v>37792000</v>
      </c>
      <c r="I56" s="29">
        <v>0</v>
      </c>
      <c r="J56" s="29">
        <v>9789000</v>
      </c>
      <c r="K56" s="29">
        <v>60650000</v>
      </c>
      <c r="L56" s="30">
        <v>0</v>
      </c>
      <c r="M56" s="31">
        <v>0</v>
      </c>
      <c r="N56" s="30">
        <v>0</v>
      </c>
      <c r="O56" s="32">
        <f t="shared" si="3"/>
        <v>347274000</v>
      </c>
    </row>
    <row r="57" spans="2:15" ht="23.25" customHeight="1">
      <c r="B57" s="26" t="s">
        <v>89</v>
      </c>
      <c r="C57" s="25" t="s">
        <v>1</v>
      </c>
      <c r="E57" s="28" t="s">
        <v>200</v>
      </c>
      <c r="F57" s="29">
        <v>152959000</v>
      </c>
      <c r="G57" s="29">
        <v>23165000</v>
      </c>
      <c r="H57" s="29">
        <v>27689000</v>
      </c>
      <c r="I57" s="29">
        <v>0</v>
      </c>
      <c r="J57" s="29">
        <v>5524000</v>
      </c>
      <c r="K57" s="29">
        <v>32769000</v>
      </c>
      <c r="L57" s="30">
        <v>0</v>
      </c>
      <c r="M57" s="31">
        <v>0</v>
      </c>
      <c r="N57" s="30">
        <v>0</v>
      </c>
      <c r="O57" s="32">
        <f t="shared" si="3"/>
        <v>242106000</v>
      </c>
    </row>
    <row r="58" spans="2:15" ht="23.25" customHeight="1">
      <c r="B58" s="26" t="s">
        <v>90</v>
      </c>
      <c r="C58" s="25" t="s">
        <v>1</v>
      </c>
      <c r="E58" s="28" t="s">
        <v>201</v>
      </c>
      <c r="F58" s="29">
        <v>126349000</v>
      </c>
      <c r="G58" s="29">
        <v>19165000</v>
      </c>
      <c r="H58" s="29">
        <v>26198000</v>
      </c>
      <c r="I58" s="29">
        <v>0</v>
      </c>
      <c r="J58" s="29">
        <v>7158000</v>
      </c>
      <c r="K58" s="29">
        <v>50032000</v>
      </c>
      <c r="L58" s="30">
        <v>0</v>
      </c>
      <c r="M58" s="31">
        <v>0</v>
      </c>
      <c r="N58" s="30">
        <v>0</v>
      </c>
      <c r="O58" s="32">
        <f t="shared" si="3"/>
        <v>228902000</v>
      </c>
    </row>
    <row r="59" spans="2:15" ht="23.25" customHeight="1">
      <c r="B59" s="26" t="s">
        <v>91</v>
      </c>
      <c r="C59" s="25" t="s">
        <v>1</v>
      </c>
      <c r="E59" s="28" t="s">
        <v>202</v>
      </c>
      <c r="F59" s="29">
        <v>163784000</v>
      </c>
      <c r="G59" s="29">
        <v>24262000</v>
      </c>
      <c r="H59" s="29">
        <v>33316000</v>
      </c>
      <c r="I59" s="29">
        <v>0</v>
      </c>
      <c r="J59" s="29">
        <v>7426000</v>
      </c>
      <c r="K59" s="29">
        <v>58801000</v>
      </c>
      <c r="L59" s="30">
        <v>0</v>
      </c>
      <c r="M59" s="31">
        <v>0</v>
      </c>
      <c r="N59" s="30">
        <v>0</v>
      </c>
      <c r="O59" s="32">
        <f t="shared" si="3"/>
        <v>287589000</v>
      </c>
    </row>
    <row r="60" spans="2:15" ht="23.25" customHeight="1">
      <c r="B60" s="26" t="s">
        <v>92</v>
      </c>
      <c r="C60" s="25" t="s">
        <v>1</v>
      </c>
      <c r="E60" s="28" t="s">
        <v>203</v>
      </c>
      <c r="F60" s="29">
        <v>106278000</v>
      </c>
      <c r="G60" s="29">
        <v>14271000</v>
      </c>
      <c r="H60" s="29">
        <v>29300000</v>
      </c>
      <c r="I60" s="29">
        <v>0</v>
      </c>
      <c r="J60" s="29">
        <v>3829000</v>
      </c>
      <c r="K60" s="29">
        <v>41597000</v>
      </c>
      <c r="L60" s="30">
        <v>0</v>
      </c>
      <c r="M60" s="31">
        <v>0</v>
      </c>
      <c r="N60" s="30">
        <v>0</v>
      </c>
      <c r="O60" s="32">
        <f t="shared" si="3"/>
        <v>195275000</v>
      </c>
    </row>
    <row r="61" spans="2:15" ht="23.25" customHeight="1">
      <c r="B61" s="26" t="s">
        <v>93</v>
      </c>
      <c r="C61" s="25" t="s">
        <v>1</v>
      </c>
      <c r="E61" s="28" t="s">
        <v>204</v>
      </c>
      <c r="F61" s="29">
        <v>185316000</v>
      </c>
      <c r="G61" s="29">
        <v>28836000</v>
      </c>
      <c r="H61" s="29">
        <v>36033000</v>
      </c>
      <c r="I61" s="29">
        <v>0</v>
      </c>
      <c r="J61" s="29">
        <v>8076000</v>
      </c>
      <c r="K61" s="29">
        <v>64856000</v>
      </c>
      <c r="L61" s="30">
        <v>0</v>
      </c>
      <c r="M61" s="31">
        <v>0</v>
      </c>
      <c r="N61" s="30">
        <v>0</v>
      </c>
      <c r="O61" s="32">
        <f t="shared" si="3"/>
        <v>323117000</v>
      </c>
    </row>
    <row r="62" spans="2:15" ht="23.25" customHeight="1">
      <c r="B62" s="26" t="s">
        <v>94</v>
      </c>
      <c r="C62" s="25" t="s">
        <v>1</v>
      </c>
      <c r="E62" s="28" t="s">
        <v>205</v>
      </c>
      <c r="F62" s="29">
        <v>100621000</v>
      </c>
      <c r="G62" s="29">
        <v>15307000</v>
      </c>
      <c r="H62" s="29">
        <v>20018000</v>
      </c>
      <c r="I62" s="29">
        <v>0</v>
      </c>
      <c r="J62" s="29">
        <v>3499000</v>
      </c>
      <c r="K62" s="29">
        <v>38130000</v>
      </c>
      <c r="L62" s="30">
        <v>0</v>
      </c>
      <c r="M62" s="31">
        <v>0</v>
      </c>
      <c r="N62" s="30">
        <v>0</v>
      </c>
      <c r="O62" s="32">
        <f t="shared" si="3"/>
        <v>177575000</v>
      </c>
    </row>
    <row r="63" spans="2:15" ht="23.25" customHeight="1">
      <c r="B63" s="26" t="s">
        <v>95</v>
      </c>
      <c r="C63" s="25" t="s">
        <v>1</v>
      </c>
      <c r="E63" s="28" t="s">
        <v>206</v>
      </c>
      <c r="F63" s="29">
        <v>148623000</v>
      </c>
      <c r="G63" s="29">
        <v>21688000</v>
      </c>
      <c r="H63" s="29">
        <v>36134000</v>
      </c>
      <c r="I63" s="29">
        <v>0</v>
      </c>
      <c r="J63" s="29">
        <v>4998000</v>
      </c>
      <c r="K63" s="29">
        <v>41111000</v>
      </c>
      <c r="L63" s="30">
        <v>0</v>
      </c>
      <c r="M63" s="31">
        <v>0</v>
      </c>
      <c r="N63" s="30">
        <v>0</v>
      </c>
      <c r="O63" s="32">
        <f t="shared" si="3"/>
        <v>252554000</v>
      </c>
    </row>
    <row r="64" spans="2:15" ht="23.25" customHeight="1">
      <c r="B64" s="26" t="s">
        <v>96</v>
      </c>
      <c r="C64" s="25" t="s">
        <v>1</v>
      </c>
      <c r="E64" s="28" t="s">
        <v>207</v>
      </c>
      <c r="F64" s="29">
        <v>158679000</v>
      </c>
      <c r="G64" s="29">
        <v>23911000</v>
      </c>
      <c r="H64" s="29">
        <v>27416000</v>
      </c>
      <c r="I64" s="29">
        <v>0</v>
      </c>
      <c r="J64" s="29">
        <v>7106000</v>
      </c>
      <c r="K64" s="29">
        <v>57374000</v>
      </c>
      <c r="L64" s="30">
        <v>0</v>
      </c>
      <c r="M64" s="31">
        <v>0</v>
      </c>
      <c r="N64" s="30">
        <v>0</v>
      </c>
      <c r="O64" s="32">
        <f t="shared" si="3"/>
        <v>274486000</v>
      </c>
    </row>
    <row r="65" spans="2:15" ht="23.25" customHeight="1">
      <c r="B65" s="26" t="s">
        <v>97</v>
      </c>
      <c r="C65" s="25" t="s">
        <v>1</v>
      </c>
      <c r="E65" s="28" t="s">
        <v>208</v>
      </c>
      <c r="F65" s="29">
        <v>183732000</v>
      </c>
      <c r="G65" s="29">
        <v>28342000</v>
      </c>
      <c r="H65" s="29">
        <v>33768000</v>
      </c>
      <c r="I65" s="29">
        <v>0</v>
      </c>
      <c r="J65" s="29">
        <v>6312000</v>
      </c>
      <c r="K65" s="29">
        <v>32554000</v>
      </c>
      <c r="L65" s="30">
        <v>0</v>
      </c>
      <c r="M65" s="31">
        <v>0</v>
      </c>
      <c r="N65" s="30">
        <v>0</v>
      </c>
      <c r="O65" s="32">
        <f t="shared" si="3"/>
        <v>284708000</v>
      </c>
    </row>
    <row r="66" spans="2:15" ht="23.25" customHeight="1">
      <c r="B66" s="26" t="s">
        <v>98</v>
      </c>
      <c r="C66" s="25" t="s">
        <v>1</v>
      </c>
      <c r="E66" s="28" t="s">
        <v>209</v>
      </c>
      <c r="F66" s="29">
        <v>164990000</v>
      </c>
      <c r="G66" s="29">
        <v>24330000</v>
      </c>
      <c r="H66" s="29">
        <v>27401000</v>
      </c>
      <c r="I66" s="29">
        <v>0</v>
      </c>
      <c r="J66" s="29">
        <v>6540000</v>
      </c>
      <c r="K66" s="29">
        <v>49801000</v>
      </c>
      <c r="L66" s="30">
        <v>0</v>
      </c>
      <c r="M66" s="31">
        <v>0</v>
      </c>
      <c r="N66" s="30">
        <v>0</v>
      </c>
      <c r="O66" s="32">
        <f t="shared" si="3"/>
        <v>273062000</v>
      </c>
    </row>
    <row r="67" spans="2:15" ht="23.25" customHeight="1">
      <c r="B67" s="26" t="s">
        <v>99</v>
      </c>
      <c r="C67" s="25" t="s">
        <v>1</v>
      </c>
      <c r="E67" s="28" t="s">
        <v>210</v>
      </c>
      <c r="F67" s="29">
        <v>154290000</v>
      </c>
      <c r="G67" s="29">
        <v>23358000</v>
      </c>
      <c r="H67" s="29">
        <v>25589000</v>
      </c>
      <c r="I67" s="29">
        <v>0</v>
      </c>
      <c r="J67" s="29">
        <v>7674000</v>
      </c>
      <c r="K67" s="29">
        <v>41100000</v>
      </c>
      <c r="L67" s="30">
        <v>0</v>
      </c>
      <c r="M67" s="31">
        <v>0</v>
      </c>
      <c r="N67" s="30">
        <v>0</v>
      </c>
      <c r="O67" s="32">
        <f t="shared" si="3"/>
        <v>252011000</v>
      </c>
    </row>
    <row r="68" spans="2:15" ht="23.25" customHeight="1">
      <c r="B68" s="26" t="s">
        <v>100</v>
      </c>
      <c r="C68" s="25" t="s">
        <v>1</v>
      </c>
      <c r="E68" s="28" t="s">
        <v>211</v>
      </c>
      <c r="F68" s="29">
        <v>223979000</v>
      </c>
      <c r="G68" s="29">
        <v>35998000</v>
      </c>
      <c r="H68" s="29">
        <v>38176000</v>
      </c>
      <c r="I68" s="29">
        <v>0</v>
      </c>
      <c r="J68" s="29">
        <v>11195000</v>
      </c>
      <c r="K68" s="29">
        <v>78122000</v>
      </c>
      <c r="L68" s="30">
        <v>0</v>
      </c>
      <c r="M68" s="31">
        <v>0</v>
      </c>
      <c r="N68" s="30">
        <v>0</v>
      </c>
      <c r="O68" s="32">
        <f t="shared" si="3"/>
        <v>387470000</v>
      </c>
    </row>
    <row r="69" spans="2:15" ht="23.25" customHeight="1">
      <c r="B69" s="26" t="s">
        <v>101</v>
      </c>
      <c r="C69" s="25" t="s">
        <v>1</v>
      </c>
      <c r="E69" s="28" t="s">
        <v>212</v>
      </c>
      <c r="F69" s="29">
        <v>46384000</v>
      </c>
      <c r="G69" s="29">
        <v>6676000</v>
      </c>
      <c r="H69" s="29">
        <v>17079000</v>
      </c>
      <c r="I69" s="29">
        <v>0</v>
      </c>
      <c r="J69" s="29">
        <v>2663000</v>
      </c>
      <c r="K69" s="29">
        <v>28309000</v>
      </c>
      <c r="L69" s="30">
        <v>0</v>
      </c>
      <c r="M69" s="31">
        <v>0</v>
      </c>
      <c r="N69" s="30">
        <v>0</v>
      </c>
      <c r="O69" s="32">
        <f t="shared" si="3"/>
        <v>101111000</v>
      </c>
    </row>
    <row r="70" spans="2:15" ht="23.25" customHeight="1">
      <c r="B70" s="26" t="s">
        <v>102</v>
      </c>
      <c r="C70" s="25" t="s">
        <v>1</v>
      </c>
      <c r="E70" s="28" t="s">
        <v>213</v>
      </c>
      <c r="F70" s="29">
        <v>83555000</v>
      </c>
      <c r="G70" s="29">
        <v>11739000</v>
      </c>
      <c r="H70" s="29">
        <v>18857000</v>
      </c>
      <c r="I70" s="29">
        <v>0</v>
      </c>
      <c r="J70" s="29">
        <v>2718000</v>
      </c>
      <c r="K70" s="29">
        <v>59397000</v>
      </c>
      <c r="L70" s="30">
        <v>0</v>
      </c>
      <c r="M70" s="31">
        <v>0</v>
      </c>
      <c r="N70" s="30">
        <v>0</v>
      </c>
      <c r="O70" s="32">
        <f t="shared" si="3"/>
        <v>176266000</v>
      </c>
    </row>
    <row r="71" spans="2:15" ht="23.25" customHeight="1">
      <c r="B71" s="26" t="s">
        <v>103</v>
      </c>
      <c r="C71" s="25" t="s">
        <v>1</v>
      </c>
      <c r="E71" s="28" t="s">
        <v>214</v>
      </c>
      <c r="F71" s="29">
        <v>90878000</v>
      </c>
      <c r="G71" s="29">
        <v>12009000</v>
      </c>
      <c r="H71" s="29">
        <v>18551000</v>
      </c>
      <c r="I71" s="29">
        <v>0</v>
      </c>
      <c r="J71" s="29">
        <v>2978000</v>
      </c>
      <c r="K71" s="29">
        <v>35947000</v>
      </c>
      <c r="L71" s="30">
        <v>0</v>
      </c>
      <c r="M71" s="31">
        <v>0</v>
      </c>
      <c r="N71" s="30">
        <v>0</v>
      </c>
      <c r="O71" s="32">
        <f t="shared" si="3"/>
        <v>160363000</v>
      </c>
    </row>
    <row r="72" spans="2:15" ht="23.25" customHeight="1">
      <c r="B72" s="26" t="s">
        <v>104</v>
      </c>
      <c r="C72" s="25" t="s">
        <v>1</v>
      </c>
      <c r="E72" s="28" t="s">
        <v>215</v>
      </c>
      <c r="F72" s="29">
        <v>125294000</v>
      </c>
      <c r="G72" s="29">
        <v>18184000</v>
      </c>
      <c r="H72" s="29">
        <v>21108000</v>
      </c>
      <c r="I72" s="29">
        <v>0</v>
      </c>
      <c r="J72" s="29">
        <v>5749000</v>
      </c>
      <c r="K72" s="29">
        <v>58675000</v>
      </c>
      <c r="L72" s="30">
        <v>0</v>
      </c>
      <c r="M72" s="31">
        <v>0</v>
      </c>
      <c r="N72" s="30">
        <v>0</v>
      </c>
      <c r="O72" s="32">
        <f t="shared" si="3"/>
        <v>229010000</v>
      </c>
    </row>
    <row r="73" spans="2:15" ht="23.25" customHeight="1">
      <c r="B73" s="26" t="s">
        <v>105</v>
      </c>
      <c r="C73" s="25" t="s">
        <v>1</v>
      </c>
      <c r="E73" s="28" t="s">
        <v>216</v>
      </c>
      <c r="F73" s="29">
        <v>92060000</v>
      </c>
      <c r="G73" s="29">
        <v>12268000</v>
      </c>
      <c r="H73" s="29">
        <v>24842000</v>
      </c>
      <c r="I73" s="29">
        <v>0</v>
      </c>
      <c r="J73" s="29">
        <v>2792000</v>
      </c>
      <c r="K73" s="29">
        <v>27153000</v>
      </c>
      <c r="L73" s="30">
        <v>0</v>
      </c>
      <c r="M73" s="31">
        <v>0</v>
      </c>
      <c r="N73" s="30">
        <v>0</v>
      </c>
      <c r="O73" s="32">
        <f t="shared" si="3"/>
        <v>159115000</v>
      </c>
    </row>
    <row r="74" spans="2:15" ht="23.25" customHeight="1">
      <c r="B74" s="26" t="s">
        <v>106</v>
      </c>
      <c r="C74" s="25" t="s">
        <v>1</v>
      </c>
      <c r="E74" s="28" t="s">
        <v>217</v>
      </c>
      <c r="F74" s="29">
        <v>80675000</v>
      </c>
      <c r="G74" s="29">
        <v>10884000</v>
      </c>
      <c r="H74" s="29">
        <v>18995000</v>
      </c>
      <c r="I74" s="29">
        <v>0</v>
      </c>
      <c r="J74" s="29">
        <v>2180000</v>
      </c>
      <c r="K74" s="29">
        <v>32445000</v>
      </c>
      <c r="L74" s="30">
        <v>0</v>
      </c>
      <c r="M74" s="31">
        <v>0</v>
      </c>
      <c r="N74" s="30">
        <v>0</v>
      </c>
      <c r="O74" s="32">
        <f t="shared" si="3"/>
        <v>145179000</v>
      </c>
    </row>
    <row r="75" spans="2:15" ht="23.25" customHeight="1">
      <c r="B75" s="26" t="s">
        <v>107</v>
      </c>
      <c r="C75" s="25" t="s">
        <v>1</v>
      </c>
      <c r="E75" s="28" t="s">
        <v>218</v>
      </c>
      <c r="F75" s="29">
        <v>104466000</v>
      </c>
      <c r="G75" s="29">
        <v>14279000</v>
      </c>
      <c r="H75" s="29">
        <v>22079000</v>
      </c>
      <c r="I75" s="29">
        <v>0</v>
      </c>
      <c r="J75" s="29">
        <v>3420000</v>
      </c>
      <c r="K75" s="29">
        <v>45643000</v>
      </c>
      <c r="L75" s="30">
        <v>0</v>
      </c>
      <c r="M75" s="31">
        <v>0</v>
      </c>
      <c r="N75" s="30">
        <v>0</v>
      </c>
      <c r="O75" s="32">
        <f t="shared" si="3"/>
        <v>189887000</v>
      </c>
    </row>
    <row r="76" spans="2:15" ht="23.25" customHeight="1">
      <c r="B76" s="26" t="s">
        <v>108</v>
      </c>
      <c r="C76" s="25" t="s">
        <v>1</v>
      </c>
      <c r="E76" s="28" t="s">
        <v>219</v>
      </c>
      <c r="F76" s="29">
        <v>117769000</v>
      </c>
      <c r="G76" s="29">
        <v>17229000</v>
      </c>
      <c r="H76" s="29">
        <v>25029000</v>
      </c>
      <c r="I76" s="29">
        <v>0</v>
      </c>
      <c r="J76" s="29">
        <v>5318000</v>
      </c>
      <c r="K76" s="29">
        <v>37207000</v>
      </c>
      <c r="L76" s="30">
        <v>0</v>
      </c>
      <c r="M76" s="31">
        <v>0</v>
      </c>
      <c r="N76" s="30">
        <v>0</v>
      </c>
      <c r="O76" s="32">
        <f t="shared" si="3"/>
        <v>202552000</v>
      </c>
    </row>
    <row r="77" spans="2:15" ht="23.25" customHeight="1">
      <c r="B77" s="26" t="s">
        <v>109</v>
      </c>
      <c r="C77" s="25" t="s">
        <v>1</v>
      </c>
      <c r="E77" s="28" t="s">
        <v>220</v>
      </c>
      <c r="F77" s="29">
        <v>100881000</v>
      </c>
      <c r="G77" s="29">
        <v>12664000</v>
      </c>
      <c r="H77" s="29">
        <v>18406000</v>
      </c>
      <c r="I77" s="29">
        <v>0</v>
      </c>
      <c r="J77" s="29">
        <v>2941000</v>
      </c>
      <c r="K77" s="29">
        <v>30042000</v>
      </c>
      <c r="L77" s="30">
        <v>0</v>
      </c>
      <c r="M77" s="31">
        <v>0</v>
      </c>
      <c r="N77" s="30">
        <v>0</v>
      </c>
      <c r="O77" s="32">
        <f t="shared" si="3"/>
        <v>164934000</v>
      </c>
    </row>
    <row r="78" spans="2:15" ht="23.25" customHeight="1">
      <c r="B78" s="26" t="s">
        <v>110</v>
      </c>
      <c r="C78" s="25" t="s">
        <v>1</v>
      </c>
      <c r="E78" s="28" t="s">
        <v>221</v>
      </c>
      <c r="F78" s="29">
        <v>84909000</v>
      </c>
      <c r="G78" s="29">
        <v>11224000</v>
      </c>
      <c r="H78" s="29">
        <v>15638000</v>
      </c>
      <c r="I78" s="29">
        <v>0</v>
      </c>
      <c r="J78" s="29">
        <v>2570000</v>
      </c>
      <c r="K78" s="29">
        <v>27733000</v>
      </c>
      <c r="L78" s="30">
        <v>0</v>
      </c>
      <c r="M78" s="31">
        <v>0</v>
      </c>
      <c r="N78" s="30">
        <v>0</v>
      </c>
      <c r="O78" s="32">
        <f t="shared" si="3"/>
        <v>142074000</v>
      </c>
    </row>
    <row r="79" spans="2:15" ht="23.25" customHeight="1">
      <c r="B79" s="26" t="s">
        <v>111</v>
      </c>
      <c r="C79" s="25" t="s">
        <v>1</v>
      </c>
      <c r="E79" s="28" t="s">
        <v>222</v>
      </c>
      <c r="F79" s="29">
        <v>98572000</v>
      </c>
      <c r="G79" s="29">
        <v>13656000</v>
      </c>
      <c r="H79" s="29">
        <v>23596000</v>
      </c>
      <c r="I79" s="29">
        <v>0</v>
      </c>
      <c r="J79" s="29">
        <v>3105000</v>
      </c>
      <c r="K79" s="29">
        <v>36397000</v>
      </c>
      <c r="L79" s="30">
        <v>0</v>
      </c>
      <c r="M79" s="31">
        <v>0</v>
      </c>
      <c r="N79" s="30">
        <v>0</v>
      </c>
      <c r="O79" s="32">
        <f t="shared" si="3"/>
        <v>175326000</v>
      </c>
    </row>
    <row r="80" spans="2:15" ht="23.25" customHeight="1">
      <c r="B80" s="26" t="s">
        <v>112</v>
      </c>
      <c r="C80" s="25" t="s">
        <v>1</v>
      </c>
      <c r="E80" s="28" t="s">
        <v>223</v>
      </c>
      <c r="F80" s="29">
        <v>74766000</v>
      </c>
      <c r="G80" s="29">
        <v>10334000</v>
      </c>
      <c r="H80" s="29">
        <v>15186000</v>
      </c>
      <c r="I80" s="29">
        <v>0</v>
      </c>
      <c r="J80" s="29">
        <v>2370000</v>
      </c>
      <c r="K80" s="29">
        <v>42752000</v>
      </c>
      <c r="L80" s="30">
        <v>0</v>
      </c>
      <c r="M80" s="31">
        <v>0</v>
      </c>
      <c r="N80" s="30">
        <v>0</v>
      </c>
      <c r="O80" s="32">
        <f aca="true" t="shared" si="4" ref="O80:O126">N80+M80+L80+K80+J80+I80+H80+G80+F80</f>
        <v>145408000</v>
      </c>
    </row>
    <row r="81" spans="2:15" ht="23.25" customHeight="1">
      <c r="B81" s="26" t="s">
        <v>113</v>
      </c>
      <c r="C81" s="25" t="s">
        <v>1</v>
      </c>
      <c r="E81" s="28" t="s">
        <v>224</v>
      </c>
      <c r="F81" s="29">
        <v>82462000</v>
      </c>
      <c r="G81" s="29">
        <v>11362000</v>
      </c>
      <c r="H81" s="29">
        <v>18787000</v>
      </c>
      <c r="I81" s="29">
        <v>0</v>
      </c>
      <c r="J81" s="29">
        <v>3471000</v>
      </c>
      <c r="K81" s="29">
        <v>56620000</v>
      </c>
      <c r="L81" s="30">
        <v>0</v>
      </c>
      <c r="M81" s="31">
        <v>0</v>
      </c>
      <c r="N81" s="30">
        <v>0</v>
      </c>
      <c r="O81" s="32">
        <f t="shared" si="4"/>
        <v>172702000</v>
      </c>
    </row>
    <row r="82" spans="2:15" ht="23.25" customHeight="1">
      <c r="B82" s="26" t="s">
        <v>114</v>
      </c>
      <c r="C82" s="25" t="s">
        <v>1</v>
      </c>
      <c r="E82" s="28" t="s">
        <v>225</v>
      </c>
      <c r="F82" s="29">
        <v>101691000</v>
      </c>
      <c r="G82" s="29">
        <v>13622000</v>
      </c>
      <c r="H82" s="29">
        <v>18772000</v>
      </c>
      <c r="I82" s="29">
        <v>0</v>
      </c>
      <c r="J82" s="29">
        <v>3158000</v>
      </c>
      <c r="K82" s="29">
        <v>28311000</v>
      </c>
      <c r="L82" s="30">
        <v>0</v>
      </c>
      <c r="M82" s="31">
        <v>0</v>
      </c>
      <c r="N82" s="30">
        <v>0</v>
      </c>
      <c r="O82" s="32">
        <f t="shared" si="4"/>
        <v>165554000</v>
      </c>
    </row>
    <row r="83" spans="2:15" ht="23.25" customHeight="1">
      <c r="B83" s="26" t="s">
        <v>115</v>
      </c>
      <c r="C83" s="25" t="s">
        <v>1</v>
      </c>
      <c r="E83" s="28" t="s">
        <v>226</v>
      </c>
      <c r="F83" s="29">
        <v>80352000</v>
      </c>
      <c r="G83" s="29">
        <v>11181000</v>
      </c>
      <c r="H83" s="29">
        <v>17026000</v>
      </c>
      <c r="I83" s="29">
        <v>0</v>
      </c>
      <c r="J83" s="29">
        <v>2670000</v>
      </c>
      <c r="K83" s="29">
        <v>34689000</v>
      </c>
      <c r="L83" s="30">
        <v>0</v>
      </c>
      <c r="M83" s="31">
        <v>0</v>
      </c>
      <c r="N83" s="30">
        <v>0</v>
      </c>
      <c r="O83" s="32">
        <f t="shared" si="4"/>
        <v>145918000</v>
      </c>
    </row>
    <row r="84" spans="2:15" ht="23.25" customHeight="1">
      <c r="B84" s="26" t="s">
        <v>116</v>
      </c>
      <c r="C84" s="25" t="s">
        <v>1</v>
      </c>
      <c r="E84" s="28" t="s">
        <v>227</v>
      </c>
      <c r="F84" s="29">
        <v>59238000</v>
      </c>
      <c r="G84" s="29">
        <v>8273000</v>
      </c>
      <c r="H84" s="29">
        <v>14095000</v>
      </c>
      <c r="I84" s="29">
        <v>0</v>
      </c>
      <c r="J84" s="29">
        <v>1959000</v>
      </c>
      <c r="K84" s="29">
        <v>26578000</v>
      </c>
      <c r="L84" s="30">
        <v>0</v>
      </c>
      <c r="M84" s="31">
        <v>0</v>
      </c>
      <c r="N84" s="30">
        <v>0</v>
      </c>
      <c r="O84" s="32">
        <f t="shared" si="4"/>
        <v>110143000</v>
      </c>
    </row>
    <row r="85" spans="2:15" ht="23.25" customHeight="1">
      <c r="B85" s="26" t="s">
        <v>117</v>
      </c>
      <c r="C85" s="25" t="s">
        <v>1</v>
      </c>
      <c r="E85" s="28" t="s">
        <v>228</v>
      </c>
      <c r="F85" s="29">
        <v>48534000</v>
      </c>
      <c r="G85" s="29">
        <v>6092000</v>
      </c>
      <c r="H85" s="29">
        <v>13132000</v>
      </c>
      <c r="I85" s="29">
        <v>0</v>
      </c>
      <c r="J85" s="29">
        <v>1494000</v>
      </c>
      <c r="K85" s="29">
        <v>34664000</v>
      </c>
      <c r="L85" s="30">
        <v>0</v>
      </c>
      <c r="M85" s="31">
        <v>0</v>
      </c>
      <c r="N85" s="30">
        <v>0</v>
      </c>
      <c r="O85" s="32">
        <f t="shared" si="4"/>
        <v>103916000</v>
      </c>
    </row>
    <row r="86" spans="2:15" ht="23.25" customHeight="1">
      <c r="B86" s="26" t="s">
        <v>118</v>
      </c>
      <c r="C86" s="25" t="s">
        <v>1</v>
      </c>
      <c r="E86" s="28" t="s">
        <v>229</v>
      </c>
      <c r="F86" s="29">
        <v>50098000</v>
      </c>
      <c r="G86" s="29">
        <v>5537000</v>
      </c>
      <c r="H86" s="29">
        <v>15855000</v>
      </c>
      <c r="I86" s="29">
        <v>0</v>
      </c>
      <c r="J86" s="29">
        <v>1288000</v>
      </c>
      <c r="K86" s="29">
        <v>23111000</v>
      </c>
      <c r="L86" s="30">
        <v>0</v>
      </c>
      <c r="M86" s="31">
        <v>0</v>
      </c>
      <c r="N86" s="30">
        <v>0</v>
      </c>
      <c r="O86" s="32">
        <f t="shared" si="4"/>
        <v>95889000</v>
      </c>
    </row>
    <row r="87" spans="2:15" ht="23.25" customHeight="1">
      <c r="B87" s="26" t="s">
        <v>119</v>
      </c>
      <c r="C87" s="25" t="s">
        <v>1</v>
      </c>
      <c r="E87" s="28" t="s">
        <v>230</v>
      </c>
      <c r="F87" s="29">
        <v>51638000</v>
      </c>
      <c r="G87" s="29">
        <v>7248000</v>
      </c>
      <c r="H87" s="29">
        <v>11366000</v>
      </c>
      <c r="I87" s="29">
        <v>0</v>
      </c>
      <c r="J87" s="29">
        <v>1663000</v>
      </c>
      <c r="K87" s="29">
        <v>38130000</v>
      </c>
      <c r="L87" s="30">
        <v>0</v>
      </c>
      <c r="M87" s="31">
        <v>0</v>
      </c>
      <c r="N87" s="30">
        <v>0</v>
      </c>
      <c r="O87" s="32">
        <f t="shared" si="4"/>
        <v>110045000</v>
      </c>
    </row>
    <row r="88" spans="2:15" ht="23.25" customHeight="1">
      <c r="B88" s="26" t="s">
        <v>120</v>
      </c>
      <c r="C88" s="25" t="s">
        <v>1</v>
      </c>
      <c r="E88" s="28" t="s">
        <v>231</v>
      </c>
      <c r="F88" s="29">
        <v>58515000</v>
      </c>
      <c r="G88" s="29">
        <v>6909000</v>
      </c>
      <c r="H88" s="29">
        <v>13681000</v>
      </c>
      <c r="I88" s="29">
        <v>0</v>
      </c>
      <c r="J88" s="29">
        <v>1615000</v>
      </c>
      <c r="K88" s="29">
        <v>26000000</v>
      </c>
      <c r="L88" s="30">
        <v>0</v>
      </c>
      <c r="M88" s="31">
        <v>0</v>
      </c>
      <c r="N88" s="30">
        <v>0</v>
      </c>
      <c r="O88" s="32">
        <f t="shared" si="4"/>
        <v>106720000</v>
      </c>
    </row>
    <row r="89" spans="2:15" ht="23.25" customHeight="1">
      <c r="B89" s="26" t="s">
        <v>121</v>
      </c>
      <c r="C89" s="25" t="s">
        <v>1</v>
      </c>
      <c r="E89" s="28" t="s">
        <v>232</v>
      </c>
      <c r="F89" s="29">
        <v>66885000</v>
      </c>
      <c r="G89" s="29">
        <v>8816000</v>
      </c>
      <c r="H89" s="29">
        <v>11944000</v>
      </c>
      <c r="I89" s="29">
        <v>0</v>
      </c>
      <c r="J89" s="29">
        <v>2044000</v>
      </c>
      <c r="K89" s="29">
        <v>21376000</v>
      </c>
      <c r="L89" s="30">
        <v>0</v>
      </c>
      <c r="M89" s="31">
        <v>0</v>
      </c>
      <c r="N89" s="30">
        <v>0</v>
      </c>
      <c r="O89" s="32">
        <f t="shared" si="4"/>
        <v>111065000</v>
      </c>
    </row>
    <row r="90" spans="2:15" ht="23.25" customHeight="1">
      <c r="B90" s="26" t="s">
        <v>122</v>
      </c>
      <c r="C90" s="25" t="s">
        <v>1</v>
      </c>
      <c r="E90" s="28" t="s">
        <v>233</v>
      </c>
      <c r="F90" s="29">
        <v>126754000</v>
      </c>
      <c r="G90" s="29">
        <v>15504000</v>
      </c>
      <c r="H90" s="29">
        <v>25620000</v>
      </c>
      <c r="I90" s="29">
        <v>0</v>
      </c>
      <c r="J90" s="29">
        <v>3380000</v>
      </c>
      <c r="K90" s="29">
        <v>43908000</v>
      </c>
      <c r="L90" s="30">
        <v>0</v>
      </c>
      <c r="M90" s="31">
        <v>0</v>
      </c>
      <c r="N90" s="30">
        <v>0</v>
      </c>
      <c r="O90" s="32">
        <f t="shared" si="4"/>
        <v>215166000</v>
      </c>
    </row>
    <row r="91" spans="2:15" ht="23.25" customHeight="1">
      <c r="B91" s="26" t="s">
        <v>123</v>
      </c>
      <c r="C91" s="25" t="s">
        <v>1</v>
      </c>
      <c r="E91" s="28" t="s">
        <v>234</v>
      </c>
      <c r="F91" s="29">
        <v>37474000</v>
      </c>
      <c r="G91" s="29">
        <v>4675000</v>
      </c>
      <c r="H91" s="29">
        <v>12671000</v>
      </c>
      <c r="I91" s="29">
        <v>0</v>
      </c>
      <c r="J91" s="29">
        <v>1134000</v>
      </c>
      <c r="K91" s="29">
        <v>28898000</v>
      </c>
      <c r="L91" s="30">
        <v>0</v>
      </c>
      <c r="M91" s="31">
        <v>0</v>
      </c>
      <c r="N91" s="30">
        <v>0</v>
      </c>
      <c r="O91" s="32">
        <f t="shared" si="4"/>
        <v>84852000</v>
      </c>
    </row>
    <row r="92" spans="2:15" ht="23.25" customHeight="1">
      <c r="B92" s="26" t="s">
        <v>124</v>
      </c>
      <c r="C92" s="25" t="s">
        <v>1</v>
      </c>
      <c r="E92" s="28" t="s">
        <v>235</v>
      </c>
      <c r="F92" s="29">
        <v>65162000</v>
      </c>
      <c r="G92" s="29">
        <v>8907000</v>
      </c>
      <c r="H92" s="29">
        <v>19140000</v>
      </c>
      <c r="I92" s="29">
        <v>0</v>
      </c>
      <c r="J92" s="29">
        <v>2079000</v>
      </c>
      <c r="K92" s="29">
        <v>32930000</v>
      </c>
      <c r="L92" s="30">
        <v>0</v>
      </c>
      <c r="M92" s="31">
        <v>0</v>
      </c>
      <c r="N92" s="30">
        <v>0</v>
      </c>
      <c r="O92" s="32">
        <f t="shared" si="4"/>
        <v>128218000</v>
      </c>
    </row>
    <row r="93" spans="2:15" ht="23.25" customHeight="1">
      <c r="B93" s="26" t="s">
        <v>125</v>
      </c>
      <c r="C93" s="25" t="s">
        <v>1</v>
      </c>
      <c r="E93" s="28" t="s">
        <v>236</v>
      </c>
      <c r="F93" s="29">
        <v>51426000</v>
      </c>
      <c r="G93" s="29">
        <v>6393000</v>
      </c>
      <c r="H93" s="29">
        <v>12231000</v>
      </c>
      <c r="I93" s="29">
        <v>0</v>
      </c>
      <c r="J93" s="29">
        <v>1513000</v>
      </c>
      <c r="K93" s="29">
        <v>28308000</v>
      </c>
      <c r="L93" s="30">
        <v>0</v>
      </c>
      <c r="M93" s="31">
        <v>0</v>
      </c>
      <c r="N93" s="30">
        <v>0</v>
      </c>
      <c r="O93" s="32">
        <f t="shared" si="4"/>
        <v>99871000</v>
      </c>
    </row>
    <row r="94" spans="2:15" ht="23.25" customHeight="1">
      <c r="B94" s="26" t="s">
        <v>126</v>
      </c>
      <c r="C94" s="25" t="s">
        <v>1</v>
      </c>
      <c r="E94" s="28" t="s">
        <v>237</v>
      </c>
      <c r="F94" s="29">
        <v>57527000</v>
      </c>
      <c r="G94" s="29">
        <v>7658000</v>
      </c>
      <c r="H94" s="29">
        <v>15239000</v>
      </c>
      <c r="I94" s="29">
        <v>0</v>
      </c>
      <c r="J94" s="29">
        <v>1780000</v>
      </c>
      <c r="K94" s="29">
        <v>37527000</v>
      </c>
      <c r="L94" s="30">
        <v>0</v>
      </c>
      <c r="M94" s="31">
        <v>0</v>
      </c>
      <c r="N94" s="30">
        <v>0</v>
      </c>
      <c r="O94" s="32">
        <f t="shared" si="4"/>
        <v>119731000</v>
      </c>
    </row>
    <row r="95" spans="2:15" ht="23.25" customHeight="1">
      <c r="B95" s="26" t="s">
        <v>127</v>
      </c>
      <c r="C95" s="25" t="s">
        <v>1</v>
      </c>
      <c r="E95" s="28" t="s">
        <v>238</v>
      </c>
      <c r="F95" s="29">
        <v>47275000</v>
      </c>
      <c r="G95" s="29">
        <v>5494000</v>
      </c>
      <c r="H95" s="29">
        <v>14788000</v>
      </c>
      <c r="I95" s="29">
        <v>0</v>
      </c>
      <c r="J95" s="29">
        <v>1420000</v>
      </c>
      <c r="K95" s="29">
        <v>30042000</v>
      </c>
      <c r="L95" s="30">
        <v>0</v>
      </c>
      <c r="M95" s="31">
        <v>0</v>
      </c>
      <c r="N95" s="30">
        <v>0</v>
      </c>
      <c r="O95" s="32">
        <f t="shared" si="4"/>
        <v>99019000</v>
      </c>
    </row>
    <row r="96" spans="2:15" ht="23.25" customHeight="1">
      <c r="B96" s="26" t="s">
        <v>128</v>
      </c>
      <c r="C96" s="25" t="s">
        <v>1</v>
      </c>
      <c r="E96" s="28" t="s">
        <v>239</v>
      </c>
      <c r="F96" s="29">
        <v>68421000</v>
      </c>
      <c r="G96" s="29">
        <v>8748000</v>
      </c>
      <c r="H96" s="29">
        <v>17506000</v>
      </c>
      <c r="I96" s="29">
        <v>0</v>
      </c>
      <c r="J96" s="29">
        <v>2045000</v>
      </c>
      <c r="K96" s="29">
        <v>31197000</v>
      </c>
      <c r="L96" s="30">
        <v>0</v>
      </c>
      <c r="M96" s="31">
        <v>0</v>
      </c>
      <c r="N96" s="30">
        <v>0</v>
      </c>
      <c r="O96" s="32">
        <f t="shared" si="4"/>
        <v>127917000</v>
      </c>
    </row>
    <row r="97" spans="2:15" ht="23.25" customHeight="1">
      <c r="B97" s="26" t="s">
        <v>129</v>
      </c>
      <c r="C97" s="25" t="s">
        <v>1</v>
      </c>
      <c r="E97" s="28" t="s">
        <v>240</v>
      </c>
      <c r="F97" s="29">
        <v>46803000</v>
      </c>
      <c r="G97" s="29">
        <v>6430000</v>
      </c>
      <c r="H97" s="29">
        <v>12427000</v>
      </c>
      <c r="I97" s="29">
        <v>0</v>
      </c>
      <c r="J97" s="29">
        <v>1567000</v>
      </c>
      <c r="K97" s="29">
        <v>27156000</v>
      </c>
      <c r="L97" s="30">
        <v>0</v>
      </c>
      <c r="M97" s="31">
        <v>0</v>
      </c>
      <c r="N97" s="30">
        <v>0</v>
      </c>
      <c r="O97" s="32">
        <f t="shared" si="4"/>
        <v>94383000</v>
      </c>
    </row>
    <row r="98" spans="2:15" ht="23.25" customHeight="1">
      <c r="B98" s="26" t="s">
        <v>130</v>
      </c>
      <c r="C98" s="25" t="s">
        <v>1</v>
      </c>
      <c r="E98" s="28" t="s">
        <v>241</v>
      </c>
      <c r="F98" s="29">
        <v>68190000</v>
      </c>
      <c r="G98" s="29">
        <v>8030000</v>
      </c>
      <c r="H98" s="29">
        <v>12417000</v>
      </c>
      <c r="I98" s="29">
        <v>0</v>
      </c>
      <c r="J98" s="29">
        <v>1753000</v>
      </c>
      <c r="K98" s="29">
        <v>30620000</v>
      </c>
      <c r="L98" s="30">
        <v>0</v>
      </c>
      <c r="M98" s="31">
        <v>0</v>
      </c>
      <c r="N98" s="30">
        <v>0</v>
      </c>
      <c r="O98" s="32">
        <f t="shared" si="4"/>
        <v>121010000</v>
      </c>
    </row>
    <row r="99" spans="2:15" ht="23.25" customHeight="1">
      <c r="B99" s="26" t="s">
        <v>131</v>
      </c>
      <c r="C99" s="25" t="s">
        <v>1</v>
      </c>
      <c r="E99" s="28" t="s">
        <v>242</v>
      </c>
      <c r="F99" s="29">
        <v>57793000</v>
      </c>
      <c r="G99" s="29">
        <v>6656000</v>
      </c>
      <c r="H99" s="29">
        <v>14263000</v>
      </c>
      <c r="I99" s="29">
        <v>0</v>
      </c>
      <c r="J99" s="29">
        <v>1485000</v>
      </c>
      <c r="K99" s="29">
        <v>34676000</v>
      </c>
      <c r="L99" s="30">
        <v>0</v>
      </c>
      <c r="M99" s="31">
        <v>0</v>
      </c>
      <c r="N99" s="30">
        <v>0</v>
      </c>
      <c r="O99" s="32">
        <f t="shared" si="4"/>
        <v>114873000</v>
      </c>
    </row>
    <row r="100" spans="2:15" ht="23.25" customHeight="1">
      <c r="B100" s="26" t="s">
        <v>132</v>
      </c>
      <c r="C100" s="25" t="s">
        <v>1</v>
      </c>
      <c r="E100" s="28" t="s">
        <v>243</v>
      </c>
      <c r="F100" s="29">
        <v>58105000</v>
      </c>
      <c r="G100" s="29">
        <v>7614000</v>
      </c>
      <c r="H100" s="29">
        <v>13281000</v>
      </c>
      <c r="I100" s="29">
        <v>0</v>
      </c>
      <c r="J100" s="29">
        <v>1491000</v>
      </c>
      <c r="K100" s="29">
        <v>33510000</v>
      </c>
      <c r="L100" s="30">
        <v>0</v>
      </c>
      <c r="M100" s="31">
        <v>0</v>
      </c>
      <c r="N100" s="30">
        <v>0</v>
      </c>
      <c r="O100" s="32">
        <f t="shared" si="4"/>
        <v>114001000</v>
      </c>
    </row>
    <row r="101" spans="2:15" ht="23.25" customHeight="1">
      <c r="B101" s="26" t="s">
        <v>133</v>
      </c>
      <c r="C101" s="25" t="s">
        <v>1</v>
      </c>
      <c r="E101" s="28" t="s">
        <v>244</v>
      </c>
      <c r="F101" s="29">
        <v>56781000</v>
      </c>
      <c r="G101" s="29">
        <v>6441000</v>
      </c>
      <c r="H101" s="29">
        <v>14424000</v>
      </c>
      <c r="I101" s="29">
        <v>0</v>
      </c>
      <c r="J101" s="29">
        <v>1481000</v>
      </c>
      <c r="K101" s="29">
        <v>28309000</v>
      </c>
      <c r="L101" s="30">
        <v>0</v>
      </c>
      <c r="M101" s="31">
        <v>0</v>
      </c>
      <c r="N101" s="30">
        <v>0</v>
      </c>
      <c r="O101" s="32">
        <f t="shared" si="4"/>
        <v>107436000</v>
      </c>
    </row>
    <row r="102" spans="2:15" ht="23.25" customHeight="1">
      <c r="B102" s="26" t="s">
        <v>134</v>
      </c>
      <c r="C102" s="25" t="s">
        <v>1</v>
      </c>
      <c r="E102" s="28" t="s">
        <v>245</v>
      </c>
      <c r="F102" s="29">
        <v>34600000</v>
      </c>
      <c r="G102" s="29">
        <v>4062000</v>
      </c>
      <c r="H102" s="29">
        <v>11213000</v>
      </c>
      <c r="I102" s="29">
        <v>0</v>
      </c>
      <c r="J102" s="29">
        <v>1017000</v>
      </c>
      <c r="K102" s="29">
        <v>35241000</v>
      </c>
      <c r="L102" s="30">
        <v>0</v>
      </c>
      <c r="M102" s="31">
        <v>0</v>
      </c>
      <c r="N102" s="30">
        <v>0</v>
      </c>
      <c r="O102" s="32">
        <f t="shared" si="4"/>
        <v>86133000</v>
      </c>
    </row>
    <row r="103" spans="2:15" ht="23.25" customHeight="1">
      <c r="B103" s="26" t="s">
        <v>135</v>
      </c>
      <c r="C103" s="25" t="s">
        <v>1</v>
      </c>
      <c r="E103" s="28" t="s">
        <v>246</v>
      </c>
      <c r="F103" s="29">
        <v>58133000</v>
      </c>
      <c r="G103" s="29">
        <v>7242000</v>
      </c>
      <c r="H103" s="29">
        <v>11041000</v>
      </c>
      <c r="I103" s="29">
        <v>0</v>
      </c>
      <c r="J103" s="29">
        <v>1666000</v>
      </c>
      <c r="K103" s="29">
        <v>31197000</v>
      </c>
      <c r="L103" s="30">
        <v>0</v>
      </c>
      <c r="M103" s="31">
        <v>0</v>
      </c>
      <c r="N103" s="30">
        <v>0</v>
      </c>
      <c r="O103" s="32">
        <f t="shared" si="4"/>
        <v>109279000</v>
      </c>
    </row>
    <row r="104" spans="2:15" ht="23.25" customHeight="1">
      <c r="B104" s="26" t="s">
        <v>136</v>
      </c>
      <c r="C104" s="25" t="s">
        <v>1</v>
      </c>
      <c r="E104" s="28" t="s">
        <v>247</v>
      </c>
      <c r="F104" s="29">
        <v>41864000</v>
      </c>
      <c r="G104" s="29">
        <v>4696000</v>
      </c>
      <c r="H104" s="29">
        <v>11657000</v>
      </c>
      <c r="I104" s="29">
        <v>0</v>
      </c>
      <c r="J104" s="29">
        <v>1197000</v>
      </c>
      <c r="K104" s="29">
        <v>33508000</v>
      </c>
      <c r="L104" s="30">
        <v>0</v>
      </c>
      <c r="M104" s="31">
        <v>0</v>
      </c>
      <c r="N104" s="30">
        <v>0</v>
      </c>
      <c r="O104" s="32">
        <f t="shared" si="4"/>
        <v>92922000</v>
      </c>
    </row>
    <row r="105" spans="2:15" ht="23.25" customHeight="1">
      <c r="B105" s="26" t="s">
        <v>137</v>
      </c>
      <c r="C105" s="25" t="s">
        <v>1</v>
      </c>
      <c r="E105" s="28" t="s">
        <v>248</v>
      </c>
      <c r="F105" s="29">
        <v>66572000</v>
      </c>
      <c r="G105" s="29">
        <v>7907000</v>
      </c>
      <c r="H105" s="29">
        <v>18519000</v>
      </c>
      <c r="I105" s="29">
        <v>0</v>
      </c>
      <c r="J105" s="29">
        <v>1821000</v>
      </c>
      <c r="K105" s="29">
        <v>17621000</v>
      </c>
      <c r="L105" s="30">
        <v>0</v>
      </c>
      <c r="M105" s="31">
        <v>0</v>
      </c>
      <c r="N105" s="30">
        <v>0</v>
      </c>
      <c r="O105" s="32">
        <f t="shared" si="4"/>
        <v>112440000</v>
      </c>
    </row>
    <row r="106" spans="2:15" ht="23.25" customHeight="1">
      <c r="B106" s="26" t="s">
        <v>138</v>
      </c>
      <c r="C106" s="25" t="s">
        <v>1</v>
      </c>
      <c r="E106" s="28" t="s">
        <v>249</v>
      </c>
      <c r="F106" s="29">
        <v>27390000</v>
      </c>
      <c r="G106" s="29">
        <v>3303000</v>
      </c>
      <c r="H106" s="29">
        <v>10377000</v>
      </c>
      <c r="I106" s="29">
        <v>0</v>
      </c>
      <c r="J106" s="29">
        <v>969000</v>
      </c>
      <c r="K106" s="29">
        <v>12953000</v>
      </c>
      <c r="L106" s="30">
        <v>0</v>
      </c>
      <c r="M106" s="31">
        <v>0</v>
      </c>
      <c r="N106" s="30">
        <v>0</v>
      </c>
      <c r="O106" s="32">
        <f t="shared" si="4"/>
        <v>54992000</v>
      </c>
    </row>
    <row r="107" spans="2:15" ht="23.25" customHeight="1">
      <c r="B107" s="26" t="s">
        <v>139</v>
      </c>
      <c r="C107" s="25" t="s">
        <v>1</v>
      </c>
      <c r="E107" s="28" t="s">
        <v>250</v>
      </c>
      <c r="F107" s="29">
        <v>36108000</v>
      </c>
      <c r="G107" s="29">
        <v>4346000</v>
      </c>
      <c r="H107" s="29">
        <v>12049000</v>
      </c>
      <c r="I107" s="29">
        <v>0</v>
      </c>
      <c r="J107" s="29">
        <v>1115000</v>
      </c>
      <c r="K107" s="29">
        <v>25998000</v>
      </c>
      <c r="L107" s="30">
        <v>0</v>
      </c>
      <c r="M107" s="31">
        <v>0</v>
      </c>
      <c r="N107" s="30">
        <v>0</v>
      </c>
      <c r="O107" s="32">
        <f t="shared" si="4"/>
        <v>79616000</v>
      </c>
    </row>
    <row r="108" spans="2:15" ht="23.25" customHeight="1">
      <c r="B108" s="26" t="s">
        <v>140</v>
      </c>
      <c r="C108" s="25" t="s">
        <v>1</v>
      </c>
      <c r="E108" s="28" t="s">
        <v>251</v>
      </c>
      <c r="F108" s="29">
        <v>29189000</v>
      </c>
      <c r="G108" s="29">
        <v>3423000</v>
      </c>
      <c r="H108" s="29">
        <v>9368000</v>
      </c>
      <c r="I108" s="29">
        <v>0</v>
      </c>
      <c r="J108" s="29">
        <v>999000</v>
      </c>
      <c r="K108" s="29">
        <v>28901000</v>
      </c>
      <c r="L108" s="30">
        <v>0</v>
      </c>
      <c r="M108" s="31">
        <v>0</v>
      </c>
      <c r="N108" s="30">
        <v>0</v>
      </c>
      <c r="O108" s="32">
        <f t="shared" si="4"/>
        <v>71880000</v>
      </c>
    </row>
    <row r="109" spans="2:15" ht="23.25" customHeight="1">
      <c r="B109" s="26" t="s">
        <v>141</v>
      </c>
      <c r="C109" s="25" t="s">
        <v>1</v>
      </c>
      <c r="E109" s="28" t="s">
        <v>252</v>
      </c>
      <c r="F109" s="29">
        <v>48030000</v>
      </c>
      <c r="G109" s="29">
        <v>5497000</v>
      </c>
      <c r="H109" s="29">
        <v>9589000</v>
      </c>
      <c r="I109" s="29">
        <v>0</v>
      </c>
      <c r="J109" s="29">
        <v>1332000</v>
      </c>
      <c r="K109" s="29">
        <v>31788000</v>
      </c>
      <c r="L109" s="30">
        <v>0</v>
      </c>
      <c r="M109" s="31">
        <v>0</v>
      </c>
      <c r="N109" s="30">
        <v>0</v>
      </c>
      <c r="O109" s="32">
        <f t="shared" si="4"/>
        <v>96236000</v>
      </c>
    </row>
    <row r="110" spans="2:15" ht="23.25" customHeight="1">
      <c r="B110" s="26" t="s">
        <v>142</v>
      </c>
      <c r="C110" s="25" t="s">
        <v>1</v>
      </c>
      <c r="E110" s="28" t="s">
        <v>253</v>
      </c>
      <c r="F110" s="29">
        <v>51306000</v>
      </c>
      <c r="G110" s="29">
        <v>6475000</v>
      </c>
      <c r="H110" s="29">
        <v>8859000</v>
      </c>
      <c r="I110" s="29">
        <v>0</v>
      </c>
      <c r="J110" s="29">
        <v>1603000</v>
      </c>
      <c r="K110" s="29">
        <v>32931000</v>
      </c>
      <c r="L110" s="30">
        <v>0</v>
      </c>
      <c r="M110" s="31">
        <v>0</v>
      </c>
      <c r="N110" s="30">
        <v>0</v>
      </c>
      <c r="O110" s="32">
        <f t="shared" si="4"/>
        <v>101174000</v>
      </c>
    </row>
    <row r="111" spans="2:15" ht="23.25" customHeight="1">
      <c r="B111" s="26" t="s">
        <v>143</v>
      </c>
      <c r="C111" s="25" t="s">
        <v>1</v>
      </c>
      <c r="E111" s="28" t="s">
        <v>254</v>
      </c>
      <c r="F111" s="29">
        <v>16894000</v>
      </c>
      <c r="G111" s="29">
        <v>2504000</v>
      </c>
      <c r="H111" s="29">
        <v>7078000</v>
      </c>
      <c r="I111" s="29">
        <v>0</v>
      </c>
      <c r="J111" s="29">
        <v>629000</v>
      </c>
      <c r="K111" s="29">
        <v>45065000</v>
      </c>
      <c r="L111" s="30">
        <v>0</v>
      </c>
      <c r="M111" s="31">
        <v>0</v>
      </c>
      <c r="N111" s="30">
        <v>0</v>
      </c>
      <c r="O111" s="32">
        <f t="shared" si="4"/>
        <v>72170000</v>
      </c>
    </row>
    <row r="112" spans="2:15" ht="23.25" customHeight="1">
      <c r="B112" s="26" t="s">
        <v>144</v>
      </c>
      <c r="C112" s="25" t="s">
        <v>1</v>
      </c>
      <c r="E112" s="28" t="s">
        <v>255</v>
      </c>
      <c r="F112" s="29">
        <v>108044000</v>
      </c>
      <c r="G112" s="29">
        <v>15446000</v>
      </c>
      <c r="H112" s="29">
        <v>12650000</v>
      </c>
      <c r="I112" s="29">
        <v>0</v>
      </c>
      <c r="J112" s="29">
        <v>3313000</v>
      </c>
      <c r="K112" s="29">
        <v>46231000</v>
      </c>
      <c r="L112" s="30">
        <v>0</v>
      </c>
      <c r="M112" s="31">
        <v>0</v>
      </c>
      <c r="N112" s="30">
        <v>0</v>
      </c>
      <c r="O112" s="32">
        <f t="shared" si="4"/>
        <v>185684000</v>
      </c>
    </row>
    <row r="113" spans="2:15" ht="23.25" customHeight="1">
      <c r="B113" s="26" t="s">
        <v>145</v>
      </c>
      <c r="C113" s="25" t="s">
        <v>1</v>
      </c>
      <c r="E113" s="28" t="s">
        <v>256</v>
      </c>
      <c r="F113" s="29">
        <v>28381000</v>
      </c>
      <c r="G113" s="29">
        <v>3845000</v>
      </c>
      <c r="H113" s="29">
        <v>8889000</v>
      </c>
      <c r="I113" s="29">
        <v>0</v>
      </c>
      <c r="J113" s="29">
        <v>874000</v>
      </c>
      <c r="K113" s="29">
        <v>28308000</v>
      </c>
      <c r="L113" s="30">
        <v>0</v>
      </c>
      <c r="M113" s="31">
        <v>0</v>
      </c>
      <c r="N113" s="30">
        <v>0</v>
      </c>
      <c r="O113" s="32">
        <f t="shared" si="4"/>
        <v>70297000</v>
      </c>
    </row>
    <row r="114" spans="2:15" ht="23.25" customHeight="1">
      <c r="B114" s="26" t="s">
        <v>146</v>
      </c>
      <c r="C114" s="25" t="s">
        <v>1</v>
      </c>
      <c r="E114" s="28" t="s">
        <v>257</v>
      </c>
      <c r="F114" s="29">
        <v>54884000</v>
      </c>
      <c r="G114" s="29">
        <v>7788000</v>
      </c>
      <c r="H114" s="29">
        <v>10464000</v>
      </c>
      <c r="I114" s="29">
        <v>0</v>
      </c>
      <c r="J114" s="29">
        <v>1838000</v>
      </c>
      <c r="K114" s="29">
        <v>45133000</v>
      </c>
      <c r="L114" s="30">
        <v>0</v>
      </c>
      <c r="M114" s="31">
        <v>0</v>
      </c>
      <c r="N114" s="30">
        <v>0</v>
      </c>
      <c r="O114" s="32">
        <f t="shared" si="4"/>
        <v>120107000</v>
      </c>
    </row>
    <row r="115" spans="2:15" ht="23.25" customHeight="1">
      <c r="B115" s="26" t="s">
        <v>147</v>
      </c>
      <c r="C115" s="25" t="s">
        <v>1</v>
      </c>
      <c r="E115" s="28" t="s">
        <v>258</v>
      </c>
      <c r="F115" s="29">
        <v>84815000</v>
      </c>
      <c r="G115" s="29">
        <v>12155000</v>
      </c>
      <c r="H115" s="29">
        <v>12821000</v>
      </c>
      <c r="I115" s="29">
        <v>0</v>
      </c>
      <c r="J115" s="29">
        <v>2981000</v>
      </c>
      <c r="K115" s="29">
        <v>47491000</v>
      </c>
      <c r="L115" s="30">
        <v>0</v>
      </c>
      <c r="M115" s="31">
        <v>0</v>
      </c>
      <c r="N115" s="30">
        <v>0</v>
      </c>
      <c r="O115" s="32">
        <f t="shared" si="4"/>
        <v>160263000</v>
      </c>
    </row>
    <row r="116" spans="2:15" ht="23.25" customHeight="1">
      <c r="B116" s="26" t="s">
        <v>148</v>
      </c>
      <c r="C116" s="25" t="s">
        <v>1</v>
      </c>
      <c r="E116" s="28" t="s">
        <v>259</v>
      </c>
      <c r="F116" s="29">
        <v>200142000</v>
      </c>
      <c r="G116" s="29">
        <v>30704000</v>
      </c>
      <c r="H116" s="29">
        <v>19291000</v>
      </c>
      <c r="I116" s="29">
        <v>0</v>
      </c>
      <c r="J116" s="29">
        <v>10582000</v>
      </c>
      <c r="K116" s="29">
        <v>133341000</v>
      </c>
      <c r="L116" s="30">
        <v>0</v>
      </c>
      <c r="M116" s="31">
        <v>0</v>
      </c>
      <c r="N116" s="30">
        <v>0</v>
      </c>
      <c r="O116" s="32">
        <f t="shared" si="4"/>
        <v>394060000</v>
      </c>
    </row>
    <row r="117" spans="2:15" ht="23.25" customHeight="1">
      <c r="B117" s="26" t="s">
        <v>149</v>
      </c>
      <c r="C117" s="25" t="s">
        <v>1</v>
      </c>
      <c r="E117" s="28" t="s">
        <v>260</v>
      </c>
      <c r="F117" s="29">
        <v>20652000</v>
      </c>
      <c r="G117" s="29">
        <v>3129000</v>
      </c>
      <c r="H117" s="29">
        <v>7854000</v>
      </c>
      <c r="I117" s="29">
        <v>0</v>
      </c>
      <c r="J117" s="29">
        <v>770000</v>
      </c>
      <c r="K117" s="29">
        <v>34689000</v>
      </c>
      <c r="L117" s="30">
        <v>0</v>
      </c>
      <c r="M117" s="31">
        <v>0</v>
      </c>
      <c r="N117" s="30">
        <v>0</v>
      </c>
      <c r="O117" s="32">
        <f t="shared" si="4"/>
        <v>67094000</v>
      </c>
    </row>
    <row r="118" spans="2:15" ht="23.25" customHeight="1">
      <c r="B118" s="26" t="s">
        <v>150</v>
      </c>
      <c r="C118" s="25" t="s">
        <v>1</v>
      </c>
      <c r="E118" s="28" t="s">
        <v>261</v>
      </c>
      <c r="F118" s="29">
        <v>21255000</v>
      </c>
      <c r="G118" s="29">
        <v>2495000</v>
      </c>
      <c r="H118" s="29">
        <v>8452000</v>
      </c>
      <c r="I118" s="29">
        <v>0</v>
      </c>
      <c r="J118" s="29">
        <v>728000</v>
      </c>
      <c r="K118" s="29">
        <v>39460000</v>
      </c>
      <c r="L118" s="30">
        <v>0</v>
      </c>
      <c r="M118" s="31">
        <v>0</v>
      </c>
      <c r="N118" s="30">
        <v>0</v>
      </c>
      <c r="O118" s="32">
        <f t="shared" si="4"/>
        <v>72390000</v>
      </c>
    </row>
    <row r="119" spans="2:15" ht="23.25" customHeight="1">
      <c r="B119" s="26" t="s">
        <v>151</v>
      </c>
      <c r="C119" s="25" t="s">
        <v>1</v>
      </c>
      <c r="E119" s="28" t="s">
        <v>262</v>
      </c>
      <c r="F119" s="29">
        <v>28963000</v>
      </c>
      <c r="G119" s="29">
        <v>4054000</v>
      </c>
      <c r="H119" s="29">
        <v>8281000</v>
      </c>
      <c r="I119" s="29">
        <v>0</v>
      </c>
      <c r="J119" s="29">
        <v>931000</v>
      </c>
      <c r="K119" s="29">
        <v>38731000</v>
      </c>
      <c r="L119" s="30">
        <v>0</v>
      </c>
      <c r="M119" s="31">
        <v>0</v>
      </c>
      <c r="N119" s="30">
        <v>0</v>
      </c>
      <c r="O119" s="32">
        <f t="shared" si="4"/>
        <v>80960000</v>
      </c>
    </row>
    <row r="120" spans="2:15" ht="23.25" customHeight="1">
      <c r="B120" s="26" t="s">
        <v>152</v>
      </c>
      <c r="C120" s="25" t="s">
        <v>1</v>
      </c>
      <c r="E120" s="28" t="s">
        <v>263</v>
      </c>
      <c r="F120" s="29">
        <v>18363000</v>
      </c>
      <c r="G120" s="29">
        <v>2671000</v>
      </c>
      <c r="H120" s="29">
        <v>12758000</v>
      </c>
      <c r="I120" s="29">
        <v>0</v>
      </c>
      <c r="J120" s="29">
        <v>612000</v>
      </c>
      <c r="K120" s="29">
        <v>57775000</v>
      </c>
      <c r="L120" s="30">
        <v>0</v>
      </c>
      <c r="M120" s="31">
        <v>0</v>
      </c>
      <c r="N120" s="30">
        <v>0</v>
      </c>
      <c r="O120" s="32">
        <f t="shared" si="4"/>
        <v>92179000</v>
      </c>
    </row>
    <row r="121" spans="2:15" ht="23.25" customHeight="1">
      <c r="B121" s="26" t="s">
        <v>153</v>
      </c>
      <c r="C121" s="25" t="s">
        <v>1</v>
      </c>
      <c r="E121" s="28" t="s">
        <v>264</v>
      </c>
      <c r="F121" s="29">
        <v>158314000</v>
      </c>
      <c r="G121" s="29">
        <v>20182000</v>
      </c>
      <c r="H121" s="29">
        <v>16712000</v>
      </c>
      <c r="I121" s="29">
        <v>0</v>
      </c>
      <c r="J121" s="29">
        <v>5522000</v>
      </c>
      <c r="K121" s="29">
        <v>81624000</v>
      </c>
      <c r="L121" s="30">
        <v>0</v>
      </c>
      <c r="M121" s="31">
        <v>0</v>
      </c>
      <c r="N121" s="30">
        <v>0</v>
      </c>
      <c r="O121" s="32">
        <f t="shared" si="4"/>
        <v>282354000</v>
      </c>
    </row>
    <row r="122" spans="2:15" ht="23.25" customHeight="1">
      <c r="B122" s="26" t="s">
        <v>154</v>
      </c>
      <c r="C122" s="25" t="s">
        <v>1</v>
      </c>
      <c r="E122" s="28" t="s">
        <v>265</v>
      </c>
      <c r="F122" s="29">
        <v>21981000</v>
      </c>
      <c r="G122" s="29">
        <v>2837000</v>
      </c>
      <c r="H122" s="29">
        <v>12438000</v>
      </c>
      <c r="I122" s="29">
        <v>0</v>
      </c>
      <c r="J122" s="29">
        <v>1058000</v>
      </c>
      <c r="K122" s="29">
        <v>34087000</v>
      </c>
      <c r="L122" s="30">
        <v>0</v>
      </c>
      <c r="M122" s="31">
        <v>0</v>
      </c>
      <c r="N122" s="30">
        <v>0</v>
      </c>
      <c r="O122" s="32">
        <f t="shared" si="4"/>
        <v>72401000</v>
      </c>
    </row>
    <row r="123" spans="2:15" ht="23.25" customHeight="1">
      <c r="B123" s="26" t="s">
        <v>155</v>
      </c>
      <c r="C123" s="25" t="s">
        <v>1</v>
      </c>
      <c r="E123" s="28" t="s">
        <v>266</v>
      </c>
      <c r="F123" s="29">
        <v>34122000</v>
      </c>
      <c r="G123" s="29">
        <v>4826000</v>
      </c>
      <c r="H123" s="29">
        <v>15885000</v>
      </c>
      <c r="I123" s="29">
        <v>0</v>
      </c>
      <c r="J123" s="29">
        <v>1664000</v>
      </c>
      <c r="K123" s="29">
        <v>42174000</v>
      </c>
      <c r="L123" s="30">
        <v>0</v>
      </c>
      <c r="M123" s="31">
        <v>0</v>
      </c>
      <c r="N123" s="30">
        <v>0</v>
      </c>
      <c r="O123" s="32">
        <f t="shared" si="4"/>
        <v>98671000</v>
      </c>
    </row>
    <row r="124" spans="2:15" ht="23.25" customHeight="1">
      <c r="B124" s="26" t="s">
        <v>156</v>
      </c>
      <c r="C124" s="25" t="s">
        <v>1</v>
      </c>
      <c r="E124" s="28" t="s">
        <v>267</v>
      </c>
      <c r="F124" s="29">
        <v>21388000</v>
      </c>
      <c r="G124" s="29">
        <v>2966000</v>
      </c>
      <c r="H124" s="29">
        <v>13320000</v>
      </c>
      <c r="I124" s="29">
        <v>0</v>
      </c>
      <c r="J124" s="29">
        <v>689000</v>
      </c>
      <c r="K124" s="29">
        <v>30620000</v>
      </c>
      <c r="L124" s="30">
        <v>0</v>
      </c>
      <c r="M124" s="31">
        <v>0</v>
      </c>
      <c r="N124" s="30">
        <v>0</v>
      </c>
      <c r="O124" s="32">
        <f t="shared" si="4"/>
        <v>68983000</v>
      </c>
    </row>
    <row r="125" spans="2:15" ht="23.25" customHeight="1">
      <c r="B125" s="26" t="s">
        <v>157</v>
      </c>
      <c r="C125" s="25" t="s">
        <v>1</v>
      </c>
      <c r="E125" s="28" t="s">
        <v>268</v>
      </c>
      <c r="F125" s="29">
        <v>7032000</v>
      </c>
      <c r="G125" s="29">
        <v>905000</v>
      </c>
      <c r="H125" s="29">
        <v>7750000</v>
      </c>
      <c r="I125" s="29">
        <v>0</v>
      </c>
      <c r="J125" s="29">
        <v>281000</v>
      </c>
      <c r="K125" s="29">
        <v>17332000</v>
      </c>
      <c r="L125" s="30">
        <v>0</v>
      </c>
      <c r="M125" s="31">
        <v>0</v>
      </c>
      <c r="N125" s="30">
        <v>0</v>
      </c>
      <c r="O125" s="32">
        <f t="shared" si="4"/>
        <v>33300000</v>
      </c>
    </row>
    <row r="126" spans="2:15" ht="23.25" customHeight="1" thickBot="1">
      <c r="B126" s="26" t="s">
        <v>158</v>
      </c>
      <c r="C126" s="25" t="s">
        <v>1</v>
      </c>
      <c r="E126" s="28" t="s">
        <v>269</v>
      </c>
      <c r="F126" s="29">
        <v>9159000</v>
      </c>
      <c r="G126" s="29">
        <v>1168000</v>
      </c>
      <c r="H126" s="29">
        <v>7750000</v>
      </c>
      <c r="I126" s="29">
        <v>0</v>
      </c>
      <c r="J126" s="29">
        <v>354000</v>
      </c>
      <c r="K126" s="29">
        <v>17332000</v>
      </c>
      <c r="L126" s="30">
        <v>0</v>
      </c>
      <c r="M126" s="31">
        <v>0</v>
      </c>
      <c r="N126" s="30">
        <v>0</v>
      </c>
      <c r="O126" s="32">
        <f t="shared" si="4"/>
        <v>35763000</v>
      </c>
    </row>
    <row r="127" spans="1:15" s="27" customFormat="1" ht="18.75" customHeight="1" hidden="1">
      <c r="A127" s="27" t="s">
        <v>37</v>
      </c>
      <c r="B127" s="26" t="s">
        <v>1</v>
      </c>
      <c r="E127" s="33" t="s">
        <v>1</v>
      </c>
      <c r="F127" s="34" t="s">
        <v>1</v>
      </c>
      <c r="G127" s="34" t="s">
        <v>1</v>
      </c>
      <c r="H127" s="34" t="s">
        <v>1</v>
      </c>
      <c r="I127" s="34" t="s">
        <v>1</v>
      </c>
      <c r="J127" s="34" t="s">
        <v>1</v>
      </c>
      <c r="K127" s="34" t="s">
        <v>1</v>
      </c>
      <c r="L127" s="34" t="s">
        <v>1</v>
      </c>
      <c r="M127" s="34" t="s">
        <v>1</v>
      </c>
      <c r="N127" s="34" t="s">
        <v>1</v>
      </c>
      <c r="O127" s="35" t="s">
        <v>1</v>
      </c>
    </row>
    <row r="128" spans="1:15" s="27" customFormat="1" ht="12" customHeight="1" thickBot="1">
      <c r="A128" s="36" t="s">
        <v>38</v>
      </c>
      <c r="E128" s="37" t="s">
        <v>1</v>
      </c>
      <c r="F128" s="38" t="s">
        <v>1</v>
      </c>
      <c r="G128" s="38" t="s">
        <v>1</v>
      </c>
      <c r="H128" s="38" t="s">
        <v>1</v>
      </c>
      <c r="I128" s="38" t="s">
        <v>1</v>
      </c>
      <c r="J128" s="38" t="s">
        <v>1</v>
      </c>
      <c r="K128" s="38" t="s">
        <v>1</v>
      </c>
      <c r="L128" s="38" t="s">
        <v>1</v>
      </c>
      <c r="M128" s="38" t="s">
        <v>1</v>
      </c>
      <c r="N128" s="38" t="s">
        <v>1</v>
      </c>
      <c r="O128" s="39" t="s">
        <v>1</v>
      </c>
    </row>
    <row r="129" spans="1:15" s="27" customFormat="1" ht="27" customHeight="1" thickBot="1">
      <c r="A129" s="36" t="s">
        <v>1</v>
      </c>
      <c r="B129" s="40" t="s">
        <v>39</v>
      </c>
      <c r="E129" s="41" t="s">
        <v>270</v>
      </c>
      <c r="F129" s="42">
        <v>17540976000</v>
      </c>
      <c r="G129" s="42">
        <v>2658516000</v>
      </c>
      <c r="H129" s="42">
        <v>3437917000</v>
      </c>
      <c r="I129" s="42">
        <v>0</v>
      </c>
      <c r="J129" s="42">
        <v>793633000</v>
      </c>
      <c r="K129" s="42">
        <v>6028921000</v>
      </c>
      <c r="L129" s="42">
        <v>0</v>
      </c>
      <c r="M129" s="42">
        <v>0</v>
      </c>
      <c r="N129" s="42">
        <v>0</v>
      </c>
      <c r="O129" s="43">
        <f>SUM(F129:N129)</f>
        <v>30459963000</v>
      </c>
    </row>
    <row r="130" spans="1:15" s="27" customFormat="1" ht="27" customHeight="1" thickBot="1">
      <c r="A130" s="36" t="s">
        <v>1</v>
      </c>
      <c r="B130" s="40" t="s">
        <v>40</v>
      </c>
      <c r="E130" s="41" t="s">
        <v>41</v>
      </c>
      <c r="F130" s="42">
        <v>8275534000</v>
      </c>
      <c r="G130" s="42">
        <v>1486729000</v>
      </c>
      <c r="H130" s="42">
        <v>4721764000</v>
      </c>
      <c r="I130" s="42">
        <v>0</v>
      </c>
      <c r="J130" s="42">
        <v>11706914000</v>
      </c>
      <c r="K130" s="42">
        <v>30874875000</v>
      </c>
      <c r="L130" s="42">
        <v>2529687000</v>
      </c>
      <c r="M130" s="42">
        <v>8768723000</v>
      </c>
      <c r="N130" s="42">
        <v>0</v>
      </c>
      <c r="O130" s="43">
        <f>SUM(F130:N130)</f>
        <v>68364226000</v>
      </c>
    </row>
    <row r="131" spans="1:15" s="27" customFormat="1" ht="27" customHeight="1" thickBot="1">
      <c r="A131" s="36" t="s">
        <v>38</v>
      </c>
      <c r="B131" s="40" t="s">
        <v>1</v>
      </c>
      <c r="E131" s="41" t="s">
        <v>42</v>
      </c>
      <c r="F131" s="42">
        <f aca="true" t="shared" si="5" ref="F131:O131">F130+F129</f>
        <v>25816510000</v>
      </c>
      <c r="G131" s="42">
        <f t="shared" si="5"/>
        <v>4145245000</v>
      </c>
      <c r="H131" s="42">
        <f t="shared" si="5"/>
        <v>8159681000</v>
      </c>
      <c r="I131" s="42">
        <f t="shared" si="5"/>
        <v>0</v>
      </c>
      <c r="J131" s="42">
        <f t="shared" si="5"/>
        <v>12500547000</v>
      </c>
      <c r="K131" s="42">
        <f t="shared" si="5"/>
        <v>36903796000</v>
      </c>
      <c r="L131" s="42">
        <f t="shared" si="5"/>
        <v>2529687000</v>
      </c>
      <c r="M131" s="42">
        <f t="shared" si="5"/>
        <v>8768723000</v>
      </c>
      <c r="N131" s="42">
        <f t="shared" si="5"/>
        <v>0</v>
      </c>
      <c r="O131" s="42">
        <f t="shared" si="5"/>
        <v>98824189000</v>
      </c>
    </row>
    <row r="132" ht="12.75">
      <c r="O132" s="16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workbookViewId="0" topLeftCell="E9">
      <selection activeCell="I24" sqref="I24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2.125" style="12" customWidth="1"/>
    <col min="6" max="6" width="19.87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1" width="19.75390625" style="12" customWidth="1"/>
    <col min="12" max="12" width="18.375" style="12" customWidth="1"/>
    <col min="13" max="13" width="19.0039062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274</v>
      </c>
      <c r="C2" s="3" t="s">
        <v>45</v>
      </c>
      <c r="D2" s="4" t="s">
        <v>7</v>
      </c>
      <c r="E2" s="14" t="str">
        <f aca="true" t="shared" si="0" ref="E2:N2">ButceYil</f>
        <v>2018</v>
      </c>
      <c r="F2" s="14" t="str">
        <f t="shared" si="0"/>
        <v>2018</v>
      </c>
      <c r="G2" s="14" t="str">
        <f t="shared" si="0"/>
        <v>2018</v>
      </c>
      <c r="H2" s="14" t="str">
        <f t="shared" si="0"/>
        <v>2018</v>
      </c>
      <c r="I2" s="14" t="str">
        <f t="shared" si="0"/>
        <v>2018</v>
      </c>
      <c r="J2" s="14" t="str">
        <f t="shared" si="0"/>
        <v>2018</v>
      </c>
      <c r="K2" s="14" t="str">
        <f t="shared" si="0"/>
        <v>2018</v>
      </c>
      <c r="L2" s="14" t="str">
        <f t="shared" si="0"/>
        <v>2018</v>
      </c>
      <c r="M2" s="14" t="str">
        <f t="shared" si="0"/>
        <v>2018</v>
      </c>
      <c r="N2" s="14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2018</v>
      </c>
      <c r="G3" s="14" t="str">
        <f t="shared" si="1"/>
        <v>2018</v>
      </c>
      <c r="H3" s="14" t="str">
        <f t="shared" si="1"/>
        <v>2018</v>
      </c>
      <c r="I3" s="14" t="str">
        <f t="shared" si="1"/>
        <v>2018</v>
      </c>
      <c r="J3" s="14" t="str">
        <f t="shared" si="1"/>
        <v>2018</v>
      </c>
      <c r="K3" s="14" t="str">
        <f t="shared" si="1"/>
        <v>2018</v>
      </c>
      <c r="L3" s="14" t="str">
        <f t="shared" si="1"/>
        <v>2018</v>
      </c>
      <c r="M3" s="14" t="str">
        <f t="shared" si="1"/>
        <v>2018</v>
      </c>
      <c r="N3" s="14" t="str">
        <f t="shared" si="1"/>
        <v>2018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 t="s">
        <v>1</v>
      </c>
    </row>
    <row r="5" spans="1:15" ht="12.75" hidden="1">
      <c r="A5" s="7" t="s">
        <v>11</v>
      </c>
      <c r="B5" s="9" t="s">
        <v>275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50" t="s">
        <v>271</v>
      </c>
      <c r="F9" s="50" t="s">
        <v>1</v>
      </c>
      <c r="G9" s="50" t="s">
        <v>1</v>
      </c>
      <c r="H9" s="50" t="s">
        <v>1</v>
      </c>
      <c r="I9" s="50" t="s">
        <v>1</v>
      </c>
      <c r="J9" s="50" t="s">
        <v>1</v>
      </c>
      <c r="K9" s="50" t="s">
        <v>1</v>
      </c>
      <c r="L9" s="50" t="s">
        <v>1</v>
      </c>
      <c r="M9" s="50" t="s">
        <v>1</v>
      </c>
      <c r="N9" s="50" t="s">
        <v>1</v>
      </c>
      <c r="O9" s="50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50" t="s">
        <v>277</v>
      </c>
      <c r="F10" s="50" t="s">
        <v>1</v>
      </c>
      <c r="G10" s="50" t="s">
        <v>1</v>
      </c>
      <c r="H10" s="50" t="s">
        <v>1</v>
      </c>
      <c r="I10" s="50" t="s">
        <v>1</v>
      </c>
      <c r="J10" s="50" t="s">
        <v>1</v>
      </c>
      <c r="K10" s="50" t="s">
        <v>1</v>
      </c>
      <c r="L10" s="50" t="s">
        <v>1</v>
      </c>
      <c r="M10" s="50" t="s">
        <v>1</v>
      </c>
      <c r="N10" s="50" t="s">
        <v>1</v>
      </c>
      <c r="O10" s="50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51" t="s">
        <v>24</v>
      </c>
      <c r="F11" s="51" t="s">
        <v>1</v>
      </c>
      <c r="G11" s="51" t="s">
        <v>1</v>
      </c>
      <c r="H11" s="51" t="s">
        <v>1</v>
      </c>
      <c r="I11" s="51" t="s">
        <v>1</v>
      </c>
      <c r="J11" s="51" t="s">
        <v>1</v>
      </c>
      <c r="K11" s="51" t="s">
        <v>1</v>
      </c>
      <c r="L11" s="51" t="s">
        <v>1</v>
      </c>
      <c r="M11" s="51" t="s">
        <v>1</v>
      </c>
      <c r="N11" s="51" t="s">
        <v>1</v>
      </c>
      <c r="O11" s="51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159</v>
      </c>
      <c r="F16" s="29">
        <v>43157000</v>
      </c>
      <c r="G16" s="29">
        <v>6187000</v>
      </c>
      <c r="H16" s="29">
        <v>4202000</v>
      </c>
      <c r="I16" s="29">
        <v>0</v>
      </c>
      <c r="J16" s="29">
        <v>55065000</v>
      </c>
      <c r="K16" s="29">
        <v>4515000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113126000</v>
      </c>
    </row>
    <row r="17" spans="2:15" ht="23.25" customHeight="1">
      <c r="B17" s="26" t="s">
        <v>49</v>
      </c>
      <c r="C17" s="25" t="s">
        <v>1</v>
      </c>
      <c r="E17" s="28" t="s">
        <v>160</v>
      </c>
      <c r="F17" s="29">
        <v>654852000</v>
      </c>
      <c r="G17" s="29">
        <v>109162000</v>
      </c>
      <c r="H17" s="29">
        <v>85863000</v>
      </c>
      <c r="I17" s="29">
        <v>0</v>
      </c>
      <c r="J17" s="29">
        <v>29352000</v>
      </c>
      <c r="K17" s="29">
        <v>236707000</v>
      </c>
      <c r="L17" s="30">
        <v>0</v>
      </c>
      <c r="M17" s="31">
        <v>0</v>
      </c>
      <c r="N17" s="30">
        <v>0</v>
      </c>
      <c r="O17" s="32">
        <f t="shared" si="3"/>
        <v>1115936000</v>
      </c>
    </row>
    <row r="18" spans="2:15" ht="23.25" customHeight="1">
      <c r="B18" s="26" t="s">
        <v>50</v>
      </c>
      <c r="C18" s="25" t="s">
        <v>1</v>
      </c>
      <c r="E18" s="28" t="s">
        <v>161</v>
      </c>
      <c r="F18" s="29">
        <v>341145000</v>
      </c>
      <c r="G18" s="29">
        <v>52720000</v>
      </c>
      <c r="H18" s="29">
        <v>95910000</v>
      </c>
      <c r="I18" s="29">
        <v>0</v>
      </c>
      <c r="J18" s="29">
        <v>12604000</v>
      </c>
      <c r="K18" s="29">
        <v>75791000</v>
      </c>
      <c r="L18" s="30">
        <v>0</v>
      </c>
      <c r="M18" s="31">
        <v>0</v>
      </c>
      <c r="N18" s="30">
        <v>0</v>
      </c>
      <c r="O18" s="32">
        <f t="shared" si="3"/>
        <v>578170000</v>
      </c>
    </row>
    <row r="19" spans="2:15" ht="23.25" customHeight="1">
      <c r="B19" s="26" t="s">
        <v>51</v>
      </c>
      <c r="C19" s="25" t="s">
        <v>1</v>
      </c>
      <c r="E19" s="28" t="s">
        <v>162</v>
      </c>
      <c r="F19" s="29">
        <v>631131000</v>
      </c>
      <c r="G19" s="29">
        <v>106059000</v>
      </c>
      <c r="H19" s="29">
        <v>106228000</v>
      </c>
      <c r="I19" s="29">
        <v>0</v>
      </c>
      <c r="J19" s="29">
        <v>30385000</v>
      </c>
      <c r="K19" s="29">
        <v>239606000</v>
      </c>
      <c r="L19" s="30">
        <v>0</v>
      </c>
      <c r="M19" s="31">
        <v>0</v>
      </c>
      <c r="N19" s="30">
        <v>0</v>
      </c>
      <c r="O19" s="32">
        <f t="shared" si="3"/>
        <v>1113409000</v>
      </c>
    </row>
    <row r="20" spans="2:15" ht="23.25" customHeight="1">
      <c r="B20" s="26" t="s">
        <v>52</v>
      </c>
      <c r="C20" s="25" t="s">
        <v>1</v>
      </c>
      <c r="E20" s="28" t="s">
        <v>163</v>
      </c>
      <c r="F20" s="29">
        <v>600046000</v>
      </c>
      <c r="G20" s="29">
        <v>93258000</v>
      </c>
      <c r="H20" s="29">
        <v>97793000</v>
      </c>
      <c r="I20" s="29">
        <v>0</v>
      </c>
      <c r="J20" s="29">
        <v>26968000</v>
      </c>
      <c r="K20" s="29">
        <v>216851000</v>
      </c>
      <c r="L20" s="30">
        <v>0</v>
      </c>
      <c r="M20" s="31">
        <v>0</v>
      </c>
      <c r="N20" s="30">
        <v>0</v>
      </c>
      <c r="O20" s="32">
        <f t="shared" si="3"/>
        <v>1034916000</v>
      </c>
    </row>
    <row r="21" spans="2:15" ht="23.25" customHeight="1">
      <c r="B21" s="26" t="s">
        <v>53</v>
      </c>
      <c r="C21" s="25" t="s">
        <v>1</v>
      </c>
      <c r="E21" s="28" t="s">
        <v>164</v>
      </c>
      <c r="F21" s="29">
        <v>871005000</v>
      </c>
      <c r="G21" s="29">
        <v>153358000</v>
      </c>
      <c r="H21" s="29">
        <v>185868000</v>
      </c>
      <c r="I21" s="29">
        <v>0</v>
      </c>
      <c r="J21" s="29">
        <v>46087000</v>
      </c>
      <c r="K21" s="29">
        <v>253225000</v>
      </c>
      <c r="L21" s="30">
        <v>0</v>
      </c>
      <c r="M21" s="31">
        <v>0</v>
      </c>
      <c r="N21" s="30">
        <v>0</v>
      </c>
      <c r="O21" s="32">
        <f t="shared" si="3"/>
        <v>1509543000</v>
      </c>
    </row>
    <row r="22" spans="2:15" ht="23.25" customHeight="1">
      <c r="B22" s="26" t="s">
        <v>54</v>
      </c>
      <c r="C22" s="25" t="s">
        <v>1</v>
      </c>
      <c r="E22" s="28" t="s">
        <v>165</v>
      </c>
      <c r="F22" s="29">
        <v>343215000</v>
      </c>
      <c r="G22" s="29">
        <v>51437000</v>
      </c>
      <c r="H22" s="29">
        <v>85291000</v>
      </c>
      <c r="I22" s="29">
        <v>0</v>
      </c>
      <c r="J22" s="29">
        <v>10884000</v>
      </c>
      <c r="K22" s="29">
        <v>95713000</v>
      </c>
      <c r="L22" s="30">
        <v>0</v>
      </c>
      <c r="M22" s="31">
        <v>0</v>
      </c>
      <c r="N22" s="30">
        <v>0</v>
      </c>
      <c r="O22" s="32">
        <f t="shared" si="3"/>
        <v>586540000</v>
      </c>
    </row>
    <row r="23" spans="2:15" ht="23.25" customHeight="1">
      <c r="B23" s="26" t="s">
        <v>55</v>
      </c>
      <c r="C23" s="25" t="s">
        <v>1</v>
      </c>
      <c r="E23" s="28" t="s">
        <v>166</v>
      </c>
      <c r="F23" s="29">
        <v>165608000</v>
      </c>
      <c r="G23" s="29">
        <v>25996000</v>
      </c>
      <c r="H23" s="29">
        <v>50657000</v>
      </c>
      <c r="I23" s="29">
        <v>0</v>
      </c>
      <c r="J23" s="29">
        <v>5980000</v>
      </c>
      <c r="K23" s="29">
        <v>78874000</v>
      </c>
      <c r="L23" s="30">
        <v>0</v>
      </c>
      <c r="M23" s="31">
        <v>0</v>
      </c>
      <c r="N23" s="30">
        <v>0</v>
      </c>
      <c r="O23" s="32">
        <f t="shared" si="3"/>
        <v>327115000</v>
      </c>
    </row>
    <row r="24" spans="2:15" ht="23.25" customHeight="1">
      <c r="B24" s="26" t="s">
        <v>56</v>
      </c>
      <c r="C24" s="25" t="s">
        <v>1</v>
      </c>
      <c r="E24" s="28" t="s">
        <v>167</v>
      </c>
      <c r="F24" s="29">
        <v>430740000</v>
      </c>
      <c r="G24" s="29">
        <v>64865000</v>
      </c>
      <c r="H24" s="29">
        <v>73447000</v>
      </c>
      <c r="I24" s="29">
        <v>0</v>
      </c>
      <c r="J24" s="29">
        <v>14161000</v>
      </c>
      <c r="K24" s="29">
        <v>120385000</v>
      </c>
      <c r="L24" s="30">
        <v>0</v>
      </c>
      <c r="M24" s="31">
        <v>0</v>
      </c>
      <c r="N24" s="30">
        <v>0</v>
      </c>
      <c r="O24" s="32">
        <f t="shared" si="3"/>
        <v>703598000</v>
      </c>
    </row>
    <row r="25" spans="2:15" ht="23.25" customHeight="1">
      <c r="B25" s="26" t="s">
        <v>57</v>
      </c>
      <c r="C25" s="25" t="s">
        <v>1</v>
      </c>
      <c r="E25" s="28" t="s">
        <v>168</v>
      </c>
      <c r="F25" s="29">
        <v>227171000</v>
      </c>
      <c r="G25" s="29">
        <v>33653000</v>
      </c>
      <c r="H25" s="29">
        <v>46874000</v>
      </c>
      <c r="I25" s="29">
        <v>0</v>
      </c>
      <c r="J25" s="29">
        <v>8943000</v>
      </c>
      <c r="K25" s="29">
        <v>37685000</v>
      </c>
      <c r="L25" s="30">
        <v>0</v>
      </c>
      <c r="M25" s="31">
        <v>0</v>
      </c>
      <c r="N25" s="30">
        <v>0</v>
      </c>
      <c r="O25" s="32">
        <f t="shared" si="3"/>
        <v>354326000</v>
      </c>
    </row>
    <row r="26" spans="2:15" ht="23.25" customHeight="1">
      <c r="B26" s="26" t="s">
        <v>58</v>
      </c>
      <c r="C26" s="25" t="s">
        <v>1</v>
      </c>
      <c r="E26" s="28" t="s">
        <v>169</v>
      </c>
      <c r="F26" s="29">
        <v>90764000</v>
      </c>
      <c r="G26" s="29">
        <v>14934000</v>
      </c>
      <c r="H26" s="29">
        <v>15522000</v>
      </c>
      <c r="I26" s="29">
        <v>0</v>
      </c>
      <c r="J26" s="29">
        <v>4230000</v>
      </c>
      <c r="K26" s="29">
        <v>53548000</v>
      </c>
      <c r="L26" s="30">
        <v>0</v>
      </c>
      <c r="M26" s="31">
        <v>0</v>
      </c>
      <c r="N26" s="30">
        <v>0</v>
      </c>
      <c r="O26" s="32">
        <f t="shared" si="3"/>
        <v>178998000</v>
      </c>
    </row>
    <row r="27" spans="2:15" ht="23.25" customHeight="1">
      <c r="B27" s="26" t="s">
        <v>59</v>
      </c>
      <c r="C27" s="25" t="s">
        <v>1</v>
      </c>
      <c r="E27" s="28" t="s">
        <v>170</v>
      </c>
      <c r="F27" s="29">
        <v>528362000</v>
      </c>
      <c r="G27" s="29">
        <v>90224000</v>
      </c>
      <c r="H27" s="29">
        <v>85530000</v>
      </c>
      <c r="I27" s="29">
        <v>0</v>
      </c>
      <c r="J27" s="29">
        <v>25126000</v>
      </c>
      <c r="K27" s="29">
        <v>181900000</v>
      </c>
      <c r="L27" s="30">
        <v>0</v>
      </c>
      <c r="M27" s="31">
        <v>0</v>
      </c>
      <c r="N27" s="30">
        <v>0</v>
      </c>
      <c r="O27" s="32">
        <f t="shared" si="3"/>
        <v>911142000</v>
      </c>
    </row>
    <row r="28" spans="2:15" ht="23.25" customHeight="1">
      <c r="B28" s="26" t="s">
        <v>60</v>
      </c>
      <c r="C28" s="25" t="s">
        <v>1</v>
      </c>
      <c r="E28" s="28" t="s">
        <v>171</v>
      </c>
      <c r="F28" s="29">
        <v>497359000</v>
      </c>
      <c r="G28" s="29">
        <v>81781000</v>
      </c>
      <c r="H28" s="29">
        <v>58173000</v>
      </c>
      <c r="I28" s="29">
        <v>0</v>
      </c>
      <c r="J28" s="29">
        <v>22399000</v>
      </c>
      <c r="K28" s="29">
        <v>133951000</v>
      </c>
      <c r="L28" s="30">
        <v>0</v>
      </c>
      <c r="M28" s="31">
        <v>0</v>
      </c>
      <c r="N28" s="30">
        <v>0</v>
      </c>
      <c r="O28" s="32">
        <f t="shared" si="3"/>
        <v>793663000</v>
      </c>
    </row>
    <row r="29" spans="2:15" ht="23.25" customHeight="1">
      <c r="B29" s="26" t="s">
        <v>61</v>
      </c>
      <c r="C29" s="25" t="s">
        <v>1</v>
      </c>
      <c r="E29" s="28" t="s">
        <v>172</v>
      </c>
      <c r="F29" s="29">
        <v>221973000</v>
      </c>
      <c r="G29" s="29">
        <v>35918000</v>
      </c>
      <c r="H29" s="29">
        <v>39586000</v>
      </c>
      <c r="I29" s="29">
        <v>0</v>
      </c>
      <c r="J29" s="29">
        <v>11570000</v>
      </c>
      <c r="K29" s="29">
        <v>67686000</v>
      </c>
      <c r="L29" s="30">
        <v>0</v>
      </c>
      <c r="M29" s="31">
        <v>0</v>
      </c>
      <c r="N29" s="30">
        <v>0</v>
      </c>
      <c r="O29" s="32">
        <f t="shared" si="3"/>
        <v>376733000</v>
      </c>
    </row>
    <row r="30" spans="2:15" ht="23.25" customHeight="1">
      <c r="B30" s="26" t="s">
        <v>62</v>
      </c>
      <c r="C30" s="25" t="s">
        <v>1</v>
      </c>
      <c r="E30" s="28" t="s">
        <v>173</v>
      </c>
      <c r="F30" s="29">
        <v>353930000</v>
      </c>
      <c r="G30" s="29">
        <v>57539000</v>
      </c>
      <c r="H30" s="29">
        <v>81234000</v>
      </c>
      <c r="I30" s="29">
        <v>0</v>
      </c>
      <c r="J30" s="29">
        <v>17608000</v>
      </c>
      <c r="K30" s="29">
        <v>103623000</v>
      </c>
      <c r="L30" s="30">
        <v>0</v>
      </c>
      <c r="M30" s="31">
        <v>0</v>
      </c>
      <c r="N30" s="30">
        <v>0</v>
      </c>
      <c r="O30" s="32">
        <f t="shared" si="3"/>
        <v>613934000</v>
      </c>
    </row>
    <row r="31" spans="2:15" ht="23.25" customHeight="1">
      <c r="B31" s="26" t="s">
        <v>63</v>
      </c>
      <c r="C31" s="25" t="s">
        <v>1</v>
      </c>
      <c r="E31" s="28" t="s">
        <v>174</v>
      </c>
      <c r="F31" s="29">
        <v>375798000</v>
      </c>
      <c r="G31" s="29">
        <v>61229000</v>
      </c>
      <c r="H31" s="29">
        <v>95533000</v>
      </c>
      <c r="I31" s="29">
        <v>0</v>
      </c>
      <c r="J31" s="29">
        <v>12058000</v>
      </c>
      <c r="K31" s="29">
        <v>127753000</v>
      </c>
      <c r="L31" s="30">
        <v>0</v>
      </c>
      <c r="M31" s="31">
        <v>0</v>
      </c>
      <c r="N31" s="30">
        <v>0</v>
      </c>
      <c r="O31" s="32">
        <f t="shared" si="3"/>
        <v>672371000</v>
      </c>
    </row>
    <row r="32" spans="2:15" ht="23.25" customHeight="1">
      <c r="B32" s="26" t="s">
        <v>64</v>
      </c>
      <c r="C32" s="25" t="s">
        <v>1</v>
      </c>
      <c r="E32" s="28" t="s">
        <v>175</v>
      </c>
      <c r="F32" s="29">
        <v>370526000</v>
      </c>
      <c r="G32" s="29">
        <v>55093000</v>
      </c>
      <c r="H32" s="29">
        <v>88214000</v>
      </c>
      <c r="I32" s="29">
        <v>0</v>
      </c>
      <c r="J32" s="29">
        <v>14630000</v>
      </c>
      <c r="K32" s="29">
        <v>93877000</v>
      </c>
      <c r="L32" s="30">
        <v>0</v>
      </c>
      <c r="M32" s="31">
        <v>0</v>
      </c>
      <c r="N32" s="30">
        <v>0</v>
      </c>
      <c r="O32" s="32">
        <f t="shared" si="3"/>
        <v>622340000</v>
      </c>
    </row>
    <row r="33" spans="2:15" ht="23.25" customHeight="1">
      <c r="B33" s="26" t="s">
        <v>65</v>
      </c>
      <c r="C33" s="25" t="s">
        <v>1</v>
      </c>
      <c r="E33" s="28" t="s">
        <v>176</v>
      </c>
      <c r="F33" s="29">
        <v>344792000</v>
      </c>
      <c r="G33" s="29">
        <v>54671000</v>
      </c>
      <c r="H33" s="29">
        <v>49952000</v>
      </c>
      <c r="I33" s="29">
        <v>0</v>
      </c>
      <c r="J33" s="29">
        <v>16754000</v>
      </c>
      <c r="K33" s="29">
        <v>115096000</v>
      </c>
      <c r="L33" s="30">
        <v>0</v>
      </c>
      <c r="M33" s="31">
        <v>0</v>
      </c>
      <c r="N33" s="30">
        <v>0</v>
      </c>
      <c r="O33" s="32">
        <f t="shared" si="3"/>
        <v>581265000</v>
      </c>
    </row>
    <row r="34" spans="2:15" ht="23.25" customHeight="1">
      <c r="B34" s="26" t="s">
        <v>66</v>
      </c>
      <c r="C34" s="25" t="s">
        <v>1</v>
      </c>
      <c r="E34" s="28" t="s">
        <v>177</v>
      </c>
      <c r="F34" s="29">
        <v>332379000</v>
      </c>
      <c r="G34" s="29">
        <v>50359000</v>
      </c>
      <c r="H34" s="29">
        <v>57696000</v>
      </c>
      <c r="I34" s="29">
        <v>0</v>
      </c>
      <c r="J34" s="29">
        <v>15823000</v>
      </c>
      <c r="K34" s="29">
        <v>97091000</v>
      </c>
      <c r="L34" s="30">
        <v>0</v>
      </c>
      <c r="M34" s="31">
        <v>0</v>
      </c>
      <c r="N34" s="30">
        <v>0</v>
      </c>
      <c r="O34" s="32">
        <f t="shared" si="3"/>
        <v>553348000</v>
      </c>
    </row>
    <row r="35" spans="2:15" ht="23.25" customHeight="1">
      <c r="B35" s="26" t="s">
        <v>67</v>
      </c>
      <c r="C35" s="25" t="s">
        <v>1</v>
      </c>
      <c r="E35" s="28" t="s">
        <v>178</v>
      </c>
      <c r="F35" s="29">
        <v>265313000</v>
      </c>
      <c r="G35" s="29">
        <v>38180000</v>
      </c>
      <c r="H35" s="29">
        <v>44323000</v>
      </c>
      <c r="I35" s="29">
        <v>0</v>
      </c>
      <c r="J35" s="29">
        <v>12032000</v>
      </c>
      <c r="K35" s="29">
        <v>119522000</v>
      </c>
      <c r="L35" s="30">
        <v>0</v>
      </c>
      <c r="M35" s="31">
        <v>0</v>
      </c>
      <c r="N35" s="30">
        <v>0</v>
      </c>
      <c r="O35" s="32">
        <f t="shared" si="3"/>
        <v>479370000</v>
      </c>
    </row>
    <row r="36" spans="2:15" ht="23.25" customHeight="1">
      <c r="B36" s="26" t="s">
        <v>68</v>
      </c>
      <c r="C36" s="25" t="s">
        <v>1</v>
      </c>
      <c r="E36" s="28" t="s">
        <v>179</v>
      </c>
      <c r="F36" s="29">
        <v>385707000</v>
      </c>
      <c r="G36" s="29">
        <v>62920000</v>
      </c>
      <c r="H36" s="29">
        <v>58002000</v>
      </c>
      <c r="I36" s="29">
        <v>0</v>
      </c>
      <c r="J36" s="29">
        <v>17695000</v>
      </c>
      <c r="K36" s="29">
        <v>109134000</v>
      </c>
      <c r="L36" s="30">
        <v>0</v>
      </c>
      <c r="M36" s="31">
        <v>0</v>
      </c>
      <c r="N36" s="30">
        <v>0</v>
      </c>
      <c r="O36" s="32">
        <f t="shared" si="3"/>
        <v>633458000</v>
      </c>
    </row>
    <row r="37" spans="2:15" ht="23.25" customHeight="1">
      <c r="B37" s="26" t="s">
        <v>69</v>
      </c>
      <c r="C37" s="25" t="s">
        <v>1</v>
      </c>
      <c r="E37" s="28" t="s">
        <v>180</v>
      </c>
      <c r="F37" s="29">
        <v>335310000</v>
      </c>
      <c r="G37" s="29">
        <v>54268000</v>
      </c>
      <c r="H37" s="29">
        <v>47549000</v>
      </c>
      <c r="I37" s="29">
        <v>0</v>
      </c>
      <c r="J37" s="29">
        <v>16407000</v>
      </c>
      <c r="K37" s="29">
        <v>61854000</v>
      </c>
      <c r="L37" s="30">
        <v>0</v>
      </c>
      <c r="M37" s="31">
        <v>0</v>
      </c>
      <c r="N37" s="30">
        <v>0</v>
      </c>
      <c r="O37" s="32">
        <f t="shared" si="3"/>
        <v>515388000</v>
      </c>
    </row>
    <row r="38" spans="2:15" ht="23.25" customHeight="1">
      <c r="B38" s="26" t="s">
        <v>70</v>
      </c>
      <c r="C38" s="25" t="s">
        <v>1</v>
      </c>
      <c r="E38" s="28" t="s">
        <v>181</v>
      </c>
      <c r="F38" s="29">
        <v>340649000</v>
      </c>
      <c r="G38" s="29">
        <v>54296000</v>
      </c>
      <c r="H38" s="29">
        <v>54132000</v>
      </c>
      <c r="I38" s="29">
        <v>0</v>
      </c>
      <c r="J38" s="29">
        <v>15356000</v>
      </c>
      <c r="K38" s="29">
        <v>80151000</v>
      </c>
      <c r="L38" s="30">
        <v>0</v>
      </c>
      <c r="M38" s="31">
        <v>0</v>
      </c>
      <c r="N38" s="30">
        <v>0</v>
      </c>
      <c r="O38" s="32">
        <f t="shared" si="3"/>
        <v>544584000</v>
      </c>
    </row>
    <row r="39" spans="2:15" ht="23.25" customHeight="1">
      <c r="B39" s="26" t="s">
        <v>71</v>
      </c>
      <c r="C39" s="25" t="s">
        <v>1</v>
      </c>
      <c r="E39" s="28" t="s">
        <v>182</v>
      </c>
      <c r="F39" s="29">
        <v>418132000</v>
      </c>
      <c r="G39" s="29">
        <v>58565000</v>
      </c>
      <c r="H39" s="29">
        <v>90318000</v>
      </c>
      <c r="I39" s="29">
        <v>0</v>
      </c>
      <c r="J39" s="29">
        <v>17593000</v>
      </c>
      <c r="K39" s="29">
        <v>78786000</v>
      </c>
      <c r="L39" s="30">
        <v>0</v>
      </c>
      <c r="M39" s="31">
        <v>0</v>
      </c>
      <c r="N39" s="30">
        <v>0</v>
      </c>
      <c r="O39" s="32">
        <f t="shared" si="3"/>
        <v>663394000</v>
      </c>
    </row>
    <row r="40" spans="2:15" ht="23.25" customHeight="1">
      <c r="B40" s="26" t="s">
        <v>72</v>
      </c>
      <c r="C40" s="25" t="s">
        <v>1</v>
      </c>
      <c r="E40" s="28" t="s">
        <v>183</v>
      </c>
      <c r="F40" s="29">
        <v>281632000</v>
      </c>
      <c r="G40" s="29">
        <v>42322000</v>
      </c>
      <c r="H40" s="29">
        <v>47557000</v>
      </c>
      <c r="I40" s="29">
        <v>0</v>
      </c>
      <c r="J40" s="29">
        <v>12837000</v>
      </c>
      <c r="K40" s="29">
        <v>86220000</v>
      </c>
      <c r="L40" s="30">
        <v>0</v>
      </c>
      <c r="M40" s="31">
        <v>0</v>
      </c>
      <c r="N40" s="30">
        <v>0</v>
      </c>
      <c r="O40" s="32">
        <f t="shared" si="3"/>
        <v>470568000</v>
      </c>
    </row>
    <row r="41" spans="2:15" ht="23.25" customHeight="1">
      <c r="B41" s="26" t="s">
        <v>73</v>
      </c>
      <c r="C41" s="25" t="s">
        <v>1</v>
      </c>
      <c r="E41" s="28" t="s">
        <v>184</v>
      </c>
      <c r="F41" s="29">
        <v>281577000</v>
      </c>
      <c r="G41" s="29">
        <v>40424000</v>
      </c>
      <c r="H41" s="29">
        <v>46091000</v>
      </c>
      <c r="I41" s="29">
        <v>0</v>
      </c>
      <c r="J41" s="29">
        <v>11507000</v>
      </c>
      <c r="K41" s="29">
        <v>66043000</v>
      </c>
      <c r="L41" s="30">
        <v>0</v>
      </c>
      <c r="M41" s="31">
        <v>0</v>
      </c>
      <c r="N41" s="30">
        <v>0</v>
      </c>
      <c r="O41" s="32">
        <f t="shared" si="3"/>
        <v>445642000</v>
      </c>
    </row>
    <row r="42" spans="2:15" ht="23.25" customHeight="1">
      <c r="B42" s="26" t="s">
        <v>74</v>
      </c>
      <c r="C42" s="25" t="s">
        <v>1</v>
      </c>
      <c r="E42" s="28" t="s">
        <v>185</v>
      </c>
      <c r="F42" s="29">
        <v>277886000</v>
      </c>
      <c r="G42" s="29">
        <v>42253000</v>
      </c>
      <c r="H42" s="29">
        <v>47601000</v>
      </c>
      <c r="I42" s="29">
        <v>0</v>
      </c>
      <c r="J42" s="29">
        <v>12508000</v>
      </c>
      <c r="K42" s="29">
        <v>55877000</v>
      </c>
      <c r="L42" s="30">
        <v>0</v>
      </c>
      <c r="M42" s="31">
        <v>0</v>
      </c>
      <c r="N42" s="30">
        <v>0</v>
      </c>
      <c r="O42" s="32">
        <f t="shared" si="3"/>
        <v>436125000</v>
      </c>
    </row>
    <row r="43" spans="2:15" ht="23.25" customHeight="1">
      <c r="B43" s="26" t="s">
        <v>75</v>
      </c>
      <c r="C43" s="25" t="s">
        <v>1</v>
      </c>
      <c r="E43" s="28" t="s">
        <v>186</v>
      </c>
      <c r="F43" s="29">
        <v>265494000</v>
      </c>
      <c r="G43" s="29">
        <v>37805000</v>
      </c>
      <c r="H43" s="29">
        <v>44822000</v>
      </c>
      <c r="I43" s="29">
        <v>0</v>
      </c>
      <c r="J43" s="29">
        <v>10318000</v>
      </c>
      <c r="K43" s="29">
        <v>51671000</v>
      </c>
      <c r="L43" s="30">
        <v>0</v>
      </c>
      <c r="M43" s="31">
        <v>0</v>
      </c>
      <c r="N43" s="30">
        <v>0</v>
      </c>
      <c r="O43" s="32">
        <f t="shared" si="3"/>
        <v>410110000</v>
      </c>
    </row>
    <row r="44" spans="2:15" ht="23.25" customHeight="1">
      <c r="B44" s="26" t="s">
        <v>76</v>
      </c>
      <c r="C44" s="25" t="s">
        <v>1</v>
      </c>
      <c r="E44" s="28" t="s">
        <v>187</v>
      </c>
      <c r="F44" s="29">
        <v>221313000</v>
      </c>
      <c r="G44" s="29">
        <v>33953000</v>
      </c>
      <c r="H44" s="29">
        <v>45311000</v>
      </c>
      <c r="I44" s="29">
        <v>0</v>
      </c>
      <c r="J44" s="29">
        <v>11497000</v>
      </c>
      <c r="K44" s="29">
        <v>83338000</v>
      </c>
      <c r="L44" s="30">
        <v>0</v>
      </c>
      <c r="M44" s="31">
        <v>0</v>
      </c>
      <c r="N44" s="30">
        <v>0</v>
      </c>
      <c r="O44" s="32">
        <f t="shared" si="3"/>
        <v>395412000</v>
      </c>
    </row>
    <row r="45" spans="2:15" ht="23.25" customHeight="1">
      <c r="B45" s="26" t="s">
        <v>77</v>
      </c>
      <c r="C45" s="25" t="s">
        <v>1</v>
      </c>
      <c r="E45" s="28" t="s">
        <v>188</v>
      </c>
      <c r="F45" s="29">
        <v>73805000</v>
      </c>
      <c r="G45" s="29">
        <v>11039000</v>
      </c>
      <c r="H45" s="29">
        <v>13179000</v>
      </c>
      <c r="I45" s="29">
        <v>0</v>
      </c>
      <c r="J45" s="29">
        <v>2412000</v>
      </c>
      <c r="K45" s="29">
        <v>26457000</v>
      </c>
      <c r="L45" s="30">
        <v>0</v>
      </c>
      <c r="M45" s="31">
        <v>0</v>
      </c>
      <c r="N45" s="30">
        <v>0</v>
      </c>
      <c r="O45" s="32">
        <f t="shared" si="3"/>
        <v>126892000</v>
      </c>
    </row>
    <row r="46" spans="2:15" ht="23.25" customHeight="1">
      <c r="B46" s="26" t="s">
        <v>78</v>
      </c>
      <c r="C46" s="25" t="s">
        <v>1</v>
      </c>
      <c r="E46" s="28" t="s">
        <v>189</v>
      </c>
      <c r="F46" s="29">
        <v>73676000</v>
      </c>
      <c r="G46" s="29">
        <v>10468000</v>
      </c>
      <c r="H46" s="29">
        <v>12905000</v>
      </c>
      <c r="I46" s="29">
        <v>0</v>
      </c>
      <c r="J46" s="29">
        <v>2265000</v>
      </c>
      <c r="K46" s="29">
        <v>40194000</v>
      </c>
      <c r="L46" s="30">
        <v>0</v>
      </c>
      <c r="M46" s="31">
        <v>0</v>
      </c>
      <c r="N46" s="30">
        <v>0</v>
      </c>
      <c r="O46" s="32">
        <f t="shared" si="3"/>
        <v>139508000</v>
      </c>
    </row>
    <row r="47" spans="2:15" ht="23.25" customHeight="1">
      <c r="B47" s="26" t="s">
        <v>79</v>
      </c>
      <c r="C47" s="25" t="s">
        <v>1</v>
      </c>
      <c r="E47" s="28" t="s">
        <v>190</v>
      </c>
      <c r="F47" s="29">
        <v>165958000</v>
      </c>
      <c r="G47" s="29">
        <v>24837000</v>
      </c>
      <c r="H47" s="29">
        <v>28908000</v>
      </c>
      <c r="I47" s="29">
        <v>0</v>
      </c>
      <c r="J47" s="29">
        <v>6826000</v>
      </c>
      <c r="K47" s="29">
        <v>39679000</v>
      </c>
      <c r="L47" s="30">
        <v>0</v>
      </c>
      <c r="M47" s="31">
        <v>0</v>
      </c>
      <c r="N47" s="30">
        <v>0</v>
      </c>
      <c r="O47" s="32">
        <f t="shared" si="3"/>
        <v>266208000</v>
      </c>
    </row>
    <row r="48" spans="2:15" ht="23.25" customHeight="1">
      <c r="B48" s="26" t="s">
        <v>80</v>
      </c>
      <c r="C48" s="25" t="s">
        <v>1</v>
      </c>
      <c r="E48" s="28" t="s">
        <v>191</v>
      </c>
      <c r="F48" s="29">
        <v>317063000</v>
      </c>
      <c r="G48" s="29">
        <v>48259000</v>
      </c>
      <c r="H48" s="29">
        <v>52800000</v>
      </c>
      <c r="I48" s="29">
        <v>0</v>
      </c>
      <c r="J48" s="29">
        <v>14166000</v>
      </c>
      <c r="K48" s="29">
        <v>59882000</v>
      </c>
      <c r="L48" s="30">
        <v>0</v>
      </c>
      <c r="M48" s="31">
        <v>0</v>
      </c>
      <c r="N48" s="30">
        <v>0</v>
      </c>
      <c r="O48" s="32">
        <f t="shared" si="3"/>
        <v>492170000</v>
      </c>
    </row>
    <row r="49" spans="2:15" ht="23.25" customHeight="1">
      <c r="B49" s="26" t="s">
        <v>81</v>
      </c>
      <c r="C49" s="25" t="s">
        <v>1</v>
      </c>
      <c r="E49" s="28" t="s">
        <v>192</v>
      </c>
      <c r="F49" s="29">
        <v>234311000</v>
      </c>
      <c r="G49" s="29">
        <v>36835000</v>
      </c>
      <c r="H49" s="29">
        <v>31627000</v>
      </c>
      <c r="I49" s="29">
        <v>0</v>
      </c>
      <c r="J49" s="29">
        <v>10990000</v>
      </c>
      <c r="K49" s="29">
        <v>82359000</v>
      </c>
      <c r="L49" s="30">
        <v>0</v>
      </c>
      <c r="M49" s="31">
        <v>0</v>
      </c>
      <c r="N49" s="30">
        <v>0</v>
      </c>
      <c r="O49" s="32">
        <f t="shared" si="3"/>
        <v>396122000</v>
      </c>
    </row>
    <row r="50" spans="2:15" ht="23.25" customHeight="1">
      <c r="B50" s="26" t="s">
        <v>82</v>
      </c>
      <c r="C50" s="25" t="s">
        <v>1</v>
      </c>
      <c r="E50" s="28" t="s">
        <v>193</v>
      </c>
      <c r="F50" s="29">
        <v>169034000</v>
      </c>
      <c r="G50" s="29">
        <v>25818000</v>
      </c>
      <c r="H50" s="29">
        <v>35195000</v>
      </c>
      <c r="I50" s="29">
        <v>0</v>
      </c>
      <c r="J50" s="29">
        <v>8136000</v>
      </c>
      <c r="K50" s="29">
        <v>43596000</v>
      </c>
      <c r="L50" s="30">
        <v>0</v>
      </c>
      <c r="M50" s="31">
        <v>0</v>
      </c>
      <c r="N50" s="30">
        <v>0</v>
      </c>
      <c r="O50" s="32">
        <f t="shared" si="3"/>
        <v>281779000</v>
      </c>
    </row>
    <row r="51" spans="2:15" ht="23.25" customHeight="1">
      <c r="B51" s="26" t="s">
        <v>83</v>
      </c>
      <c r="C51" s="25" t="s">
        <v>1</v>
      </c>
      <c r="E51" s="28" t="s">
        <v>194</v>
      </c>
      <c r="F51" s="29">
        <v>234719000</v>
      </c>
      <c r="G51" s="29">
        <v>36620000</v>
      </c>
      <c r="H51" s="29">
        <v>35088000</v>
      </c>
      <c r="I51" s="29">
        <v>0</v>
      </c>
      <c r="J51" s="29">
        <v>11306000</v>
      </c>
      <c r="K51" s="29">
        <v>89221000</v>
      </c>
      <c r="L51" s="30">
        <v>0</v>
      </c>
      <c r="M51" s="31">
        <v>0</v>
      </c>
      <c r="N51" s="30">
        <v>0</v>
      </c>
      <c r="O51" s="32">
        <f t="shared" si="3"/>
        <v>406954000</v>
      </c>
    </row>
    <row r="52" spans="2:15" ht="23.25" customHeight="1">
      <c r="B52" s="26" t="s">
        <v>84</v>
      </c>
      <c r="C52" s="25" t="s">
        <v>1</v>
      </c>
      <c r="E52" s="28" t="s">
        <v>195</v>
      </c>
      <c r="F52" s="29">
        <v>260789000</v>
      </c>
      <c r="G52" s="29">
        <v>41797000</v>
      </c>
      <c r="H52" s="29">
        <v>36626000</v>
      </c>
      <c r="I52" s="29">
        <v>0</v>
      </c>
      <c r="J52" s="29">
        <v>12266000</v>
      </c>
      <c r="K52" s="29">
        <v>65328000</v>
      </c>
      <c r="L52" s="30">
        <v>0</v>
      </c>
      <c r="M52" s="31">
        <v>0</v>
      </c>
      <c r="N52" s="30">
        <v>0</v>
      </c>
      <c r="O52" s="32">
        <f t="shared" si="3"/>
        <v>416806000</v>
      </c>
    </row>
    <row r="53" spans="2:15" ht="23.25" customHeight="1">
      <c r="B53" s="26" t="s">
        <v>85</v>
      </c>
      <c r="C53" s="25" t="s">
        <v>1</v>
      </c>
      <c r="E53" s="28" t="s">
        <v>196</v>
      </c>
      <c r="F53" s="29">
        <v>135885000</v>
      </c>
      <c r="G53" s="29">
        <v>20248000</v>
      </c>
      <c r="H53" s="29">
        <v>29604000</v>
      </c>
      <c r="I53" s="29">
        <v>0</v>
      </c>
      <c r="J53" s="29">
        <v>5784000</v>
      </c>
      <c r="K53" s="29">
        <v>45483000</v>
      </c>
      <c r="L53" s="30">
        <v>0</v>
      </c>
      <c r="M53" s="31">
        <v>0</v>
      </c>
      <c r="N53" s="30">
        <v>0</v>
      </c>
      <c r="O53" s="32">
        <f t="shared" si="3"/>
        <v>237004000</v>
      </c>
    </row>
    <row r="54" spans="2:15" ht="23.25" customHeight="1">
      <c r="B54" s="26" t="s">
        <v>86</v>
      </c>
      <c r="C54" s="25" t="s">
        <v>1</v>
      </c>
      <c r="E54" s="28" t="s">
        <v>197</v>
      </c>
      <c r="F54" s="29">
        <v>272047000</v>
      </c>
      <c r="G54" s="29">
        <v>43202000</v>
      </c>
      <c r="H54" s="29">
        <v>59436000</v>
      </c>
      <c r="I54" s="29">
        <v>0</v>
      </c>
      <c r="J54" s="29">
        <v>13914000</v>
      </c>
      <c r="K54" s="29">
        <v>73608000</v>
      </c>
      <c r="L54" s="30">
        <v>0</v>
      </c>
      <c r="M54" s="31">
        <v>0</v>
      </c>
      <c r="N54" s="30">
        <v>0</v>
      </c>
      <c r="O54" s="32">
        <f t="shared" si="3"/>
        <v>462207000</v>
      </c>
    </row>
    <row r="55" spans="2:15" ht="23.25" customHeight="1">
      <c r="B55" s="26" t="s">
        <v>87</v>
      </c>
      <c r="C55" s="25" t="s">
        <v>1</v>
      </c>
      <c r="E55" s="28" t="s">
        <v>198</v>
      </c>
      <c r="F55" s="29">
        <v>262902000</v>
      </c>
      <c r="G55" s="29">
        <v>36287000</v>
      </c>
      <c r="H55" s="29">
        <v>58713000</v>
      </c>
      <c r="I55" s="29">
        <v>0</v>
      </c>
      <c r="J55" s="29">
        <v>7834000</v>
      </c>
      <c r="K55" s="29">
        <v>31497000</v>
      </c>
      <c r="L55" s="30">
        <v>0</v>
      </c>
      <c r="M55" s="31">
        <v>0</v>
      </c>
      <c r="N55" s="30">
        <v>0</v>
      </c>
      <c r="O55" s="32">
        <f t="shared" si="3"/>
        <v>397233000</v>
      </c>
    </row>
    <row r="56" spans="2:15" ht="23.25" customHeight="1">
      <c r="B56" s="26" t="s">
        <v>88</v>
      </c>
      <c r="C56" s="25" t="s">
        <v>1</v>
      </c>
      <c r="E56" s="28" t="s">
        <v>199</v>
      </c>
      <c r="F56" s="29">
        <v>223189000</v>
      </c>
      <c r="G56" s="29">
        <v>34136000</v>
      </c>
      <c r="H56" s="29">
        <v>39984000</v>
      </c>
      <c r="I56" s="29">
        <v>0</v>
      </c>
      <c r="J56" s="29">
        <v>10357000</v>
      </c>
      <c r="K56" s="29">
        <v>69401000</v>
      </c>
      <c r="L56" s="30">
        <v>0</v>
      </c>
      <c r="M56" s="31">
        <v>0</v>
      </c>
      <c r="N56" s="30">
        <v>0</v>
      </c>
      <c r="O56" s="32">
        <f t="shared" si="3"/>
        <v>377067000</v>
      </c>
    </row>
    <row r="57" spans="2:15" ht="23.25" customHeight="1">
      <c r="B57" s="26" t="s">
        <v>89</v>
      </c>
      <c r="C57" s="25" t="s">
        <v>1</v>
      </c>
      <c r="E57" s="28" t="s">
        <v>200</v>
      </c>
      <c r="F57" s="29">
        <v>164660000</v>
      </c>
      <c r="G57" s="29">
        <v>24938000</v>
      </c>
      <c r="H57" s="29">
        <v>29295000</v>
      </c>
      <c r="I57" s="29">
        <v>0</v>
      </c>
      <c r="J57" s="29">
        <v>5843000</v>
      </c>
      <c r="K57" s="29">
        <v>37498000</v>
      </c>
      <c r="L57" s="30">
        <v>0</v>
      </c>
      <c r="M57" s="31">
        <v>0</v>
      </c>
      <c r="N57" s="30">
        <v>0</v>
      </c>
      <c r="O57" s="32">
        <f t="shared" si="3"/>
        <v>262234000</v>
      </c>
    </row>
    <row r="58" spans="2:15" ht="23.25" customHeight="1">
      <c r="B58" s="26" t="s">
        <v>90</v>
      </c>
      <c r="C58" s="25" t="s">
        <v>1</v>
      </c>
      <c r="E58" s="28" t="s">
        <v>201</v>
      </c>
      <c r="F58" s="29">
        <v>136019000</v>
      </c>
      <c r="G58" s="29">
        <v>20632000</v>
      </c>
      <c r="H58" s="29">
        <v>27718000</v>
      </c>
      <c r="I58" s="29">
        <v>0</v>
      </c>
      <c r="J58" s="29">
        <v>7572000</v>
      </c>
      <c r="K58" s="29">
        <v>57251000</v>
      </c>
      <c r="L58" s="30">
        <v>0</v>
      </c>
      <c r="M58" s="31">
        <v>0</v>
      </c>
      <c r="N58" s="30">
        <v>0</v>
      </c>
      <c r="O58" s="32">
        <f t="shared" si="3"/>
        <v>249192000</v>
      </c>
    </row>
    <row r="59" spans="2:15" ht="23.25" customHeight="1">
      <c r="B59" s="26" t="s">
        <v>91</v>
      </c>
      <c r="C59" s="25" t="s">
        <v>1</v>
      </c>
      <c r="E59" s="28" t="s">
        <v>202</v>
      </c>
      <c r="F59" s="29">
        <v>176310000</v>
      </c>
      <c r="G59" s="29">
        <v>26119000</v>
      </c>
      <c r="H59" s="29">
        <v>35248000</v>
      </c>
      <c r="I59" s="29">
        <v>0</v>
      </c>
      <c r="J59" s="29">
        <v>7856000</v>
      </c>
      <c r="K59" s="29">
        <v>67286000</v>
      </c>
      <c r="L59" s="30">
        <v>0</v>
      </c>
      <c r="M59" s="31">
        <v>0</v>
      </c>
      <c r="N59" s="30">
        <v>0</v>
      </c>
      <c r="O59" s="32">
        <f t="shared" si="3"/>
        <v>312819000</v>
      </c>
    </row>
    <row r="60" spans="2:15" ht="23.25" customHeight="1">
      <c r="B60" s="26" t="s">
        <v>92</v>
      </c>
      <c r="C60" s="25" t="s">
        <v>1</v>
      </c>
      <c r="E60" s="28" t="s">
        <v>203</v>
      </c>
      <c r="F60" s="29">
        <v>114412000</v>
      </c>
      <c r="G60" s="29">
        <v>15365000</v>
      </c>
      <c r="H60" s="29">
        <v>30999000</v>
      </c>
      <c r="I60" s="29">
        <v>0</v>
      </c>
      <c r="J60" s="29">
        <v>4051000</v>
      </c>
      <c r="K60" s="29">
        <v>47598000</v>
      </c>
      <c r="L60" s="30">
        <v>0</v>
      </c>
      <c r="M60" s="31">
        <v>0</v>
      </c>
      <c r="N60" s="30">
        <v>0</v>
      </c>
      <c r="O60" s="32">
        <f t="shared" si="3"/>
        <v>212425000</v>
      </c>
    </row>
    <row r="61" spans="2:15" ht="23.25" customHeight="1">
      <c r="B61" s="26" t="s">
        <v>93</v>
      </c>
      <c r="C61" s="25" t="s">
        <v>1</v>
      </c>
      <c r="E61" s="28" t="s">
        <v>204</v>
      </c>
      <c r="F61" s="29">
        <v>199494000</v>
      </c>
      <c r="G61" s="29">
        <v>31043000</v>
      </c>
      <c r="H61" s="29">
        <v>38123000</v>
      </c>
      <c r="I61" s="29">
        <v>0</v>
      </c>
      <c r="J61" s="29">
        <v>8544000</v>
      </c>
      <c r="K61" s="29">
        <v>74213000</v>
      </c>
      <c r="L61" s="30">
        <v>0</v>
      </c>
      <c r="M61" s="31">
        <v>0</v>
      </c>
      <c r="N61" s="30">
        <v>0</v>
      </c>
      <c r="O61" s="32">
        <f t="shared" si="3"/>
        <v>351417000</v>
      </c>
    </row>
    <row r="62" spans="2:15" ht="23.25" customHeight="1">
      <c r="B62" s="26" t="s">
        <v>94</v>
      </c>
      <c r="C62" s="25" t="s">
        <v>1</v>
      </c>
      <c r="E62" s="28" t="s">
        <v>205</v>
      </c>
      <c r="F62" s="29">
        <v>108317000</v>
      </c>
      <c r="G62" s="29">
        <v>16479000</v>
      </c>
      <c r="H62" s="29">
        <v>21179000</v>
      </c>
      <c r="I62" s="29">
        <v>0</v>
      </c>
      <c r="J62" s="29">
        <v>3702000</v>
      </c>
      <c r="K62" s="29">
        <v>43633000</v>
      </c>
      <c r="L62" s="30">
        <v>0</v>
      </c>
      <c r="M62" s="31">
        <v>0</v>
      </c>
      <c r="N62" s="30">
        <v>0</v>
      </c>
      <c r="O62" s="32">
        <f t="shared" si="3"/>
        <v>193310000</v>
      </c>
    </row>
    <row r="63" spans="2:15" ht="23.25" customHeight="1">
      <c r="B63" s="26" t="s">
        <v>95</v>
      </c>
      <c r="C63" s="25" t="s">
        <v>1</v>
      </c>
      <c r="E63" s="28" t="s">
        <v>206</v>
      </c>
      <c r="F63" s="29">
        <v>159993000</v>
      </c>
      <c r="G63" s="29">
        <v>23347000</v>
      </c>
      <c r="H63" s="29">
        <v>38230000</v>
      </c>
      <c r="I63" s="29">
        <v>0</v>
      </c>
      <c r="J63" s="29">
        <v>5286000</v>
      </c>
      <c r="K63" s="29">
        <v>47044000</v>
      </c>
      <c r="L63" s="30">
        <v>0</v>
      </c>
      <c r="M63" s="31">
        <v>0</v>
      </c>
      <c r="N63" s="30">
        <v>0</v>
      </c>
      <c r="O63" s="32">
        <f t="shared" si="3"/>
        <v>273900000</v>
      </c>
    </row>
    <row r="64" spans="2:15" ht="23.25" customHeight="1">
      <c r="B64" s="26" t="s">
        <v>96</v>
      </c>
      <c r="C64" s="25" t="s">
        <v>1</v>
      </c>
      <c r="E64" s="28" t="s">
        <v>207</v>
      </c>
      <c r="F64" s="29">
        <v>170818000</v>
      </c>
      <c r="G64" s="29">
        <v>25741000</v>
      </c>
      <c r="H64" s="29">
        <v>29006000</v>
      </c>
      <c r="I64" s="29">
        <v>0</v>
      </c>
      <c r="J64" s="29">
        <v>7519000</v>
      </c>
      <c r="K64" s="29">
        <v>65653000</v>
      </c>
      <c r="L64" s="30">
        <v>0</v>
      </c>
      <c r="M64" s="31">
        <v>0</v>
      </c>
      <c r="N64" s="30">
        <v>0</v>
      </c>
      <c r="O64" s="32">
        <f t="shared" si="3"/>
        <v>298737000</v>
      </c>
    </row>
    <row r="65" spans="2:15" ht="23.25" customHeight="1">
      <c r="B65" s="26" t="s">
        <v>97</v>
      </c>
      <c r="C65" s="25" t="s">
        <v>1</v>
      </c>
      <c r="E65" s="28" t="s">
        <v>208</v>
      </c>
      <c r="F65" s="29">
        <v>197788000</v>
      </c>
      <c r="G65" s="29">
        <v>30512000</v>
      </c>
      <c r="H65" s="29">
        <v>35727000</v>
      </c>
      <c r="I65" s="29">
        <v>0</v>
      </c>
      <c r="J65" s="29">
        <v>6678000</v>
      </c>
      <c r="K65" s="29">
        <v>37252000</v>
      </c>
      <c r="L65" s="30">
        <v>0</v>
      </c>
      <c r="M65" s="31">
        <v>0</v>
      </c>
      <c r="N65" s="30">
        <v>0</v>
      </c>
      <c r="O65" s="32">
        <f t="shared" si="3"/>
        <v>307957000</v>
      </c>
    </row>
    <row r="66" spans="2:15" ht="23.25" customHeight="1">
      <c r="B66" s="26" t="s">
        <v>98</v>
      </c>
      <c r="C66" s="25" t="s">
        <v>1</v>
      </c>
      <c r="E66" s="28" t="s">
        <v>209</v>
      </c>
      <c r="F66" s="29">
        <v>177612000</v>
      </c>
      <c r="G66" s="29">
        <v>26193000</v>
      </c>
      <c r="H66" s="29">
        <v>28990000</v>
      </c>
      <c r="I66" s="29">
        <v>0</v>
      </c>
      <c r="J66" s="29">
        <v>6921000</v>
      </c>
      <c r="K66" s="29">
        <v>56986000</v>
      </c>
      <c r="L66" s="30">
        <v>0</v>
      </c>
      <c r="M66" s="31">
        <v>0</v>
      </c>
      <c r="N66" s="30">
        <v>0</v>
      </c>
      <c r="O66" s="32">
        <f t="shared" si="3"/>
        <v>296702000</v>
      </c>
    </row>
    <row r="67" spans="2:15" ht="23.25" customHeight="1">
      <c r="B67" s="26" t="s">
        <v>99</v>
      </c>
      <c r="C67" s="25" t="s">
        <v>1</v>
      </c>
      <c r="E67" s="28" t="s">
        <v>210</v>
      </c>
      <c r="F67" s="29">
        <v>166092000</v>
      </c>
      <c r="G67" s="29">
        <v>25145000</v>
      </c>
      <c r="H67" s="29">
        <v>27073000</v>
      </c>
      <c r="I67" s="29">
        <v>0</v>
      </c>
      <c r="J67" s="29">
        <v>8120000</v>
      </c>
      <c r="K67" s="29">
        <v>47030000</v>
      </c>
      <c r="L67" s="30">
        <v>0</v>
      </c>
      <c r="M67" s="31">
        <v>0</v>
      </c>
      <c r="N67" s="30">
        <v>0</v>
      </c>
      <c r="O67" s="32">
        <f t="shared" si="3"/>
        <v>273460000</v>
      </c>
    </row>
    <row r="68" spans="2:15" ht="23.25" customHeight="1">
      <c r="B68" s="26" t="s">
        <v>100</v>
      </c>
      <c r="C68" s="25" t="s">
        <v>1</v>
      </c>
      <c r="E68" s="28" t="s">
        <v>211</v>
      </c>
      <c r="F68" s="29">
        <v>241110000</v>
      </c>
      <c r="G68" s="29">
        <v>38752000</v>
      </c>
      <c r="H68" s="29">
        <v>40391000</v>
      </c>
      <c r="I68" s="29">
        <v>0</v>
      </c>
      <c r="J68" s="29">
        <v>11845000</v>
      </c>
      <c r="K68" s="29">
        <v>89393000</v>
      </c>
      <c r="L68" s="30">
        <v>0</v>
      </c>
      <c r="M68" s="31">
        <v>0</v>
      </c>
      <c r="N68" s="30">
        <v>0</v>
      </c>
      <c r="O68" s="32">
        <f t="shared" si="3"/>
        <v>421491000</v>
      </c>
    </row>
    <row r="69" spans="2:15" ht="23.25" customHeight="1">
      <c r="B69" s="26" t="s">
        <v>101</v>
      </c>
      <c r="C69" s="25" t="s">
        <v>1</v>
      </c>
      <c r="E69" s="28" t="s">
        <v>212</v>
      </c>
      <c r="F69" s="29">
        <v>49938000</v>
      </c>
      <c r="G69" s="29">
        <v>7187000</v>
      </c>
      <c r="H69" s="29">
        <v>18069000</v>
      </c>
      <c r="I69" s="29">
        <v>0</v>
      </c>
      <c r="J69" s="29">
        <v>2818000</v>
      </c>
      <c r="K69" s="29">
        <v>32393000</v>
      </c>
      <c r="L69" s="30">
        <v>0</v>
      </c>
      <c r="M69" s="31">
        <v>0</v>
      </c>
      <c r="N69" s="30">
        <v>0</v>
      </c>
      <c r="O69" s="32">
        <f t="shared" si="3"/>
        <v>110405000</v>
      </c>
    </row>
    <row r="70" spans="2:15" ht="23.25" customHeight="1">
      <c r="B70" s="26" t="s">
        <v>102</v>
      </c>
      <c r="C70" s="25" t="s">
        <v>1</v>
      </c>
      <c r="E70" s="28" t="s">
        <v>213</v>
      </c>
      <c r="F70" s="29">
        <v>89947000</v>
      </c>
      <c r="G70" s="29">
        <v>12638000</v>
      </c>
      <c r="H70" s="29">
        <v>19951000</v>
      </c>
      <c r="I70" s="29">
        <v>0</v>
      </c>
      <c r="J70" s="29">
        <v>2875000</v>
      </c>
      <c r="K70" s="29">
        <v>67968000</v>
      </c>
      <c r="L70" s="30">
        <v>0</v>
      </c>
      <c r="M70" s="31">
        <v>0</v>
      </c>
      <c r="N70" s="30">
        <v>0</v>
      </c>
      <c r="O70" s="32">
        <f t="shared" si="3"/>
        <v>193379000</v>
      </c>
    </row>
    <row r="71" spans="2:15" ht="23.25" customHeight="1">
      <c r="B71" s="26" t="s">
        <v>103</v>
      </c>
      <c r="C71" s="25" t="s">
        <v>1</v>
      </c>
      <c r="E71" s="28" t="s">
        <v>214</v>
      </c>
      <c r="F71" s="29">
        <v>97831000</v>
      </c>
      <c r="G71" s="29">
        <v>12930000</v>
      </c>
      <c r="H71" s="29">
        <v>19627000</v>
      </c>
      <c r="I71" s="29">
        <v>0</v>
      </c>
      <c r="J71" s="29">
        <v>3152000</v>
      </c>
      <c r="K71" s="29">
        <v>41133000</v>
      </c>
      <c r="L71" s="30">
        <v>0</v>
      </c>
      <c r="M71" s="31">
        <v>0</v>
      </c>
      <c r="N71" s="30">
        <v>0</v>
      </c>
      <c r="O71" s="32">
        <f t="shared" si="3"/>
        <v>174673000</v>
      </c>
    </row>
    <row r="72" spans="2:15" ht="23.25" customHeight="1">
      <c r="B72" s="26" t="s">
        <v>104</v>
      </c>
      <c r="C72" s="25" t="s">
        <v>1</v>
      </c>
      <c r="E72" s="28" t="s">
        <v>215</v>
      </c>
      <c r="F72" s="29">
        <v>134879000</v>
      </c>
      <c r="G72" s="29">
        <v>19576000</v>
      </c>
      <c r="H72" s="29">
        <v>22332000</v>
      </c>
      <c r="I72" s="29">
        <v>0</v>
      </c>
      <c r="J72" s="29">
        <v>6083000</v>
      </c>
      <c r="K72" s="29">
        <v>67141000</v>
      </c>
      <c r="L72" s="30">
        <v>0</v>
      </c>
      <c r="M72" s="31">
        <v>0</v>
      </c>
      <c r="N72" s="30">
        <v>0</v>
      </c>
      <c r="O72" s="32">
        <f t="shared" si="3"/>
        <v>250011000</v>
      </c>
    </row>
    <row r="73" spans="2:15" ht="23.25" customHeight="1">
      <c r="B73" s="26" t="s">
        <v>105</v>
      </c>
      <c r="C73" s="25" t="s">
        <v>1</v>
      </c>
      <c r="E73" s="28" t="s">
        <v>216</v>
      </c>
      <c r="F73" s="29">
        <v>99103000</v>
      </c>
      <c r="G73" s="29">
        <v>13207000</v>
      </c>
      <c r="H73" s="29">
        <v>26282000</v>
      </c>
      <c r="I73" s="29">
        <v>0</v>
      </c>
      <c r="J73" s="29">
        <v>2953000</v>
      </c>
      <c r="K73" s="29">
        <v>31072000</v>
      </c>
      <c r="L73" s="30">
        <v>0</v>
      </c>
      <c r="M73" s="31">
        <v>0</v>
      </c>
      <c r="N73" s="30">
        <v>0</v>
      </c>
      <c r="O73" s="32">
        <f t="shared" si="3"/>
        <v>172617000</v>
      </c>
    </row>
    <row r="74" spans="2:15" ht="23.25" customHeight="1">
      <c r="B74" s="26" t="s">
        <v>106</v>
      </c>
      <c r="C74" s="25" t="s">
        <v>1</v>
      </c>
      <c r="E74" s="28" t="s">
        <v>217</v>
      </c>
      <c r="F74" s="29">
        <v>86844000</v>
      </c>
      <c r="G74" s="29">
        <v>11717000</v>
      </c>
      <c r="H74" s="29">
        <v>20096000</v>
      </c>
      <c r="I74" s="29">
        <v>0</v>
      </c>
      <c r="J74" s="29">
        <v>2306000</v>
      </c>
      <c r="K74" s="29">
        <v>37126000</v>
      </c>
      <c r="L74" s="30">
        <v>0</v>
      </c>
      <c r="M74" s="31">
        <v>0</v>
      </c>
      <c r="N74" s="30">
        <v>0</v>
      </c>
      <c r="O74" s="32">
        <f t="shared" si="3"/>
        <v>158089000</v>
      </c>
    </row>
    <row r="75" spans="2:15" ht="23.25" customHeight="1">
      <c r="B75" s="26" t="s">
        <v>107</v>
      </c>
      <c r="C75" s="25" t="s">
        <v>1</v>
      </c>
      <c r="E75" s="28" t="s">
        <v>218</v>
      </c>
      <c r="F75" s="29">
        <v>112463000</v>
      </c>
      <c r="G75" s="29">
        <v>15373000</v>
      </c>
      <c r="H75" s="29">
        <v>23360000</v>
      </c>
      <c r="I75" s="29">
        <v>0</v>
      </c>
      <c r="J75" s="29">
        <v>3619000</v>
      </c>
      <c r="K75" s="29">
        <v>52229000</v>
      </c>
      <c r="L75" s="30">
        <v>0</v>
      </c>
      <c r="M75" s="31">
        <v>0</v>
      </c>
      <c r="N75" s="30">
        <v>0</v>
      </c>
      <c r="O75" s="32">
        <f t="shared" si="3"/>
        <v>207044000</v>
      </c>
    </row>
    <row r="76" spans="2:15" ht="23.25" customHeight="1">
      <c r="B76" s="26" t="s">
        <v>108</v>
      </c>
      <c r="C76" s="25" t="s">
        <v>1</v>
      </c>
      <c r="E76" s="28" t="s">
        <v>219</v>
      </c>
      <c r="F76" s="29">
        <v>126780000</v>
      </c>
      <c r="G76" s="29">
        <v>18548000</v>
      </c>
      <c r="H76" s="29">
        <v>26481000</v>
      </c>
      <c r="I76" s="29">
        <v>0</v>
      </c>
      <c r="J76" s="29">
        <v>5626000</v>
      </c>
      <c r="K76" s="29">
        <v>42577000</v>
      </c>
      <c r="L76" s="30">
        <v>0</v>
      </c>
      <c r="M76" s="31">
        <v>0</v>
      </c>
      <c r="N76" s="30">
        <v>0</v>
      </c>
      <c r="O76" s="32">
        <f t="shared" si="3"/>
        <v>220012000</v>
      </c>
    </row>
    <row r="77" spans="2:15" ht="23.25" customHeight="1">
      <c r="B77" s="26" t="s">
        <v>109</v>
      </c>
      <c r="C77" s="25" t="s">
        <v>1</v>
      </c>
      <c r="E77" s="28" t="s">
        <v>220</v>
      </c>
      <c r="F77" s="29">
        <v>108604000</v>
      </c>
      <c r="G77" s="29">
        <v>13635000</v>
      </c>
      <c r="H77" s="29">
        <v>19473000</v>
      </c>
      <c r="I77" s="29">
        <v>0</v>
      </c>
      <c r="J77" s="29">
        <v>3111000</v>
      </c>
      <c r="K77" s="29">
        <v>34377000</v>
      </c>
      <c r="L77" s="30">
        <v>0</v>
      </c>
      <c r="M77" s="31">
        <v>0</v>
      </c>
      <c r="N77" s="30">
        <v>0</v>
      </c>
      <c r="O77" s="32">
        <f t="shared" si="3"/>
        <v>179200000</v>
      </c>
    </row>
    <row r="78" spans="2:15" ht="23.25" customHeight="1">
      <c r="B78" s="26" t="s">
        <v>110</v>
      </c>
      <c r="C78" s="25" t="s">
        <v>1</v>
      </c>
      <c r="E78" s="28" t="s">
        <v>221</v>
      </c>
      <c r="F78" s="29">
        <v>91402000</v>
      </c>
      <c r="G78" s="29">
        <v>12083000</v>
      </c>
      <c r="H78" s="29">
        <v>16545000</v>
      </c>
      <c r="I78" s="29">
        <v>0</v>
      </c>
      <c r="J78" s="29">
        <v>2718000</v>
      </c>
      <c r="K78" s="29">
        <v>31735000</v>
      </c>
      <c r="L78" s="30">
        <v>0</v>
      </c>
      <c r="M78" s="31">
        <v>0</v>
      </c>
      <c r="N78" s="30">
        <v>0</v>
      </c>
      <c r="O78" s="32">
        <f t="shared" si="3"/>
        <v>154483000</v>
      </c>
    </row>
    <row r="79" spans="2:15" ht="23.25" customHeight="1">
      <c r="B79" s="26" t="s">
        <v>111</v>
      </c>
      <c r="C79" s="25" t="s">
        <v>1</v>
      </c>
      <c r="E79" s="28" t="s">
        <v>222</v>
      </c>
      <c r="F79" s="29">
        <v>106113000</v>
      </c>
      <c r="G79" s="29">
        <v>14702000</v>
      </c>
      <c r="H79" s="29">
        <v>24964000</v>
      </c>
      <c r="I79" s="29">
        <v>0</v>
      </c>
      <c r="J79" s="29">
        <v>3285000</v>
      </c>
      <c r="K79" s="29">
        <v>41649000</v>
      </c>
      <c r="L79" s="30">
        <v>0</v>
      </c>
      <c r="M79" s="31">
        <v>0</v>
      </c>
      <c r="N79" s="30">
        <v>0</v>
      </c>
      <c r="O79" s="32">
        <f t="shared" si="3"/>
        <v>190713000</v>
      </c>
    </row>
    <row r="80" spans="2:15" ht="23.25" customHeight="1">
      <c r="B80" s="26" t="s">
        <v>112</v>
      </c>
      <c r="C80" s="25" t="s">
        <v>1</v>
      </c>
      <c r="E80" s="28" t="s">
        <v>223</v>
      </c>
      <c r="F80" s="29">
        <v>80486000</v>
      </c>
      <c r="G80" s="29">
        <v>11125000</v>
      </c>
      <c r="H80" s="29">
        <v>16067000</v>
      </c>
      <c r="I80" s="29">
        <v>0</v>
      </c>
      <c r="J80" s="29">
        <v>2507000</v>
      </c>
      <c r="K80" s="29">
        <v>48921000</v>
      </c>
      <c r="L80" s="30">
        <v>0</v>
      </c>
      <c r="M80" s="31">
        <v>0</v>
      </c>
      <c r="N80" s="30">
        <v>0</v>
      </c>
      <c r="O80" s="32">
        <f aca="true" t="shared" si="4" ref="O80:O126">N80+M80+L80+K80+J80+I80+H80+G80+F80</f>
        <v>159106000</v>
      </c>
    </row>
    <row r="81" spans="2:15" ht="23.25" customHeight="1">
      <c r="B81" s="26" t="s">
        <v>113</v>
      </c>
      <c r="C81" s="25" t="s">
        <v>1</v>
      </c>
      <c r="E81" s="28" t="s">
        <v>224</v>
      </c>
      <c r="F81" s="29">
        <v>88772000</v>
      </c>
      <c r="G81" s="29">
        <v>12233000</v>
      </c>
      <c r="H81" s="29">
        <v>19877000</v>
      </c>
      <c r="I81" s="29">
        <v>0</v>
      </c>
      <c r="J81" s="29">
        <v>3672000</v>
      </c>
      <c r="K81" s="29">
        <v>64791000</v>
      </c>
      <c r="L81" s="30">
        <v>0</v>
      </c>
      <c r="M81" s="31">
        <v>0</v>
      </c>
      <c r="N81" s="30">
        <v>0</v>
      </c>
      <c r="O81" s="32">
        <f t="shared" si="4"/>
        <v>189345000</v>
      </c>
    </row>
    <row r="82" spans="2:15" ht="23.25" customHeight="1">
      <c r="B82" s="26" t="s">
        <v>114</v>
      </c>
      <c r="C82" s="25" t="s">
        <v>1</v>
      </c>
      <c r="E82" s="28" t="s">
        <v>225</v>
      </c>
      <c r="F82" s="29">
        <v>109476000</v>
      </c>
      <c r="G82" s="29">
        <v>14666000</v>
      </c>
      <c r="H82" s="29">
        <v>19861000</v>
      </c>
      <c r="I82" s="29">
        <v>0</v>
      </c>
      <c r="J82" s="29">
        <v>3341000</v>
      </c>
      <c r="K82" s="29">
        <v>32397000</v>
      </c>
      <c r="L82" s="30">
        <v>0</v>
      </c>
      <c r="M82" s="31">
        <v>0</v>
      </c>
      <c r="N82" s="30">
        <v>0</v>
      </c>
      <c r="O82" s="32">
        <f t="shared" si="4"/>
        <v>179741000</v>
      </c>
    </row>
    <row r="83" spans="2:15" ht="23.25" customHeight="1">
      <c r="B83" s="26" t="s">
        <v>115</v>
      </c>
      <c r="C83" s="25" t="s">
        <v>1</v>
      </c>
      <c r="E83" s="28" t="s">
        <v>226</v>
      </c>
      <c r="F83" s="29">
        <v>86507000</v>
      </c>
      <c r="G83" s="29">
        <v>12037000</v>
      </c>
      <c r="H83" s="29">
        <v>18013000</v>
      </c>
      <c r="I83" s="29">
        <v>0</v>
      </c>
      <c r="J83" s="29">
        <v>2826000</v>
      </c>
      <c r="K83" s="29">
        <v>39695000</v>
      </c>
      <c r="L83" s="30">
        <v>0</v>
      </c>
      <c r="M83" s="31">
        <v>0</v>
      </c>
      <c r="N83" s="30">
        <v>0</v>
      </c>
      <c r="O83" s="32">
        <f t="shared" si="4"/>
        <v>159078000</v>
      </c>
    </row>
    <row r="84" spans="2:15" ht="23.25" customHeight="1">
      <c r="B84" s="26" t="s">
        <v>116</v>
      </c>
      <c r="C84" s="25" t="s">
        <v>1</v>
      </c>
      <c r="E84" s="28" t="s">
        <v>227</v>
      </c>
      <c r="F84" s="29">
        <v>63774000</v>
      </c>
      <c r="G84" s="29">
        <v>8907000</v>
      </c>
      <c r="H84" s="29">
        <v>14912000</v>
      </c>
      <c r="I84" s="29">
        <v>0</v>
      </c>
      <c r="J84" s="29">
        <v>2074000</v>
      </c>
      <c r="K84" s="29">
        <v>30413000</v>
      </c>
      <c r="L84" s="30">
        <v>0</v>
      </c>
      <c r="M84" s="31">
        <v>0</v>
      </c>
      <c r="N84" s="30">
        <v>0</v>
      </c>
      <c r="O84" s="32">
        <f t="shared" si="4"/>
        <v>120080000</v>
      </c>
    </row>
    <row r="85" spans="2:15" ht="23.25" customHeight="1">
      <c r="B85" s="26" t="s">
        <v>117</v>
      </c>
      <c r="C85" s="25" t="s">
        <v>1</v>
      </c>
      <c r="E85" s="28" t="s">
        <v>228</v>
      </c>
      <c r="F85" s="29">
        <v>52248000</v>
      </c>
      <c r="G85" s="29">
        <v>6560000</v>
      </c>
      <c r="H85" s="29">
        <v>13894000</v>
      </c>
      <c r="I85" s="29">
        <v>0</v>
      </c>
      <c r="J85" s="29">
        <v>1581000</v>
      </c>
      <c r="K85" s="29">
        <v>39666000</v>
      </c>
      <c r="L85" s="30">
        <v>0</v>
      </c>
      <c r="M85" s="31">
        <v>0</v>
      </c>
      <c r="N85" s="30">
        <v>0</v>
      </c>
      <c r="O85" s="32">
        <f t="shared" si="4"/>
        <v>113949000</v>
      </c>
    </row>
    <row r="86" spans="2:15" ht="23.25" customHeight="1">
      <c r="B86" s="26" t="s">
        <v>118</v>
      </c>
      <c r="C86" s="25" t="s">
        <v>1</v>
      </c>
      <c r="E86" s="28" t="s">
        <v>229</v>
      </c>
      <c r="F86" s="29">
        <v>53931000</v>
      </c>
      <c r="G86" s="29">
        <v>5961000</v>
      </c>
      <c r="H86" s="29">
        <v>16775000</v>
      </c>
      <c r="I86" s="29">
        <v>0</v>
      </c>
      <c r="J86" s="29">
        <v>1363000</v>
      </c>
      <c r="K86" s="29">
        <v>26447000</v>
      </c>
      <c r="L86" s="30">
        <v>0</v>
      </c>
      <c r="M86" s="31">
        <v>0</v>
      </c>
      <c r="N86" s="30">
        <v>0</v>
      </c>
      <c r="O86" s="32">
        <f t="shared" si="4"/>
        <v>104477000</v>
      </c>
    </row>
    <row r="87" spans="2:15" ht="23.25" customHeight="1">
      <c r="B87" s="26" t="s">
        <v>119</v>
      </c>
      <c r="C87" s="25" t="s">
        <v>1</v>
      </c>
      <c r="E87" s="28" t="s">
        <v>230</v>
      </c>
      <c r="F87" s="29">
        <v>55594000</v>
      </c>
      <c r="G87" s="29">
        <v>7804000</v>
      </c>
      <c r="H87" s="29">
        <v>12025000</v>
      </c>
      <c r="I87" s="29">
        <v>0</v>
      </c>
      <c r="J87" s="29">
        <v>1760000</v>
      </c>
      <c r="K87" s="29">
        <v>43633000</v>
      </c>
      <c r="L87" s="30">
        <v>0</v>
      </c>
      <c r="M87" s="31">
        <v>0</v>
      </c>
      <c r="N87" s="30">
        <v>0</v>
      </c>
      <c r="O87" s="32">
        <f t="shared" si="4"/>
        <v>120816000</v>
      </c>
    </row>
    <row r="88" spans="2:15" ht="23.25" customHeight="1">
      <c r="B88" s="26" t="s">
        <v>120</v>
      </c>
      <c r="C88" s="25" t="s">
        <v>1</v>
      </c>
      <c r="E88" s="28" t="s">
        <v>231</v>
      </c>
      <c r="F88" s="29">
        <v>62993000</v>
      </c>
      <c r="G88" s="29">
        <v>7439000</v>
      </c>
      <c r="H88" s="29">
        <v>14475000</v>
      </c>
      <c r="I88" s="29">
        <v>0</v>
      </c>
      <c r="J88" s="29">
        <v>1708000</v>
      </c>
      <c r="K88" s="29">
        <v>29752000</v>
      </c>
      <c r="L88" s="30">
        <v>0</v>
      </c>
      <c r="M88" s="31">
        <v>0</v>
      </c>
      <c r="N88" s="30">
        <v>0</v>
      </c>
      <c r="O88" s="32">
        <f t="shared" si="4"/>
        <v>116367000</v>
      </c>
    </row>
    <row r="89" spans="2:15" ht="23.25" customHeight="1">
      <c r="B89" s="26" t="s">
        <v>121</v>
      </c>
      <c r="C89" s="25" t="s">
        <v>1</v>
      </c>
      <c r="E89" s="28" t="s">
        <v>232</v>
      </c>
      <c r="F89" s="29">
        <v>72004000</v>
      </c>
      <c r="G89" s="29">
        <v>9492000</v>
      </c>
      <c r="H89" s="29">
        <v>12637000</v>
      </c>
      <c r="I89" s="29">
        <v>0</v>
      </c>
      <c r="J89" s="29">
        <v>2164000</v>
      </c>
      <c r="K89" s="29">
        <v>24460000</v>
      </c>
      <c r="L89" s="30">
        <v>0</v>
      </c>
      <c r="M89" s="31">
        <v>0</v>
      </c>
      <c r="N89" s="30">
        <v>0</v>
      </c>
      <c r="O89" s="32">
        <f t="shared" si="4"/>
        <v>120757000</v>
      </c>
    </row>
    <row r="90" spans="2:15" ht="23.25" customHeight="1">
      <c r="B90" s="26" t="s">
        <v>122</v>
      </c>
      <c r="C90" s="25" t="s">
        <v>1</v>
      </c>
      <c r="E90" s="28" t="s">
        <v>233</v>
      </c>
      <c r="F90" s="29">
        <v>136452000</v>
      </c>
      <c r="G90" s="29">
        <v>16691000</v>
      </c>
      <c r="H90" s="29">
        <v>27106000</v>
      </c>
      <c r="I90" s="29">
        <v>0</v>
      </c>
      <c r="J90" s="29">
        <v>3575000</v>
      </c>
      <c r="K90" s="29">
        <v>50243000</v>
      </c>
      <c r="L90" s="30">
        <v>0</v>
      </c>
      <c r="M90" s="31">
        <v>0</v>
      </c>
      <c r="N90" s="30">
        <v>0</v>
      </c>
      <c r="O90" s="32">
        <f t="shared" si="4"/>
        <v>234067000</v>
      </c>
    </row>
    <row r="91" spans="2:15" ht="23.25" customHeight="1">
      <c r="B91" s="26" t="s">
        <v>123</v>
      </c>
      <c r="C91" s="25" t="s">
        <v>1</v>
      </c>
      <c r="E91" s="28" t="s">
        <v>234</v>
      </c>
      <c r="F91" s="29">
        <v>40344000</v>
      </c>
      <c r="G91" s="29">
        <v>5034000</v>
      </c>
      <c r="H91" s="29">
        <v>13406000</v>
      </c>
      <c r="I91" s="29">
        <v>0</v>
      </c>
      <c r="J91" s="29">
        <v>1200000</v>
      </c>
      <c r="K91" s="29">
        <v>33068000</v>
      </c>
      <c r="L91" s="30">
        <v>0</v>
      </c>
      <c r="M91" s="31">
        <v>0</v>
      </c>
      <c r="N91" s="30">
        <v>0</v>
      </c>
      <c r="O91" s="32">
        <f t="shared" si="4"/>
        <v>93052000</v>
      </c>
    </row>
    <row r="92" spans="2:15" ht="23.25" customHeight="1">
      <c r="B92" s="26" t="s">
        <v>124</v>
      </c>
      <c r="C92" s="25" t="s">
        <v>1</v>
      </c>
      <c r="E92" s="28" t="s">
        <v>235</v>
      </c>
      <c r="F92" s="29">
        <v>70148000</v>
      </c>
      <c r="G92" s="29">
        <v>9589000</v>
      </c>
      <c r="H92" s="29">
        <v>20250000</v>
      </c>
      <c r="I92" s="29">
        <v>0</v>
      </c>
      <c r="J92" s="29">
        <v>2201000</v>
      </c>
      <c r="K92" s="29">
        <v>37683000</v>
      </c>
      <c r="L92" s="30">
        <v>0</v>
      </c>
      <c r="M92" s="31">
        <v>0</v>
      </c>
      <c r="N92" s="30">
        <v>0</v>
      </c>
      <c r="O92" s="32">
        <f t="shared" si="4"/>
        <v>139871000</v>
      </c>
    </row>
    <row r="93" spans="2:15" ht="23.25" customHeight="1">
      <c r="B93" s="26" t="s">
        <v>125</v>
      </c>
      <c r="C93" s="25" t="s">
        <v>1</v>
      </c>
      <c r="E93" s="28" t="s">
        <v>236</v>
      </c>
      <c r="F93" s="29">
        <v>55362000</v>
      </c>
      <c r="G93" s="29">
        <v>6883000</v>
      </c>
      <c r="H93" s="29">
        <v>12940000</v>
      </c>
      <c r="I93" s="29">
        <v>0</v>
      </c>
      <c r="J93" s="29">
        <v>1601000</v>
      </c>
      <c r="K93" s="29">
        <v>32394000</v>
      </c>
      <c r="L93" s="30">
        <v>0</v>
      </c>
      <c r="M93" s="31">
        <v>0</v>
      </c>
      <c r="N93" s="30">
        <v>0</v>
      </c>
      <c r="O93" s="32">
        <f t="shared" si="4"/>
        <v>109180000</v>
      </c>
    </row>
    <row r="94" spans="2:15" ht="23.25" customHeight="1">
      <c r="B94" s="26" t="s">
        <v>126</v>
      </c>
      <c r="C94" s="25" t="s">
        <v>1</v>
      </c>
      <c r="E94" s="28" t="s">
        <v>237</v>
      </c>
      <c r="F94" s="29">
        <v>61929000</v>
      </c>
      <c r="G94" s="29">
        <v>8245000</v>
      </c>
      <c r="H94" s="29">
        <v>16122000</v>
      </c>
      <c r="I94" s="29">
        <v>0</v>
      </c>
      <c r="J94" s="29">
        <v>1884000</v>
      </c>
      <c r="K94" s="29">
        <v>42944000</v>
      </c>
      <c r="L94" s="30">
        <v>0</v>
      </c>
      <c r="M94" s="31">
        <v>0</v>
      </c>
      <c r="N94" s="30">
        <v>0</v>
      </c>
      <c r="O94" s="32">
        <f t="shared" si="4"/>
        <v>131124000</v>
      </c>
    </row>
    <row r="95" spans="2:15" ht="23.25" customHeight="1">
      <c r="B95" s="26" t="s">
        <v>127</v>
      </c>
      <c r="C95" s="25" t="s">
        <v>1</v>
      </c>
      <c r="E95" s="28" t="s">
        <v>238</v>
      </c>
      <c r="F95" s="29">
        <v>50893000</v>
      </c>
      <c r="G95" s="29">
        <v>5915000</v>
      </c>
      <c r="H95" s="29">
        <v>15646000</v>
      </c>
      <c r="I95" s="29">
        <v>0</v>
      </c>
      <c r="J95" s="29">
        <v>1502000</v>
      </c>
      <c r="K95" s="29">
        <v>34377000</v>
      </c>
      <c r="L95" s="30">
        <v>0</v>
      </c>
      <c r="M95" s="31">
        <v>0</v>
      </c>
      <c r="N95" s="30">
        <v>0</v>
      </c>
      <c r="O95" s="32">
        <f t="shared" si="4"/>
        <v>108333000</v>
      </c>
    </row>
    <row r="96" spans="2:15" ht="23.25" customHeight="1">
      <c r="B96" s="26" t="s">
        <v>128</v>
      </c>
      <c r="C96" s="25" t="s">
        <v>1</v>
      </c>
      <c r="E96" s="28" t="s">
        <v>239</v>
      </c>
      <c r="F96" s="29">
        <v>73655000</v>
      </c>
      <c r="G96" s="29">
        <v>9418000</v>
      </c>
      <c r="H96" s="29">
        <v>18521000</v>
      </c>
      <c r="I96" s="29">
        <v>0</v>
      </c>
      <c r="J96" s="29">
        <v>2163000</v>
      </c>
      <c r="K96" s="29">
        <v>35699000</v>
      </c>
      <c r="L96" s="30">
        <v>0</v>
      </c>
      <c r="M96" s="31">
        <v>0</v>
      </c>
      <c r="N96" s="30">
        <v>0</v>
      </c>
      <c r="O96" s="32">
        <f t="shared" si="4"/>
        <v>139456000</v>
      </c>
    </row>
    <row r="97" spans="2:15" ht="23.25" customHeight="1">
      <c r="B97" s="26" t="s">
        <v>129</v>
      </c>
      <c r="C97" s="25" t="s">
        <v>1</v>
      </c>
      <c r="E97" s="28" t="s">
        <v>240</v>
      </c>
      <c r="F97" s="29">
        <v>50387000</v>
      </c>
      <c r="G97" s="29">
        <v>6923000</v>
      </c>
      <c r="H97" s="29">
        <v>13148000</v>
      </c>
      <c r="I97" s="29">
        <v>0</v>
      </c>
      <c r="J97" s="29">
        <v>1657000</v>
      </c>
      <c r="K97" s="29">
        <v>31074000</v>
      </c>
      <c r="L97" s="30">
        <v>0</v>
      </c>
      <c r="M97" s="31">
        <v>0</v>
      </c>
      <c r="N97" s="30">
        <v>0</v>
      </c>
      <c r="O97" s="32">
        <f t="shared" si="4"/>
        <v>103189000</v>
      </c>
    </row>
    <row r="98" spans="2:15" ht="23.25" customHeight="1">
      <c r="B98" s="26" t="s">
        <v>130</v>
      </c>
      <c r="C98" s="25" t="s">
        <v>1</v>
      </c>
      <c r="E98" s="28" t="s">
        <v>241</v>
      </c>
      <c r="F98" s="29">
        <v>73409000</v>
      </c>
      <c r="G98" s="29">
        <v>8646000</v>
      </c>
      <c r="H98" s="29">
        <v>13138000</v>
      </c>
      <c r="I98" s="29">
        <v>0</v>
      </c>
      <c r="J98" s="29">
        <v>1854000</v>
      </c>
      <c r="K98" s="29">
        <v>35038000</v>
      </c>
      <c r="L98" s="30">
        <v>0</v>
      </c>
      <c r="M98" s="31">
        <v>0</v>
      </c>
      <c r="N98" s="30">
        <v>0</v>
      </c>
      <c r="O98" s="32">
        <f t="shared" si="4"/>
        <v>132085000</v>
      </c>
    </row>
    <row r="99" spans="2:15" ht="23.25" customHeight="1">
      <c r="B99" s="26" t="s">
        <v>131</v>
      </c>
      <c r="C99" s="25" t="s">
        <v>1</v>
      </c>
      <c r="E99" s="28" t="s">
        <v>242</v>
      </c>
      <c r="F99" s="29">
        <v>62215000</v>
      </c>
      <c r="G99" s="29">
        <v>7166000</v>
      </c>
      <c r="H99" s="29">
        <v>15090000</v>
      </c>
      <c r="I99" s="29">
        <v>0</v>
      </c>
      <c r="J99" s="29">
        <v>1571000</v>
      </c>
      <c r="K99" s="29">
        <v>39679000</v>
      </c>
      <c r="L99" s="30">
        <v>0</v>
      </c>
      <c r="M99" s="31">
        <v>0</v>
      </c>
      <c r="N99" s="30">
        <v>0</v>
      </c>
      <c r="O99" s="32">
        <f t="shared" si="4"/>
        <v>125721000</v>
      </c>
    </row>
    <row r="100" spans="2:15" ht="23.25" customHeight="1">
      <c r="B100" s="26" t="s">
        <v>132</v>
      </c>
      <c r="C100" s="25" t="s">
        <v>1</v>
      </c>
      <c r="E100" s="28" t="s">
        <v>243</v>
      </c>
      <c r="F100" s="29">
        <v>62556000</v>
      </c>
      <c r="G100" s="29">
        <v>8197000</v>
      </c>
      <c r="H100" s="29">
        <v>14051000</v>
      </c>
      <c r="I100" s="29">
        <v>0</v>
      </c>
      <c r="J100" s="29">
        <v>1577000</v>
      </c>
      <c r="K100" s="29">
        <v>38346000</v>
      </c>
      <c r="L100" s="30">
        <v>0</v>
      </c>
      <c r="M100" s="31">
        <v>0</v>
      </c>
      <c r="N100" s="30">
        <v>0</v>
      </c>
      <c r="O100" s="32">
        <f t="shared" si="4"/>
        <v>124727000</v>
      </c>
    </row>
    <row r="101" spans="2:15" ht="23.25" customHeight="1">
      <c r="B101" s="26" t="s">
        <v>133</v>
      </c>
      <c r="C101" s="25" t="s">
        <v>1</v>
      </c>
      <c r="E101" s="28" t="s">
        <v>244</v>
      </c>
      <c r="F101" s="29">
        <v>61129000</v>
      </c>
      <c r="G101" s="29">
        <v>6935000</v>
      </c>
      <c r="H101" s="29">
        <v>15260000</v>
      </c>
      <c r="I101" s="29">
        <v>0</v>
      </c>
      <c r="J101" s="29">
        <v>1567000</v>
      </c>
      <c r="K101" s="29">
        <v>32393000</v>
      </c>
      <c r="L101" s="30">
        <v>0</v>
      </c>
      <c r="M101" s="31">
        <v>0</v>
      </c>
      <c r="N101" s="30">
        <v>0</v>
      </c>
      <c r="O101" s="32">
        <f t="shared" si="4"/>
        <v>117284000</v>
      </c>
    </row>
    <row r="102" spans="2:15" ht="23.25" customHeight="1">
      <c r="B102" s="26" t="s">
        <v>134</v>
      </c>
      <c r="C102" s="25" t="s">
        <v>1</v>
      </c>
      <c r="E102" s="28" t="s">
        <v>245</v>
      </c>
      <c r="F102" s="29">
        <v>37250000</v>
      </c>
      <c r="G102" s="29">
        <v>4374000</v>
      </c>
      <c r="H102" s="29">
        <v>11863000</v>
      </c>
      <c r="I102" s="29">
        <v>0</v>
      </c>
      <c r="J102" s="29">
        <v>1076000</v>
      </c>
      <c r="K102" s="29">
        <v>40327000</v>
      </c>
      <c r="L102" s="30">
        <v>0</v>
      </c>
      <c r="M102" s="31">
        <v>0</v>
      </c>
      <c r="N102" s="30">
        <v>0</v>
      </c>
      <c r="O102" s="32">
        <f t="shared" si="4"/>
        <v>94890000</v>
      </c>
    </row>
    <row r="103" spans="2:15" ht="23.25" customHeight="1">
      <c r="B103" s="26" t="s">
        <v>135</v>
      </c>
      <c r="C103" s="25" t="s">
        <v>1</v>
      </c>
      <c r="E103" s="28" t="s">
        <v>246</v>
      </c>
      <c r="F103" s="29">
        <v>62582000</v>
      </c>
      <c r="G103" s="29">
        <v>7797000</v>
      </c>
      <c r="H103" s="29">
        <v>11682000</v>
      </c>
      <c r="I103" s="29">
        <v>0</v>
      </c>
      <c r="J103" s="29">
        <v>1763000</v>
      </c>
      <c r="K103" s="29">
        <v>35699000</v>
      </c>
      <c r="L103" s="30">
        <v>0</v>
      </c>
      <c r="M103" s="31">
        <v>0</v>
      </c>
      <c r="N103" s="30">
        <v>0</v>
      </c>
      <c r="O103" s="32">
        <f t="shared" si="4"/>
        <v>119523000</v>
      </c>
    </row>
    <row r="104" spans="2:15" ht="23.25" customHeight="1">
      <c r="B104" s="26" t="s">
        <v>136</v>
      </c>
      <c r="C104" s="25" t="s">
        <v>1</v>
      </c>
      <c r="E104" s="28" t="s">
        <v>247</v>
      </c>
      <c r="F104" s="29">
        <v>45069000</v>
      </c>
      <c r="G104" s="29">
        <v>5057000</v>
      </c>
      <c r="H104" s="29">
        <v>12333000</v>
      </c>
      <c r="I104" s="29">
        <v>0</v>
      </c>
      <c r="J104" s="29">
        <v>1266000</v>
      </c>
      <c r="K104" s="29">
        <v>38344000</v>
      </c>
      <c r="L104" s="30">
        <v>0</v>
      </c>
      <c r="M104" s="31">
        <v>0</v>
      </c>
      <c r="N104" s="30">
        <v>0</v>
      </c>
      <c r="O104" s="32">
        <f t="shared" si="4"/>
        <v>102069000</v>
      </c>
    </row>
    <row r="105" spans="2:15" ht="23.25" customHeight="1">
      <c r="B105" s="26" t="s">
        <v>137</v>
      </c>
      <c r="C105" s="25" t="s">
        <v>1</v>
      </c>
      <c r="E105" s="28" t="s">
        <v>248</v>
      </c>
      <c r="F105" s="29">
        <v>71666000</v>
      </c>
      <c r="G105" s="29">
        <v>8513000</v>
      </c>
      <c r="H105" s="29">
        <v>19593000</v>
      </c>
      <c r="I105" s="29">
        <v>0</v>
      </c>
      <c r="J105" s="29">
        <v>1927000</v>
      </c>
      <c r="K105" s="29">
        <v>20164000</v>
      </c>
      <c r="L105" s="30">
        <v>0</v>
      </c>
      <c r="M105" s="31">
        <v>0</v>
      </c>
      <c r="N105" s="30">
        <v>0</v>
      </c>
      <c r="O105" s="32">
        <f t="shared" si="4"/>
        <v>121863000</v>
      </c>
    </row>
    <row r="106" spans="2:15" ht="23.25" customHeight="1">
      <c r="B106" s="26" t="s">
        <v>138</v>
      </c>
      <c r="C106" s="25" t="s">
        <v>1</v>
      </c>
      <c r="E106" s="28" t="s">
        <v>249</v>
      </c>
      <c r="F106" s="29">
        <v>29490000</v>
      </c>
      <c r="G106" s="29">
        <v>3556000</v>
      </c>
      <c r="H106" s="29">
        <v>10979000</v>
      </c>
      <c r="I106" s="29">
        <v>0</v>
      </c>
      <c r="J106" s="29">
        <v>1025000</v>
      </c>
      <c r="K106" s="29">
        <v>14821000</v>
      </c>
      <c r="L106" s="30">
        <v>0</v>
      </c>
      <c r="M106" s="31">
        <v>0</v>
      </c>
      <c r="N106" s="30">
        <v>0</v>
      </c>
      <c r="O106" s="32">
        <f t="shared" si="4"/>
        <v>59871000</v>
      </c>
    </row>
    <row r="107" spans="2:15" ht="23.25" customHeight="1">
      <c r="B107" s="26" t="s">
        <v>139</v>
      </c>
      <c r="C107" s="25" t="s">
        <v>1</v>
      </c>
      <c r="E107" s="28" t="s">
        <v>250</v>
      </c>
      <c r="F107" s="29">
        <v>38874000</v>
      </c>
      <c r="G107" s="29">
        <v>4680000</v>
      </c>
      <c r="H107" s="29">
        <v>12748000</v>
      </c>
      <c r="I107" s="29">
        <v>0</v>
      </c>
      <c r="J107" s="29">
        <v>1180000</v>
      </c>
      <c r="K107" s="29">
        <v>29749000</v>
      </c>
      <c r="L107" s="30">
        <v>0</v>
      </c>
      <c r="M107" s="31">
        <v>0</v>
      </c>
      <c r="N107" s="30">
        <v>0</v>
      </c>
      <c r="O107" s="32">
        <f t="shared" si="4"/>
        <v>87231000</v>
      </c>
    </row>
    <row r="108" spans="2:15" ht="23.25" customHeight="1">
      <c r="B108" s="26" t="s">
        <v>140</v>
      </c>
      <c r="C108" s="25" t="s">
        <v>1</v>
      </c>
      <c r="E108" s="28" t="s">
        <v>251</v>
      </c>
      <c r="F108" s="29">
        <v>31424000</v>
      </c>
      <c r="G108" s="29">
        <v>3687000</v>
      </c>
      <c r="H108" s="29">
        <v>9912000</v>
      </c>
      <c r="I108" s="29">
        <v>0</v>
      </c>
      <c r="J108" s="29">
        <v>1057000</v>
      </c>
      <c r="K108" s="29">
        <v>33071000</v>
      </c>
      <c r="L108" s="30">
        <v>0</v>
      </c>
      <c r="M108" s="31">
        <v>0</v>
      </c>
      <c r="N108" s="30">
        <v>0</v>
      </c>
      <c r="O108" s="32">
        <f t="shared" si="4"/>
        <v>79151000</v>
      </c>
    </row>
    <row r="109" spans="2:15" ht="23.25" customHeight="1">
      <c r="B109" s="26" t="s">
        <v>141</v>
      </c>
      <c r="C109" s="25" t="s">
        <v>1</v>
      </c>
      <c r="E109" s="28" t="s">
        <v>252</v>
      </c>
      <c r="F109" s="29">
        <v>51711000</v>
      </c>
      <c r="G109" s="29">
        <v>5920000</v>
      </c>
      <c r="H109" s="29">
        <v>10145000</v>
      </c>
      <c r="I109" s="29">
        <v>0</v>
      </c>
      <c r="J109" s="29">
        <v>1410000</v>
      </c>
      <c r="K109" s="29">
        <v>36373000</v>
      </c>
      <c r="L109" s="30">
        <v>0</v>
      </c>
      <c r="M109" s="31">
        <v>0</v>
      </c>
      <c r="N109" s="30">
        <v>0</v>
      </c>
      <c r="O109" s="32">
        <f t="shared" si="4"/>
        <v>105559000</v>
      </c>
    </row>
    <row r="110" spans="2:15" ht="23.25" customHeight="1">
      <c r="B110" s="26" t="s">
        <v>142</v>
      </c>
      <c r="C110" s="25" t="s">
        <v>1</v>
      </c>
      <c r="E110" s="28" t="s">
        <v>253</v>
      </c>
      <c r="F110" s="29">
        <v>55234000</v>
      </c>
      <c r="G110" s="29">
        <v>6972000</v>
      </c>
      <c r="H110" s="29">
        <v>9373000</v>
      </c>
      <c r="I110" s="29">
        <v>0</v>
      </c>
      <c r="J110" s="29">
        <v>1696000</v>
      </c>
      <c r="K110" s="29">
        <v>37682000</v>
      </c>
      <c r="L110" s="30">
        <v>0</v>
      </c>
      <c r="M110" s="31">
        <v>0</v>
      </c>
      <c r="N110" s="30">
        <v>0</v>
      </c>
      <c r="O110" s="32">
        <f t="shared" si="4"/>
        <v>110957000</v>
      </c>
    </row>
    <row r="111" spans="2:15" ht="23.25" customHeight="1">
      <c r="B111" s="26" t="s">
        <v>143</v>
      </c>
      <c r="C111" s="25" t="s">
        <v>1</v>
      </c>
      <c r="E111" s="28" t="s">
        <v>254</v>
      </c>
      <c r="F111" s="29">
        <v>18192000</v>
      </c>
      <c r="G111" s="29">
        <v>2696000</v>
      </c>
      <c r="H111" s="29">
        <v>7489000</v>
      </c>
      <c r="I111" s="29">
        <v>0</v>
      </c>
      <c r="J111" s="29">
        <v>665000</v>
      </c>
      <c r="K111" s="29">
        <v>51568000</v>
      </c>
      <c r="L111" s="30">
        <v>0</v>
      </c>
      <c r="M111" s="31">
        <v>0</v>
      </c>
      <c r="N111" s="30">
        <v>0</v>
      </c>
      <c r="O111" s="32">
        <f t="shared" si="4"/>
        <v>80610000</v>
      </c>
    </row>
    <row r="112" spans="2:15" ht="23.25" customHeight="1">
      <c r="B112" s="26" t="s">
        <v>144</v>
      </c>
      <c r="C112" s="25" t="s">
        <v>1</v>
      </c>
      <c r="E112" s="28" t="s">
        <v>255</v>
      </c>
      <c r="F112" s="29">
        <v>116310000</v>
      </c>
      <c r="G112" s="29">
        <v>16630000</v>
      </c>
      <c r="H112" s="29">
        <v>13383000</v>
      </c>
      <c r="I112" s="29">
        <v>0</v>
      </c>
      <c r="J112" s="29">
        <v>3505000</v>
      </c>
      <c r="K112" s="29">
        <v>52900000</v>
      </c>
      <c r="L112" s="30">
        <v>0</v>
      </c>
      <c r="M112" s="31">
        <v>0</v>
      </c>
      <c r="N112" s="30">
        <v>0</v>
      </c>
      <c r="O112" s="32">
        <f t="shared" si="4"/>
        <v>202728000</v>
      </c>
    </row>
    <row r="113" spans="2:15" ht="23.25" customHeight="1">
      <c r="B113" s="26" t="s">
        <v>145</v>
      </c>
      <c r="C113" s="25" t="s">
        <v>1</v>
      </c>
      <c r="E113" s="28" t="s">
        <v>256</v>
      </c>
      <c r="F113" s="29">
        <v>30555000</v>
      </c>
      <c r="G113" s="29">
        <v>4140000</v>
      </c>
      <c r="H113" s="29">
        <v>9405000</v>
      </c>
      <c r="I113" s="29">
        <v>0</v>
      </c>
      <c r="J113" s="29">
        <v>925000</v>
      </c>
      <c r="K113" s="29">
        <v>32393000</v>
      </c>
      <c r="L113" s="30">
        <v>0</v>
      </c>
      <c r="M113" s="31">
        <v>0</v>
      </c>
      <c r="N113" s="30">
        <v>0</v>
      </c>
      <c r="O113" s="32">
        <f t="shared" si="4"/>
        <v>77418000</v>
      </c>
    </row>
    <row r="114" spans="2:15" ht="23.25" customHeight="1">
      <c r="B114" s="26" t="s">
        <v>146</v>
      </c>
      <c r="C114" s="25" t="s">
        <v>1</v>
      </c>
      <c r="E114" s="28" t="s">
        <v>257</v>
      </c>
      <c r="F114" s="29">
        <v>59084000</v>
      </c>
      <c r="G114" s="29">
        <v>8385000</v>
      </c>
      <c r="H114" s="29">
        <v>11071000</v>
      </c>
      <c r="I114" s="29">
        <v>0</v>
      </c>
      <c r="J114" s="29">
        <v>1944000</v>
      </c>
      <c r="K114" s="29">
        <v>51644000</v>
      </c>
      <c r="L114" s="30">
        <v>0</v>
      </c>
      <c r="M114" s="31">
        <v>0</v>
      </c>
      <c r="N114" s="30">
        <v>0</v>
      </c>
      <c r="O114" s="32">
        <f t="shared" si="4"/>
        <v>132128000</v>
      </c>
    </row>
    <row r="115" spans="2:15" ht="23.25" customHeight="1">
      <c r="B115" s="26" t="s">
        <v>147</v>
      </c>
      <c r="C115" s="25" t="s">
        <v>1</v>
      </c>
      <c r="E115" s="28" t="s">
        <v>258</v>
      </c>
      <c r="F115" s="29">
        <v>91308000</v>
      </c>
      <c r="G115" s="29">
        <v>13087000</v>
      </c>
      <c r="H115" s="29">
        <v>13565000</v>
      </c>
      <c r="I115" s="29">
        <v>0</v>
      </c>
      <c r="J115" s="29">
        <v>3155000</v>
      </c>
      <c r="K115" s="29">
        <v>54341000</v>
      </c>
      <c r="L115" s="30">
        <v>0</v>
      </c>
      <c r="M115" s="31">
        <v>0</v>
      </c>
      <c r="N115" s="30">
        <v>0</v>
      </c>
      <c r="O115" s="32">
        <f t="shared" si="4"/>
        <v>175456000</v>
      </c>
    </row>
    <row r="116" spans="2:15" ht="23.25" customHeight="1">
      <c r="B116" s="26" t="s">
        <v>148</v>
      </c>
      <c r="C116" s="25" t="s">
        <v>1</v>
      </c>
      <c r="E116" s="28" t="s">
        <v>259</v>
      </c>
      <c r="F116" s="29">
        <v>215446000</v>
      </c>
      <c r="G116" s="29">
        <v>33052000</v>
      </c>
      <c r="H116" s="29">
        <v>20410000</v>
      </c>
      <c r="I116" s="29">
        <v>0</v>
      </c>
      <c r="J116" s="29">
        <v>11195000</v>
      </c>
      <c r="K116" s="29">
        <v>152580000</v>
      </c>
      <c r="L116" s="30">
        <v>0</v>
      </c>
      <c r="M116" s="31">
        <v>0</v>
      </c>
      <c r="N116" s="30">
        <v>0</v>
      </c>
      <c r="O116" s="32">
        <f t="shared" si="4"/>
        <v>432683000</v>
      </c>
    </row>
    <row r="117" spans="2:15" ht="23.25" customHeight="1">
      <c r="B117" s="26" t="s">
        <v>149</v>
      </c>
      <c r="C117" s="25" t="s">
        <v>1</v>
      </c>
      <c r="E117" s="28" t="s">
        <v>260</v>
      </c>
      <c r="F117" s="29">
        <v>22234000</v>
      </c>
      <c r="G117" s="29">
        <v>3370000</v>
      </c>
      <c r="H117" s="29">
        <v>8309000</v>
      </c>
      <c r="I117" s="29">
        <v>0</v>
      </c>
      <c r="J117" s="29">
        <v>815000</v>
      </c>
      <c r="K117" s="29">
        <v>39695000</v>
      </c>
      <c r="L117" s="30">
        <v>0</v>
      </c>
      <c r="M117" s="31">
        <v>0</v>
      </c>
      <c r="N117" s="30">
        <v>0</v>
      </c>
      <c r="O117" s="32">
        <f t="shared" si="4"/>
        <v>74423000</v>
      </c>
    </row>
    <row r="118" spans="2:15" ht="23.25" customHeight="1">
      <c r="B118" s="26" t="s">
        <v>150</v>
      </c>
      <c r="C118" s="25" t="s">
        <v>1</v>
      </c>
      <c r="E118" s="28" t="s">
        <v>261</v>
      </c>
      <c r="F118" s="29">
        <v>22884000</v>
      </c>
      <c r="G118" s="29">
        <v>2687000</v>
      </c>
      <c r="H118" s="29">
        <v>8943000</v>
      </c>
      <c r="I118" s="29">
        <v>0</v>
      </c>
      <c r="J118" s="29">
        <v>769000</v>
      </c>
      <c r="K118" s="29">
        <v>45152000</v>
      </c>
      <c r="L118" s="30">
        <v>0</v>
      </c>
      <c r="M118" s="31">
        <v>0</v>
      </c>
      <c r="N118" s="30">
        <v>0</v>
      </c>
      <c r="O118" s="32">
        <f t="shared" si="4"/>
        <v>80435000</v>
      </c>
    </row>
    <row r="119" spans="2:15" ht="23.25" customHeight="1">
      <c r="B119" s="26" t="s">
        <v>151</v>
      </c>
      <c r="C119" s="25" t="s">
        <v>1</v>
      </c>
      <c r="E119" s="28" t="s">
        <v>262</v>
      </c>
      <c r="F119" s="29">
        <v>31185000</v>
      </c>
      <c r="G119" s="29">
        <v>4367000</v>
      </c>
      <c r="H119" s="29">
        <v>8761000</v>
      </c>
      <c r="I119" s="29">
        <v>0</v>
      </c>
      <c r="J119" s="29">
        <v>985000</v>
      </c>
      <c r="K119" s="29">
        <v>44319000</v>
      </c>
      <c r="L119" s="30">
        <v>0</v>
      </c>
      <c r="M119" s="31">
        <v>0</v>
      </c>
      <c r="N119" s="30">
        <v>0</v>
      </c>
      <c r="O119" s="32">
        <f t="shared" si="4"/>
        <v>89617000</v>
      </c>
    </row>
    <row r="120" spans="2:15" ht="23.25" customHeight="1">
      <c r="B120" s="26" t="s">
        <v>152</v>
      </c>
      <c r="C120" s="25" t="s">
        <v>1</v>
      </c>
      <c r="E120" s="28" t="s">
        <v>263</v>
      </c>
      <c r="F120" s="29">
        <v>19771000</v>
      </c>
      <c r="G120" s="29">
        <v>2877000</v>
      </c>
      <c r="H120" s="29">
        <v>13498000</v>
      </c>
      <c r="I120" s="29">
        <v>0</v>
      </c>
      <c r="J120" s="29">
        <v>648000</v>
      </c>
      <c r="K120" s="29">
        <v>66113000</v>
      </c>
      <c r="L120" s="30">
        <v>0</v>
      </c>
      <c r="M120" s="31">
        <v>0</v>
      </c>
      <c r="N120" s="30">
        <v>0</v>
      </c>
      <c r="O120" s="32">
        <f t="shared" si="4"/>
        <v>102907000</v>
      </c>
    </row>
    <row r="121" spans="2:15" ht="23.25" customHeight="1">
      <c r="B121" s="26" t="s">
        <v>153</v>
      </c>
      <c r="C121" s="25" t="s">
        <v>1</v>
      </c>
      <c r="E121" s="28" t="s">
        <v>264</v>
      </c>
      <c r="F121" s="29">
        <v>170421000</v>
      </c>
      <c r="G121" s="29">
        <v>21727000</v>
      </c>
      <c r="H121" s="29">
        <v>17682000</v>
      </c>
      <c r="I121" s="29">
        <v>0</v>
      </c>
      <c r="J121" s="29">
        <v>5843000</v>
      </c>
      <c r="K121" s="29">
        <v>93402000</v>
      </c>
      <c r="L121" s="30">
        <v>0</v>
      </c>
      <c r="M121" s="31">
        <v>0</v>
      </c>
      <c r="N121" s="30">
        <v>0</v>
      </c>
      <c r="O121" s="32">
        <f t="shared" si="4"/>
        <v>309075000</v>
      </c>
    </row>
    <row r="122" spans="2:15" ht="23.25" customHeight="1">
      <c r="B122" s="26" t="s">
        <v>154</v>
      </c>
      <c r="C122" s="25" t="s">
        <v>1</v>
      </c>
      <c r="E122" s="28" t="s">
        <v>265</v>
      </c>
      <c r="F122" s="29">
        <v>23666000</v>
      </c>
      <c r="G122" s="29">
        <v>3055000</v>
      </c>
      <c r="H122" s="29">
        <v>13159000</v>
      </c>
      <c r="I122" s="29">
        <v>0</v>
      </c>
      <c r="J122" s="29">
        <v>1119000</v>
      </c>
      <c r="K122" s="29">
        <v>39005000</v>
      </c>
      <c r="L122" s="30">
        <v>0</v>
      </c>
      <c r="M122" s="31">
        <v>0</v>
      </c>
      <c r="N122" s="30">
        <v>0</v>
      </c>
      <c r="O122" s="32">
        <f t="shared" si="4"/>
        <v>80004000</v>
      </c>
    </row>
    <row r="123" spans="2:15" ht="23.25" customHeight="1">
      <c r="B123" s="26" t="s">
        <v>155</v>
      </c>
      <c r="C123" s="25" t="s">
        <v>1</v>
      </c>
      <c r="E123" s="28" t="s">
        <v>266</v>
      </c>
      <c r="F123" s="29">
        <v>36736000</v>
      </c>
      <c r="G123" s="29">
        <v>5196000</v>
      </c>
      <c r="H123" s="29">
        <v>16806000</v>
      </c>
      <c r="I123" s="29">
        <v>0</v>
      </c>
      <c r="J123" s="29">
        <v>1760000</v>
      </c>
      <c r="K123" s="29">
        <v>48260000</v>
      </c>
      <c r="L123" s="30">
        <v>0</v>
      </c>
      <c r="M123" s="31">
        <v>0</v>
      </c>
      <c r="N123" s="30">
        <v>0</v>
      </c>
      <c r="O123" s="32">
        <f t="shared" si="4"/>
        <v>108758000</v>
      </c>
    </row>
    <row r="124" spans="2:15" ht="23.25" customHeight="1">
      <c r="B124" s="26" t="s">
        <v>156</v>
      </c>
      <c r="C124" s="25" t="s">
        <v>1</v>
      </c>
      <c r="E124" s="28" t="s">
        <v>267</v>
      </c>
      <c r="F124" s="29">
        <v>23035000</v>
      </c>
      <c r="G124" s="29">
        <v>3195000</v>
      </c>
      <c r="H124" s="29">
        <v>14093000</v>
      </c>
      <c r="I124" s="29">
        <v>0</v>
      </c>
      <c r="J124" s="29">
        <v>729000</v>
      </c>
      <c r="K124" s="29">
        <v>35038000</v>
      </c>
      <c r="L124" s="30">
        <v>0</v>
      </c>
      <c r="M124" s="31">
        <v>0</v>
      </c>
      <c r="N124" s="30">
        <v>0</v>
      </c>
      <c r="O124" s="32">
        <f t="shared" si="4"/>
        <v>76090000</v>
      </c>
    </row>
    <row r="125" spans="2:15" ht="23.25" customHeight="1">
      <c r="B125" s="26" t="s">
        <v>157</v>
      </c>
      <c r="C125" s="25" t="s">
        <v>1</v>
      </c>
      <c r="E125" s="28" t="s">
        <v>268</v>
      </c>
      <c r="F125" s="29">
        <v>7575000</v>
      </c>
      <c r="G125" s="29">
        <v>976000</v>
      </c>
      <c r="H125" s="29">
        <v>8200000</v>
      </c>
      <c r="I125" s="29">
        <v>0</v>
      </c>
      <c r="J125" s="29">
        <v>297000</v>
      </c>
      <c r="K125" s="29">
        <v>19833000</v>
      </c>
      <c r="L125" s="30">
        <v>0</v>
      </c>
      <c r="M125" s="31">
        <v>0</v>
      </c>
      <c r="N125" s="30">
        <v>0</v>
      </c>
      <c r="O125" s="32">
        <f t="shared" si="4"/>
        <v>36881000</v>
      </c>
    </row>
    <row r="126" spans="2:15" ht="23.25" customHeight="1" thickBot="1">
      <c r="B126" s="26" t="s">
        <v>158</v>
      </c>
      <c r="C126" s="25" t="s">
        <v>1</v>
      </c>
      <c r="E126" s="28" t="s">
        <v>269</v>
      </c>
      <c r="F126" s="29">
        <v>9865000</v>
      </c>
      <c r="G126" s="29">
        <v>1259000</v>
      </c>
      <c r="H126" s="29">
        <v>8200000</v>
      </c>
      <c r="I126" s="29">
        <v>0</v>
      </c>
      <c r="J126" s="29">
        <v>374000</v>
      </c>
      <c r="K126" s="29">
        <v>19833000</v>
      </c>
      <c r="L126" s="30">
        <v>0</v>
      </c>
      <c r="M126" s="31">
        <v>0</v>
      </c>
      <c r="N126" s="30">
        <v>0</v>
      </c>
      <c r="O126" s="32">
        <f t="shared" si="4"/>
        <v>39531000</v>
      </c>
    </row>
    <row r="127" spans="1:15" s="27" customFormat="1" ht="18.75" customHeight="1" hidden="1">
      <c r="A127" s="27" t="s">
        <v>37</v>
      </c>
      <c r="B127" s="26" t="s">
        <v>1</v>
      </c>
      <c r="E127" s="33" t="s">
        <v>1</v>
      </c>
      <c r="F127" s="34" t="s">
        <v>1</v>
      </c>
      <c r="G127" s="34" t="s">
        <v>1</v>
      </c>
      <c r="H127" s="34" t="s">
        <v>1</v>
      </c>
      <c r="I127" s="34" t="s">
        <v>1</v>
      </c>
      <c r="J127" s="34" t="s">
        <v>1</v>
      </c>
      <c r="K127" s="34" t="s">
        <v>1</v>
      </c>
      <c r="L127" s="34" t="s">
        <v>1</v>
      </c>
      <c r="M127" s="34" t="s">
        <v>1</v>
      </c>
      <c r="N127" s="34" t="s">
        <v>1</v>
      </c>
      <c r="O127" s="35" t="s">
        <v>1</v>
      </c>
    </row>
    <row r="128" spans="1:15" s="27" customFormat="1" ht="12" customHeight="1" thickBot="1">
      <c r="A128" s="36" t="s">
        <v>38</v>
      </c>
      <c r="E128" s="37" t="s">
        <v>1</v>
      </c>
      <c r="F128" s="38" t="s">
        <v>1</v>
      </c>
      <c r="G128" s="38" t="s">
        <v>1</v>
      </c>
      <c r="H128" s="38" t="s">
        <v>1</v>
      </c>
      <c r="I128" s="38" t="s">
        <v>1</v>
      </c>
      <c r="J128" s="38" t="s">
        <v>1</v>
      </c>
      <c r="K128" s="38" t="s">
        <v>1</v>
      </c>
      <c r="L128" s="38" t="s">
        <v>1</v>
      </c>
      <c r="M128" s="38" t="s">
        <v>1</v>
      </c>
      <c r="N128" s="38" t="s">
        <v>1</v>
      </c>
      <c r="O128" s="39" t="s">
        <v>1</v>
      </c>
    </row>
    <row r="129" spans="1:15" s="27" customFormat="1" ht="27" customHeight="1" thickBot="1">
      <c r="A129" s="36" t="s">
        <v>1</v>
      </c>
      <c r="B129" s="40" t="s">
        <v>39</v>
      </c>
      <c r="E129" s="41" t="s">
        <v>270</v>
      </c>
      <c r="F129" s="42">
        <v>18882704000</v>
      </c>
      <c r="G129" s="42">
        <v>2861958000</v>
      </c>
      <c r="H129" s="42">
        <v>3637319000</v>
      </c>
      <c r="I129" s="42">
        <v>0</v>
      </c>
      <c r="J129" s="42">
        <v>839592000</v>
      </c>
      <c r="K129" s="42">
        <v>6898834000</v>
      </c>
      <c r="L129" s="42">
        <v>0</v>
      </c>
      <c r="M129" s="42">
        <v>0</v>
      </c>
      <c r="N129" s="42">
        <v>0</v>
      </c>
      <c r="O129" s="43">
        <f>SUM(F129:N129)</f>
        <v>33120407000</v>
      </c>
    </row>
    <row r="130" spans="1:15" s="27" customFormat="1" ht="27" customHeight="1" thickBot="1">
      <c r="A130" s="36" t="s">
        <v>1</v>
      </c>
      <c r="B130" s="40" t="s">
        <v>40</v>
      </c>
      <c r="E130" s="41" t="s">
        <v>41</v>
      </c>
      <c r="F130" s="42">
        <v>8908199000</v>
      </c>
      <c r="G130" s="42">
        <v>1600425000</v>
      </c>
      <c r="H130" s="42">
        <v>4995628000</v>
      </c>
      <c r="I130" s="42">
        <v>0</v>
      </c>
      <c r="J130" s="42">
        <v>11803657000</v>
      </c>
      <c r="K130" s="42">
        <v>35329581000</v>
      </c>
      <c r="L130" s="42">
        <v>2672766000</v>
      </c>
      <c r="M130" s="42">
        <v>10124023000</v>
      </c>
      <c r="N130" s="42">
        <v>0</v>
      </c>
      <c r="O130" s="43">
        <f>SUM(F130:N130)</f>
        <v>75434279000</v>
      </c>
    </row>
    <row r="131" spans="1:15" s="27" customFormat="1" ht="27" customHeight="1" thickBot="1">
      <c r="A131" s="36" t="s">
        <v>38</v>
      </c>
      <c r="B131" s="40" t="s">
        <v>1</v>
      </c>
      <c r="E131" s="41" t="s">
        <v>42</v>
      </c>
      <c r="F131" s="42">
        <f aca="true" t="shared" si="5" ref="F131:O131">F130+F129</f>
        <v>27790903000</v>
      </c>
      <c r="G131" s="42">
        <f t="shared" si="5"/>
        <v>4462383000</v>
      </c>
      <c r="H131" s="42">
        <f t="shared" si="5"/>
        <v>8632947000</v>
      </c>
      <c r="I131" s="42">
        <f t="shared" si="5"/>
        <v>0</v>
      </c>
      <c r="J131" s="42">
        <f t="shared" si="5"/>
        <v>12643249000</v>
      </c>
      <c r="K131" s="42">
        <f t="shared" si="5"/>
        <v>42228415000</v>
      </c>
      <c r="L131" s="42">
        <f t="shared" si="5"/>
        <v>2672766000</v>
      </c>
      <c r="M131" s="42">
        <f t="shared" si="5"/>
        <v>10124023000</v>
      </c>
      <c r="N131" s="42">
        <f t="shared" si="5"/>
        <v>0</v>
      </c>
      <c r="O131" s="42">
        <f t="shared" si="5"/>
        <v>108554686000</v>
      </c>
    </row>
    <row r="132" ht="12.75">
      <c r="O132" s="16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2019-02-25T09:48:20Z</cp:lastPrinted>
  <dcterms:created xsi:type="dcterms:W3CDTF">2017-10-13T12:17:11Z</dcterms:created>
  <dcterms:modified xsi:type="dcterms:W3CDTF">2019-02-25T09:48:30Z</dcterms:modified>
  <cp:category/>
  <cp:version/>
  <cp:contentType/>
  <cp:contentStatus/>
</cp:coreProperties>
</file>