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2018" sheetId="2" r:id="rId2"/>
    <sheet name="2019" sheetId="3" r:id="rId3"/>
  </sheets>
  <definedNames>
    <definedName name="Asama" localSheetId="1">'2018'!$B$2</definedName>
    <definedName name="Asama" localSheetId="2">'2019'!$B$2</definedName>
    <definedName name="Asama">'2017'!$B$2</definedName>
    <definedName name="AsamaAd" localSheetId="1">'2018'!$C$2</definedName>
    <definedName name="AsamaAd" localSheetId="2">'2019'!$C$2</definedName>
    <definedName name="AsamaAd">'2017'!$C$2</definedName>
    <definedName name="AyAd" localSheetId="1">'2018'!$C$4</definedName>
    <definedName name="AyAd" localSheetId="2">'2019'!$C$4</definedName>
    <definedName name="AyAd">'2017'!$C$4</definedName>
    <definedName name="AyNo" localSheetId="1">'2018'!$B$4</definedName>
    <definedName name="AyNo" localSheetId="2">'2019'!$B$4</definedName>
    <definedName name="AyNo">'2017'!$B$4</definedName>
    <definedName name="ButceYil" localSheetId="1">'2018'!$B$1</definedName>
    <definedName name="ButceYil" localSheetId="2">'2019'!$B$1</definedName>
    <definedName name="ButceYil">'2017'!$B$1</definedName>
    <definedName name="SatirBaslik" localSheetId="1">'2018'!$A$15:$B$21</definedName>
    <definedName name="SatirBaslik" localSheetId="2">'2019'!$A$15:$B$21</definedName>
    <definedName name="SatirBaslik">'2017'!$A$15:$B$21</definedName>
    <definedName name="SutunBaslik" localSheetId="1">'2018'!$D$1:$N$5</definedName>
    <definedName name="SutunBaslik" localSheetId="2">'2019'!$D$1:$N$5</definedName>
    <definedName name="SutunBaslik">'2017'!$D$1:$N$5</definedName>
    <definedName name="TeklifYil" localSheetId="1">'2018'!$B$5</definedName>
    <definedName name="TeklifYil" localSheetId="2">'2019'!$B$5</definedName>
    <definedName name="TeklifYil">'2017'!$B$5</definedName>
    <definedName name="_xlnm.Print_Titles" localSheetId="0">'2017'!$13:$14</definedName>
    <definedName name="_xlnm.Print_Titles" localSheetId="1">'2018'!$13:$14</definedName>
    <definedName name="_xlnm.Print_Titles" localSheetId="2">'2019'!$13:$14</definedName>
  </definedNames>
  <calcPr fullCalcOnLoad="1"/>
</workbook>
</file>

<file path=xl/sharedStrings.xml><?xml version="1.0" encoding="utf-8"?>
<sst xmlns="http://schemas.openxmlformats.org/spreadsheetml/2006/main" count="1661" uniqueCount="274">
  <si>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</si>
  <si>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</si>
  <si>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</si>
  <si>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</si>
  <si>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</si>
  <si>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</si>
  <si>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</si>
  <si>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</si>
  <si>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</si>
  <si>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</si>
  <si>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</si>
  <si>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</si>
  <si>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</si>
  <si>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</si>
  <si>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</si>
  <si>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</si>
  <si>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</si>
  <si>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</si>
  <si>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</si>
  <si>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</si>
  <si>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</si>
  <si>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</si>
  <si>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</si>
  <si>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 YÜKSEKÖĞRETİM KURUMLARI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</si>
  <si>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</si>
  <si>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</si>
  <si>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</si>
  <si>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</si>
  <si>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</si>
  <si>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</si>
  <si>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</si>
  <si>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</si>
  <si>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</si>
  <si>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</si>
  <si>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</si>
  <si>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</si>
  <si>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</si>
  <si>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</si>
  <si>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X</t>
  </si>
  <si>
    <t>38/40</t>
  </si>
  <si>
    <t>40/42</t>
  </si>
  <si>
    <t>ÖZEL BÜTÇELİ DİĞER KURUMLAR</t>
  </si>
  <si>
    <t>ÖZEL BÜTÇELİ KURUMLAR TOPLAMI</t>
  </si>
  <si>
    <t>2017</t>
  </si>
  <si>
    <t>10</t>
  </si>
  <si>
    <t>Tasarı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</si>
  <si>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</si>
  <si>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</si>
  <si>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</si>
  <si>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</si>
  <si>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</si>
  <si>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</si>
  <si>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</si>
  <si>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</si>
  <si>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</si>
  <si>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</si>
  <si>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</si>
  <si>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</si>
  <si>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</si>
  <si>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</si>
  <si>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</si>
  <si>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</si>
  <si>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</si>
  <si>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</si>
  <si>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</si>
  <si>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</si>
  <si>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</si>
  <si>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</si>
  <si>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</si>
  <si>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</si>
  <si>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</si>
  <si>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</si>
  <si>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</si>
  <si>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</si>
  <si>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</si>
  <si>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</si>
  <si>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</si>
  <si>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</si>
  <si>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</si>
  <si>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</si>
  <si>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</si>
  <si>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</si>
  <si>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</si>
  <si>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</si>
  <si>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</si>
  <si>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</si>
  <si>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</si>
  <si>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</si>
  <si>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</si>
  <si>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</si>
  <si>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</si>
  <si>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</si>
  <si>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</si>
  <si>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</si>
  <si>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</si>
  <si>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</si>
  <si>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</si>
  <si>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</si>
  <si>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</si>
  <si>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</si>
  <si>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</si>
  <si>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</si>
  <si>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</si>
  <si>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</si>
  <si>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</si>
  <si>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</si>
  <si>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</si>
  <si>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</si>
  <si>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</si>
  <si>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</si>
  <si>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</si>
  <si>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</si>
  <si>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</si>
  <si>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</si>
  <si>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</si>
  <si>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</si>
  <si>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</si>
  <si>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</si>
  <si>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</si>
  <si>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</si>
  <si>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</si>
  <si>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</si>
  <si>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</si>
  <si>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</si>
  <si>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</si>
  <si>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</si>
  <si>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</si>
  <si>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</si>
  <si>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</si>
  <si>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</si>
  <si>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</si>
  <si>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</si>
  <si>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</si>
  <si>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</si>
  <si>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</si>
  <si>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</si>
  <si>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</si>
  <si>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</si>
  <si>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</si>
  <si>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</si>
  <si>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</si>
  <si>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</si>
  <si>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</si>
  <si>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</si>
  <si>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</si>
  <si>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</si>
  <si>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</si>
  <si>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</si>
  <si>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</si>
  <si>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</si>
  <si>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</si>
  <si>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</si>
  <si>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</si>
  <si>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</si>
  <si>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</si>
  <si>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</si>
  <si>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</si>
  <si>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</si>
  <si>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</si>
  <si>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</si>
  <si>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</si>
  <si>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</si>
  <si>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</si>
  <si>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</si>
  <si>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</si>
  <si>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</si>
  <si>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</si>
  <si>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</si>
  <si>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</si>
  <si>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</si>
  <si>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</si>
  <si>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</si>
  <si>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</si>
  <si>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</si>
  <si>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</si>
  <si>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</si>
  <si>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</si>
  <si>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</si>
  <si>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</si>
  <si>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</si>
  <si>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</si>
  <si>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</si>
  <si>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</si>
  <si>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</si>
  <si>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</si>
  <si>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</si>
  <si>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</si>
  <si>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</si>
  <si>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</si>
  <si>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</si>
  <si>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</si>
  <si>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</si>
  <si>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</si>
  <si>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</si>
  <si>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</si>
  <si>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</si>
  <si>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</si>
  <si>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</si>
  <si>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</si>
  <si>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</si>
  <si>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</si>
  <si>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</si>
  <si>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</si>
  <si>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</si>
  <si>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</si>
  <si>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</si>
  <si>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</si>
  <si>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</si>
  <si>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</si>
  <si>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</si>
  <si>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</si>
  <si>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</si>
  <si>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</si>
  <si>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</si>
  <si>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</si>
  <si>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</si>
  <si>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</si>
  <si>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</si>
  <si>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</si>
  <si>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</si>
  <si>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</si>
  <si>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</si>
  <si>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</si>
  <si>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</si>
  <si>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</si>
  <si>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</si>
  <si>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</si>
  <si>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</si>
  <si>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</si>
  <si>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</si>
  <si>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</si>
  <si>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</si>
  <si>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</si>
  <si>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</si>
  <si>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</si>
  <si>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</si>
  <si>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</si>
  <si>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</si>
  <si>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</si>
  <si>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</si>
  <si>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</si>
  <si>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</si>
  <si>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</si>
  <si>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</si>
  <si>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</si>
  <si>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</si>
  <si>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</si>
  <si>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</si>
  <si>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</si>
  <si>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</si>
  <si>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</si>
  <si>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</si>
  <si>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</si>
  <si>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</si>
  <si>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</si>
  <si>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</si>
  <si>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</si>
  <si>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</si>
  <si>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</si>
  <si>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</si>
  <si>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</si>
  <si>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</si>
  <si>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</si>
  <si>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</si>
  <si>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</si>
  <si>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</si>
  <si>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</si>
  <si>
    <t>13</t>
  </si>
  <si>
    <t>2018</t>
  </si>
  <si>
    <t>23</t>
  </si>
  <si>
    <t>2019</t>
  </si>
  <si>
    <t xml:space="preserve">(II) SAYILI CETVEL - YÜKSEKÖĞRETİM KURUMLARI 2018 YILI BÜTÇE GİDER TAHMİNLERİ </t>
  </si>
  <si>
    <t>(II) SAYILI CETVEL - YÜKSEKÖĞRETİM KURUMLARI 2019 YILI BÜTÇE GİDER TAHMİNLERİ</t>
  </si>
  <si>
    <t xml:space="preserve">2017 YILI MERKEZİ YÖNETİM BÜTÇE KANUNU İCMALİ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</si>
</sst>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3" fontId="18" fillId="0" borderId="18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workbookViewId="0" topLeftCell="E9">
      <selection activeCell="I12" sqref="I12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125" style="12" customWidth="1"/>
    <col min="6" max="6" width="20.87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75390625" style="12" customWidth="1"/>
    <col min="12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46</v>
      </c>
      <c r="C2" s="3" t="s">
        <v>45</v>
      </c>
      <c r="D2" s="4" t="s">
        <v>7</v>
      </c>
      <c r="E2" s="14" t="str">
        <f aca="true" t="shared" si="0" ref="E2:N2">ButceYil</f>
        <v>2017</v>
      </c>
      <c r="F2" s="14" t="str">
        <f t="shared" si="0"/>
        <v>2017</v>
      </c>
      <c r="G2" s="14" t="str">
        <f t="shared" si="0"/>
        <v>2017</v>
      </c>
      <c r="H2" s="14" t="str">
        <f t="shared" si="0"/>
        <v>2017</v>
      </c>
      <c r="I2" s="14" t="str">
        <f t="shared" si="0"/>
        <v>2017</v>
      </c>
      <c r="J2" s="14" t="str">
        <f t="shared" si="0"/>
        <v>2017</v>
      </c>
      <c r="K2" s="14" t="str">
        <f t="shared" si="0"/>
        <v>2017</v>
      </c>
      <c r="L2" s="14" t="str">
        <f t="shared" si="0"/>
        <v>2017</v>
      </c>
      <c r="M2" s="14" t="str">
        <f t="shared" si="0"/>
        <v>2017</v>
      </c>
      <c r="N2" s="14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2017</v>
      </c>
      <c r="G3" s="14" t="str">
        <f t="shared" si="1"/>
        <v>2017</v>
      </c>
      <c r="H3" s="14" t="str">
        <f t="shared" si="1"/>
        <v>2017</v>
      </c>
      <c r="I3" s="14" t="str">
        <f t="shared" si="1"/>
        <v>2017</v>
      </c>
      <c r="J3" s="14" t="str">
        <f t="shared" si="1"/>
        <v>2017</v>
      </c>
      <c r="K3" s="14" t="str">
        <f t="shared" si="1"/>
        <v>2017</v>
      </c>
      <c r="L3" s="14" t="str">
        <f t="shared" si="1"/>
        <v>2017</v>
      </c>
      <c r="M3" s="14" t="str">
        <f t="shared" si="1"/>
        <v>2017</v>
      </c>
      <c r="N3" s="14" t="str">
        <f t="shared" si="1"/>
        <v>2017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43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tr">
        <f>TeklifYil&amp;"  "&amp;A7</f>
        <v>2017  YILI MERKEZİ YÖNETİM BÜTÇE KANUNU İCMALİ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157</v>
      </c>
      <c r="F16" s="29">
        <v>35426000</v>
      </c>
      <c r="G16" s="29">
        <v>4715000</v>
      </c>
      <c r="H16" s="29">
        <v>3785000</v>
      </c>
      <c r="I16" s="29">
        <v>0</v>
      </c>
      <c r="J16" s="29">
        <v>2118000</v>
      </c>
      <c r="K16" s="29">
        <v>3415000</v>
      </c>
      <c r="L16" s="30">
        <v>0</v>
      </c>
      <c r="M16" s="31">
        <v>0</v>
      </c>
      <c r="N16" s="30">
        <v>0</v>
      </c>
      <c r="O16" s="32">
        <f aca="true" t="shared" si="3" ref="O16:O47">N16+M16+L16+K16+J16+I16+H16+G16+F16</f>
        <v>49459000</v>
      </c>
    </row>
    <row r="17" spans="2:15" ht="23.25" customHeight="1">
      <c r="B17" s="26" t="s">
        <v>49</v>
      </c>
      <c r="C17" s="25" t="s">
        <v>1</v>
      </c>
      <c r="E17" s="28" t="s">
        <v>158</v>
      </c>
      <c r="F17" s="29">
        <v>527052000</v>
      </c>
      <c r="G17" s="29">
        <v>89226000</v>
      </c>
      <c r="H17" s="29">
        <v>75553000</v>
      </c>
      <c r="I17" s="29">
        <v>0</v>
      </c>
      <c r="J17" s="29">
        <v>21560000</v>
      </c>
      <c r="K17" s="29">
        <v>173054000</v>
      </c>
      <c r="L17" s="30">
        <v>0</v>
      </c>
      <c r="M17" s="31">
        <v>0</v>
      </c>
      <c r="N17" s="30">
        <v>0</v>
      </c>
      <c r="O17" s="32">
        <f t="shared" si="3"/>
        <v>886445000</v>
      </c>
    </row>
    <row r="18" spans="2:15" ht="23.25" customHeight="1">
      <c r="B18" s="26" t="s">
        <v>50</v>
      </c>
      <c r="C18" s="25" t="s">
        <v>1</v>
      </c>
      <c r="E18" s="28" t="s">
        <v>159</v>
      </c>
      <c r="F18" s="29">
        <v>272868000</v>
      </c>
      <c r="G18" s="29">
        <v>42374000</v>
      </c>
      <c r="H18" s="29">
        <v>84073000</v>
      </c>
      <c r="I18" s="29">
        <v>0</v>
      </c>
      <c r="J18" s="29">
        <v>10653000</v>
      </c>
      <c r="K18" s="29">
        <v>70239000</v>
      </c>
      <c r="L18" s="30">
        <v>0</v>
      </c>
      <c r="M18" s="31">
        <v>0</v>
      </c>
      <c r="N18" s="30">
        <v>0</v>
      </c>
      <c r="O18" s="32">
        <f t="shared" si="3"/>
        <v>480207000</v>
      </c>
    </row>
    <row r="19" spans="2:15" ht="23.25" customHeight="1">
      <c r="B19" s="26" t="s">
        <v>51</v>
      </c>
      <c r="C19" s="25" t="s">
        <v>1</v>
      </c>
      <c r="E19" s="28" t="s">
        <v>160</v>
      </c>
      <c r="F19" s="29">
        <v>492008000</v>
      </c>
      <c r="G19" s="29">
        <v>84119000</v>
      </c>
      <c r="H19" s="29">
        <v>94996000</v>
      </c>
      <c r="I19" s="29">
        <v>0</v>
      </c>
      <c r="J19" s="29">
        <v>22946000</v>
      </c>
      <c r="K19" s="29">
        <v>171229000</v>
      </c>
      <c r="L19" s="30">
        <v>0</v>
      </c>
      <c r="M19" s="31">
        <v>0</v>
      </c>
      <c r="N19" s="30">
        <v>0</v>
      </c>
      <c r="O19" s="32">
        <f t="shared" si="3"/>
        <v>865298000</v>
      </c>
    </row>
    <row r="20" spans="2:15" ht="23.25" customHeight="1">
      <c r="B20" s="26" t="s">
        <v>52</v>
      </c>
      <c r="C20" s="25" t="s">
        <v>1</v>
      </c>
      <c r="E20" s="28" t="s">
        <v>161</v>
      </c>
      <c r="F20" s="29">
        <v>474588000</v>
      </c>
      <c r="G20" s="29">
        <v>74923000</v>
      </c>
      <c r="H20" s="29">
        <v>85444000</v>
      </c>
      <c r="I20" s="29">
        <v>0</v>
      </c>
      <c r="J20" s="29">
        <v>19385000</v>
      </c>
      <c r="K20" s="29">
        <v>153110000</v>
      </c>
      <c r="L20" s="30">
        <v>0</v>
      </c>
      <c r="M20" s="31">
        <v>0</v>
      </c>
      <c r="N20" s="30">
        <v>0</v>
      </c>
      <c r="O20" s="32">
        <f t="shared" si="3"/>
        <v>807450000</v>
      </c>
    </row>
    <row r="21" spans="2:15" ht="23.25" customHeight="1">
      <c r="B21" s="26" t="s">
        <v>53</v>
      </c>
      <c r="C21" s="25" t="s">
        <v>1</v>
      </c>
      <c r="E21" s="28" t="s">
        <v>162</v>
      </c>
      <c r="F21" s="29">
        <v>695052000</v>
      </c>
      <c r="G21" s="29">
        <v>124671000</v>
      </c>
      <c r="H21" s="29">
        <v>165257000</v>
      </c>
      <c r="I21" s="29">
        <v>0</v>
      </c>
      <c r="J21" s="29">
        <v>33973000</v>
      </c>
      <c r="K21" s="29">
        <v>152425000</v>
      </c>
      <c r="L21" s="30">
        <v>0</v>
      </c>
      <c r="M21" s="31">
        <v>0</v>
      </c>
      <c r="N21" s="30">
        <v>0</v>
      </c>
      <c r="O21" s="32">
        <f t="shared" si="3"/>
        <v>1171378000</v>
      </c>
    </row>
    <row r="22" spans="2:15" ht="23.25" customHeight="1">
      <c r="B22" s="26" t="s">
        <v>54</v>
      </c>
      <c r="C22" s="25" t="s">
        <v>1</v>
      </c>
      <c r="E22" s="28" t="s">
        <v>163</v>
      </c>
      <c r="F22" s="29">
        <v>267702000</v>
      </c>
      <c r="G22" s="29">
        <v>41134000</v>
      </c>
      <c r="H22" s="29">
        <v>75345000</v>
      </c>
      <c r="I22" s="29">
        <v>0</v>
      </c>
      <c r="J22" s="29">
        <v>7707000</v>
      </c>
      <c r="K22" s="29">
        <v>51295000</v>
      </c>
      <c r="L22" s="30">
        <v>0</v>
      </c>
      <c r="M22" s="31">
        <v>0</v>
      </c>
      <c r="N22" s="30">
        <v>0</v>
      </c>
      <c r="O22" s="32">
        <f t="shared" si="3"/>
        <v>443183000</v>
      </c>
    </row>
    <row r="23" spans="2:15" ht="23.25" customHeight="1">
      <c r="B23" s="26" t="s">
        <v>55</v>
      </c>
      <c r="C23" s="25" t="s">
        <v>1</v>
      </c>
      <c r="E23" s="28" t="s">
        <v>164</v>
      </c>
      <c r="F23" s="29">
        <v>132804000</v>
      </c>
      <c r="G23" s="29">
        <v>20806000</v>
      </c>
      <c r="H23" s="29">
        <v>45217000</v>
      </c>
      <c r="I23" s="29">
        <v>0</v>
      </c>
      <c r="J23" s="29">
        <v>4977000</v>
      </c>
      <c r="K23" s="29">
        <v>51216000</v>
      </c>
      <c r="L23" s="30">
        <v>0</v>
      </c>
      <c r="M23" s="31">
        <v>0</v>
      </c>
      <c r="N23" s="30">
        <v>0</v>
      </c>
      <c r="O23" s="32">
        <f t="shared" si="3"/>
        <v>255020000</v>
      </c>
    </row>
    <row r="24" spans="2:15" ht="23.25" customHeight="1">
      <c r="B24" s="26" t="s">
        <v>56</v>
      </c>
      <c r="C24" s="25" t="s">
        <v>1</v>
      </c>
      <c r="E24" s="28" t="s">
        <v>165</v>
      </c>
      <c r="F24" s="29">
        <v>336750000</v>
      </c>
      <c r="G24" s="29">
        <v>52244000</v>
      </c>
      <c r="H24" s="29">
        <v>65105000</v>
      </c>
      <c r="I24" s="29">
        <v>0</v>
      </c>
      <c r="J24" s="29">
        <v>10041000</v>
      </c>
      <c r="K24" s="29">
        <v>83134000</v>
      </c>
      <c r="L24" s="30">
        <v>0</v>
      </c>
      <c r="M24" s="31">
        <v>0</v>
      </c>
      <c r="N24" s="30">
        <v>0</v>
      </c>
      <c r="O24" s="32">
        <f t="shared" si="3"/>
        <v>547274000</v>
      </c>
    </row>
    <row r="25" spans="2:15" ht="23.25" customHeight="1">
      <c r="B25" s="26" t="s">
        <v>57</v>
      </c>
      <c r="C25" s="25" t="s">
        <v>1</v>
      </c>
      <c r="E25" s="28" t="s">
        <v>166</v>
      </c>
      <c r="F25" s="29">
        <v>183072000</v>
      </c>
      <c r="G25" s="29">
        <v>27030000</v>
      </c>
      <c r="H25" s="29">
        <v>41582000</v>
      </c>
      <c r="I25" s="29">
        <v>0</v>
      </c>
      <c r="J25" s="29">
        <v>7469000</v>
      </c>
      <c r="K25" s="29">
        <v>30510000</v>
      </c>
      <c r="L25" s="30">
        <v>0</v>
      </c>
      <c r="M25" s="31">
        <v>0</v>
      </c>
      <c r="N25" s="30">
        <v>0</v>
      </c>
      <c r="O25" s="32">
        <f t="shared" si="3"/>
        <v>289663000</v>
      </c>
    </row>
    <row r="26" spans="2:15" ht="23.25" customHeight="1">
      <c r="B26" s="26" t="s">
        <v>58</v>
      </c>
      <c r="C26" s="25" t="s">
        <v>1</v>
      </c>
      <c r="E26" s="28" t="s">
        <v>167</v>
      </c>
      <c r="F26" s="29">
        <v>71306000</v>
      </c>
      <c r="G26" s="29">
        <v>11616000</v>
      </c>
      <c r="H26" s="29">
        <v>13758000</v>
      </c>
      <c r="I26" s="29">
        <v>0</v>
      </c>
      <c r="J26" s="29">
        <v>3521000</v>
      </c>
      <c r="K26" s="29">
        <v>38500000</v>
      </c>
      <c r="L26" s="30">
        <v>0</v>
      </c>
      <c r="M26" s="31">
        <v>0</v>
      </c>
      <c r="N26" s="30">
        <v>0</v>
      </c>
      <c r="O26" s="32">
        <f t="shared" si="3"/>
        <v>138701000</v>
      </c>
    </row>
    <row r="27" spans="2:15" ht="23.25" customHeight="1">
      <c r="B27" s="26" t="s">
        <v>59</v>
      </c>
      <c r="C27" s="25" t="s">
        <v>1</v>
      </c>
      <c r="E27" s="28" t="s">
        <v>168</v>
      </c>
      <c r="F27" s="29">
        <v>410868000</v>
      </c>
      <c r="G27" s="29">
        <v>72646000</v>
      </c>
      <c r="H27" s="29">
        <v>74947000</v>
      </c>
      <c r="I27" s="29">
        <v>0</v>
      </c>
      <c r="J27" s="29">
        <v>19943000</v>
      </c>
      <c r="K27" s="29">
        <v>144528000</v>
      </c>
      <c r="L27" s="30">
        <v>0</v>
      </c>
      <c r="M27" s="31">
        <v>0</v>
      </c>
      <c r="N27" s="30">
        <v>0</v>
      </c>
      <c r="O27" s="32">
        <f t="shared" si="3"/>
        <v>722932000</v>
      </c>
    </row>
    <row r="28" spans="2:15" ht="23.25" customHeight="1">
      <c r="B28" s="26" t="s">
        <v>60</v>
      </c>
      <c r="C28" s="25" t="s">
        <v>1</v>
      </c>
      <c r="E28" s="28" t="s">
        <v>169</v>
      </c>
      <c r="F28" s="29">
        <v>390789000</v>
      </c>
      <c r="G28" s="29">
        <v>65010000</v>
      </c>
      <c r="H28" s="29">
        <v>50763000</v>
      </c>
      <c r="I28" s="29">
        <v>0</v>
      </c>
      <c r="J28" s="29">
        <v>16392000</v>
      </c>
      <c r="K28" s="29">
        <v>112607000</v>
      </c>
      <c r="L28" s="30">
        <v>0</v>
      </c>
      <c r="M28" s="31">
        <v>0</v>
      </c>
      <c r="N28" s="30">
        <v>0</v>
      </c>
      <c r="O28" s="32">
        <f t="shared" si="3"/>
        <v>635561000</v>
      </c>
    </row>
    <row r="29" spans="2:15" ht="23.25" customHeight="1">
      <c r="B29" s="26" t="s">
        <v>61</v>
      </c>
      <c r="C29" s="25" t="s">
        <v>1</v>
      </c>
      <c r="E29" s="28" t="s">
        <v>170</v>
      </c>
      <c r="F29" s="29">
        <v>170344000</v>
      </c>
      <c r="G29" s="29">
        <v>27822000</v>
      </c>
      <c r="H29" s="29">
        <v>34248000</v>
      </c>
      <c r="I29" s="29">
        <v>0</v>
      </c>
      <c r="J29" s="29">
        <v>8062000</v>
      </c>
      <c r="K29" s="29">
        <v>48935000</v>
      </c>
      <c r="L29" s="30">
        <v>0</v>
      </c>
      <c r="M29" s="31">
        <v>0</v>
      </c>
      <c r="N29" s="30">
        <v>0</v>
      </c>
      <c r="O29" s="32">
        <f t="shared" si="3"/>
        <v>289411000</v>
      </c>
    </row>
    <row r="30" spans="2:15" ht="23.25" customHeight="1">
      <c r="B30" s="26" t="s">
        <v>62</v>
      </c>
      <c r="C30" s="25" t="s">
        <v>1</v>
      </c>
      <c r="E30" s="28" t="s">
        <v>171</v>
      </c>
      <c r="F30" s="29">
        <v>280397000</v>
      </c>
      <c r="G30" s="29">
        <v>45413000</v>
      </c>
      <c r="H30" s="29">
        <v>72171000</v>
      </c>
      <c r="I30" s="29">
        <v>0</v>
      </c>
      <c r="J30" s="29">
        <v>13546000</v>
      </c>
      <c r="K30" s="29">
        <v>75342000</v>
      </c>
      <c r="L30" s="30">
        <v>0</v>
      </c>
      <c r="M30" s="31">
        <v>0</v>
      </c>
      <c r="N30" s="30">
        <v>0</v>
      </c>
      <c r="O30" s="32">
        <f t="shared" si="3"/>
        <v>486869000</v>
      </c>
    </row>
    <row r="31" spans="2:15" ht="23.25" customHeight="1">
      <c r="B31" s="26" t="s">
        <v>63</v>
      </c>
      <c r="C31" s="25" t="s">
        <v>1</v>
      </c>
      <c r="E31" s="28" t="s">
        <v>172</v>
      </c>
      <c r="F31" s="29">
        <v>298971000</v>
      </c>
      <c r="G31" s="29">
        <v>48537000</v>
      </c>
      <c r="H31" s="29">
        <v>83283000</v>
      </c>
      <c r="I31" s="29">
        <v>0</v>
      </c>
      <c r="J31" s="29">
        <v>9990000</v>
      </c>
      <c r="K31" s="29">
        <v>93132000</v>
      </c>
      <c r="L31" s="30">
        <v>0</v>
      </c>
      <c r="M31" s="31">
        <v>0</v>
      </c>
      <c r="N31" s="30">
        <v>0</v>
      </c>
      <c r="O31" s="32">
        <f t="shared" si="3"/>
        <v>533913000</v>
      </c>
    </row>
    <row r="32" spans="2:15" ht="23.25" customHeight="1">
      <c r="B32" s="26" t="s">
        <v>64</v>
      </c>
      <c r="C32" s="25" t="s">
        <v>1</v>
      </c>
      <c r="E32" s="28" t="s">
        <v>173</v>
      </c>
      <c r="F32" s="29">
        <v>283921000</v>
      </c>
      <c r="G32" s="29">
        <v>42273000</v>
      </c>
      <c r="H32" s="29">
        <v>76932000</v>
      </c>
      <c r="I32" s="29">
        <v>0</v>
      </c>
      <c r="J32" s="29">
        <v>11831000</v>
      </c>
      <c r="K32" s="29">
        <v>63170000</v>
      </c>
      <c r="L32" s="30">
        <v>0</v>
      </c>
      <c r="M32" s="31">
        <v>0</v>
      </c>
      <c r="N32" s="30">
        <v>0</v>
      </c>
      <c r="O32" s="32">
        <f t="shared" si="3"/>
        <v>478127000</v>
      </c>
    </row>
    <row r="33" spans="2:15" ht="23.25" customHeight="1">
      <c r="B33" s="26" t="s">
        <v>65</v>
      </c>
      <c r="C33" s="25" t="s">
        <v>1</v>
      </c>
      <c r="E33" s="28" t="s">
        <v>174</v>
      </c>
      <c r="F33" s="29">
        <v>263855000</v>
      </c>
      <c r="G33" s="29">
        <v>43153000</v>
      </c>
      <c r="H33" s="29">
        <v>44188000</v>
      </c>
      <c r="I33" s="29">
        <v>0</v>
      </c>
      <c r="J33" s="29">
        <v>11235000</v>
      </c>
      <c r="K33" s="29">
        <v>90299000</v>
      </c>
      <c r="L33" s="30">
        <v>0</v>
      </c>
      <c r="M33" s="31">
        <v>0</v>
      </c>
      <c r="N33" s="30">
        <v>0</v>
      </c>
      <c r="O33" s="32">
        <f t="shared" si="3"/>
        <v>452730000</v>
      </c>
    </row>
    <row r="34" spans="2:15" ht="23.25" customHeight="1">
      <c r="B34" s="26" t="s">
        <v>66</v>
      </c>
      <c r="C34" s="25" t="s">
        <v>1</v>
      </c>
      <c r="E34" s="28" t="s">
        <v>175</v>
      </c>
      <c r="F34" s="29">
        <v>260535000</v>
      </c>
      <c r="G34" s="29">
        <v>39905000</v>
      </c>
      <c r="H34" s="29">
        <v>49929000</v>
      </c>
      <c r="I34" s="29">
        <v>0</v>
      </c>
      <c r="J34" s="29">
        <v>11875000</v>
      </c>
      <c r="K34" s="29">
        <v>76223000</v>
      </c>
      <c r="L34" s="30">
        <v>0</v>
      </c>
      <c r="M34" s="31">
        <v>0</v>
      </c>
      <c r="N34" s="30">
        <v>0</v>
      </c>
      <c r="O34" s="32">
        <f t="shared" si="3"/>
        <v>438467000</v>
      </c>
    </row>
    <row r="35" spans="2:15" ht="23.25" customHeight="1">
      <c r="B35" s="26" t="s">
        <v>67</v>
      </c>
      <c r="C35" s="25" t="s">
        <v>1</v>
      </c>
      <c r="E35" s="28" t="s">
        <v>176</v>
      </c>
      <c r="F35" s="29">
        <v>206491000</v>
      </c>
      <c r="G35" s="29">
        <v>30175000</v>
      </c>
      <c r="H35" s="29">
        <v>38504000</v>
      </c>
      <c r="I35" s="29">
        <v>0</v>
      </c>
      <c r="J35" s="29">
        <v>8706000</v>
      </c>
      <c r="K35" s="29">
        <v>69932000</v>
      </c>
      <c r="L35" s="30">
        <v>0</v>
      </c>
      <c r="M35" s="31">
        <v>0</v>
      </c>
      <c r="N35" s="30">
        <v>0</v>
      </c>
      <c r="O35" s="32">
        <f t="shared" si="3"/>
        <v>353808000</v>
      </c>
    </row>
    <row r="36" spans="2:15" ht="23.25" customHeight="1">
      <c r="B36" s="26" t="s">
        <v>68</v>
      </c>
      <c r="C36" s="25" t="s">
        <v>1</v>
      </c>
      <c r="E36" s="28" t="s">
        <v>177</v>
      </c>
      <c r="F36" s="29">
        <v>296357000</v>
      </c>
      <c r="G36" s="29">
        <v>49944000</v>
      </c>
      <c r="H36" s="29">
        <v>50914000</v>
      </c>
      <c r="I36" s="29">
        <v>0</v>
      </c>
      <c r="J36" s="29">
        <v>12518000</v>
      </c>
      <c r="K36" s="29">
        <v>89578000</v>
      </c>
      <c r="L36" s="30">
        <v>0</v>
      </c>
      <c r="M36" s="31">
        <v>0</v>
      </c>
      <c r="N36" s="30">
        <v>0</v>
      </c>
      <c r="O36" s="32">
        <f t="shared" si="3"/>
        <v>499311000</v>
      </c>
    </row>
    <row r="37" spans="2:15" ht="23.25" customHeight="1">
      <c r="B37" s="26" t="s">
        <v>69</v>
      </c>
      <c r="C37" s="25" t="s">
        <v>1</v>
      </c>
      <c r="E37" s="28" t="s">
        <v>178</v>
      </c>
      <c r="F37" s="29">
        <v>262148000</v>
      </c>
      <c r="G37" s="29">
        <v>42657000</v>
      </c>
      <c r="H37" s="29">
        <v>41283000</v>
      </c>
      <c r="I37" s="29">
        <v>0</v>
      </c>
      <c r="J37" s="29">
        <v>13380000</v>
      </c>
      <c r="K37" s="29">
        <v>47926000</v>
      </c>
      <c r="L37" s="30">
        <v>0</v>
      </c>
      <c r="M37" s="31">
        <v>0</v>
      </c>
      <c r="N37" s="30">
        <v>0</v>
      </c>
      <c r="O37" s="32">
        <f t="shared" si="3"/>
        <v>407394000</v>
      </c>
    </row>
    <row r="38" spans="2:15" ht="23.25" customHeight="1">
      <c r="B38" s="26" t="s">
        <v>70</v>
      </c>
      <c r="C38" s="25" t="s">
        <v>1</v>
      </c>
      <c r="E38" s="28" t="s">
        <v>179</v>
      </c>
      <c r="F38" s="29">
        <v>261952000</v>
      </c>
      <c r="G38" s="29">
        <v>42319000</v>
      </c>
      <c r="H38" s="29">
        <v>47244000</v>
      </c>
      <c r="I38" s="29">
        <v>0</v>
      </c>
      <c r="J38" s="29">
        <v>10418000</v>
      </c>
      <c r="K38" s="29">
        <v>59400000</v>
      </c>
      <c r="L38" s="30">
        <v>0</v>
      </c>
      <c r="M38" s="31">
        <v>0</v>
      </c>
      <c r="N38" s="30">
        <v>0</v>
      </c>
      <c r="O38" s="32">
        <f t="shared" si="3"/>
        <v>421333000</v>
      </c>
    </row>
    <row r="39" spans="2:15" ht="23.25" customHeight="1">
      <c r="B39" s="26" t="s">
        <v>71</v>
      </c>
      <c r="C39" s="25" t="s">
        <v>1</v>
      </c>
      <c r="E39" s="28" t="s">
        <v>180</v>
      </c>
      <c r="F39" s="29">
        <v>335722000</v>
      </c>
      <c r="G39" s="29">
        <v>47768000</v>
      </c>
      <c r="H39" s="29">
        <v>77906000</v>
      </c>
      <c r="I39" s="29">
        <v>0</v>
      </c>
      <c r="J39" s="29">
        <v>12503000</v>
      </c>
      <c r="K39" s="29">
        <v>59588000</v>
      </c>
      <c r="L39" s="30">
        <v>0</v>
      </c>
      <c r="M39" s="31">
        <v>0</v>
      </c>
      <c r="N39" s="30">
        <v>0</v>
      </c>
      <c r="O39" s="32">
        <f t="shared" si="3"/>
        <v>533487000</v>
      </c>
    </row>
    <row r="40" spans="2:15" ht="23.25" customHeight="1">
      <c r="B40" s="26" t="s">
        <v>72</v>
      </c>
      <c r="C40" s="25" t="s">
        <v>1</v>
      </c>
      <c r="E40" s="28" t="s">
        <v>181</v>
      </c>
      <c r="F40" s="29">
        <v>221562000</v>
      </c>
      <c r="G40" s="29">
        <v>33574000</v>
      </c>
      <c r="H40" s="29">
        <v>41700000</v>
      </c>
      <c r="I40" s="29">
        <v>0</v>
      </c>
      <c r="J40" s="29">
        <v>9251000</v>
      </c>
      <c r="K40" s="29">
        <v>49300000</v>
      </c>
      <c r="L40" s="30">
        <v>0</v>
      </c>
      <c r="M40" s="31">
        <v>0</v>
      </c>
      <c r="N40" s="30">
        <v>0</v>
      </c>
      <c r="O40" s="32">
        <f t="shared" si="3"/>
        <v>355387000</v>
      </c>
    </row>
    <row r="41" spans="2:15" ht="23.25" customHeight="1">
      <c r="B41" s="26" t="s">
        <v>73</v>
      </c>
      <c r="C41" s="25" t="s">
        <v>1</v>
      </c>
      <c r="E41" s="28" t="s">
        <v>182</v>
      </c>
      <c r="F41" s="29">
        <v>218040000</v>
      </c>
      <c r="G41" s="29">
        <v>31352000</v>
      </c>
      <c r="H41" s="29">
        <v>39916000</v>
      </c>
      <c r="I41" s="29">
        <v>0</v>
      </c>
      <c r="J41" s="29">
        <v>7575000</v>
      </c>
      <c r="K41" s="29">
        <v>48354000</v>
      </c>
      <c r="L41" s="30">
        <v>0</v>
      </c>
      <c r="M41" s="31">
        <v>0</v>
      </c>
      <c r="N41" s="30">
        <v>0</v>
      </c>
      <c r="O41" s="32">
        <f t="shared" si="3"/>
        <v>345237000</v>
      </c>
    </row>
    <row r="42" spans="2:15" ht="23.25" customHeight="1">
      <c r="B42" s="26" t="s">
        <v>74</v>
      </c>
      <c r="C42" s="25" t="s">
        <v>1</v>
      </c>
      <c r="E42" s="28" t="s">
        <v>183</v>
      </c>
      <c r="F42" s="29">
        <v>230874000</v>
      </c>
      <c r="G42" s="29">
        <v>34729000</v>
      </c>
      <c r="H42" s="29">
        <v>41265000</v>
      </c>
      <c r="I42" s="29">
        <v>0</v>
      </c>
      <c r="J42" s="29">
        <v>8375000</v>
      </c>
      <c r="K42" s="29">
        <v>40500000</v>
      </c>
      <c r="L42" s="30">
        <v>0</v>
      </c>
      <c r="M42" s="31">
        <v>0</v>
      </c>
      <c r="N42" s="30">
        <v>0</v>
      </c>
      <c r="O42" s="32">
        <f t="shared" si="3"/>
        <v>355743000</v>
      </c>
    </row>
    <row r="43" spans="2:15" ht="23.25" customHeight="1">
      <c r="B43" s="26" t="s">
        <v>75</v>
      </c>
      <c r="C43" s="25" t="s">
        <v>1</v>
      </c>
      <c r="E43" s="28" t="s">
        <v>184</v>
      </c>
      <c r="F43" s="29">
        <v>204952000</v>
      </c>
      <c r="G43" s="29">
        <v>29504000</v>
      </c>
      <c r="H43" s="29">
        <v>38930000</v>
      </c>
      <c r="I43" s="29">
        <v>0</v>
      </c>
      <c r="J43" s="29">
        <v>7189000</v>
      </c>
      <c r="K43" s="29">
        <v>40454000</v>
      </c>
      <c r="L43" s="30">
        <v>0</v>
      </c>
      <c r="M43" s="31">
        <v>0</v>
      </c>
      <c r="N43" s="30">
        <v>0</v>
      </c>
      <c r="O43" s="32">
        <f t="shared" si="3"/>
        <v>321029000</v>
      </c>
    </row>
    <row r="44" spans="2:15" ht="23.25" customHeight="1">
      <c r="B44" s="26" t="s">
        <v>76</v>
      </c>
      <c r="C44" s="25" t="s">
        <v>1</v>
      </c>
      <c r="E44" s="28" t="s">
        <v>185</v>
      </c>
      <c r="F44" s="29">
        <v>176765000</v>
      </c>
      <c r="G44" s="29">
        <v>27002000</v>
      </c>
      <c r="H44" s="29">
        <v>39649000</v>
      </c>
      <c r="I44" s="29">
        <v>0</v>
      </c>
      <c r="J44" s="29">
        <v>9036000</v>
      </c>
      <c r="K44" s="29">
        <v>46788000</v>
      </c>
      <c r="L44" s="30">
        <v>0</v>
      </c>
      <c r="M44" s="31">
        <v>0</v>
      </c>
      <c r="N44" s="30">
        <v>0</v>
      </c>
      <c r="O44" s="32">
        <f t="shared" si="3"/>
        <v>299240000</v>
      </c>
    </row>
    <row r="45" spans="2:15" ht="23.25" customHeight="1">
      <c r="B45" s="26" t="s">
        <v>77</v>
      </c>
      <c r="C45" s="25" t="s">
        <v>1</v>
      </c>
      <c r="E45" s="28" t="s">
        <v>186</v>
      </c>
      <c r="F45" s="29">
        <v>56852000</v>
      </c>
      <c r="G45" s="29">
        <v>8671000</v>
      </c>
      <c r="H45" s="29">
        <v>11838000</v>
      </c>
      <c r="I45" s="29">
        <v>0</v>
      </c>
      <c r="J45" s="29">
        <v>2026000</v>
      </c>
      <c r="K45" s="29">
        <v>22010000</v>
      </c>
      <c r="L45" s="30">
        <v>0</v>
      </c>
      <c r="M45" s="31">
        <v>0</v>
      </c>
      <c r="N45" s="30">
        <v>0</v>
      </c>
      <c r="O45" s="32">
        <f t="shared" si="3"/>
        <v>101397000</v>
      </c>
    </row>
    <row r="46" spans="2:15" ht="23.25" customHeight="1">
      <c r="B46" s="26" t="s">
        <v>78</v>
      </c>
      <c r="C46" s="25" t="s">
        <v>1</v>
      </c>
      <c r="E46" s="28" t="s">
        <v>187</v>
      </c>
      <c r="F46" s="29">
        <v>54012000</v>
      </c>
      <c r="G46" s="29">
        <v>7808000</v>
      </c>
      <c r="H46" s="29">
        <v>11435000</v>
      </c>
      <c r="I46" s="29">
        <v>0</v>
      </c>
      <c r="J46" s="29">
        <v>1903000</v>
      </c>
      <c r="K46" s="29">
        <v>36500000</v>
      </c>
      <c r="L46" s="30">
        <v>0</v>
      </c>
      <c r="M46" s="31">
        <v>0</v>
      </c>
      <c r="N46" s="30">
        <v>0</v>
      </c>
      <c r="O46" s="32">
        <f t="shared" si="3"/>
        <v>111658000</v>
      </c>
    </row>
    <row r="47" spans="2:15" ht="23.25" customHeight="1">
      <c r="B47" s="26" t="s">
        <v>79</v>
      </c>
      <c r="C47" s="25" t="s">
        <v>1</v>
      </c>
      <c r="E47" s="28" t="s">
        <v>188</v>
      </c>
      <c r="F47" s="29">
        <v>122671000</v>
      </c>
      <c r="G47" s="29">
        <v>18798000</v>
      </c>
      <c r="H47" s="29">
        <v>25508000</v>
      </c>
      <c r="I47" s="29">
        <v>0</v>
      </c>
      <c r="J47" s="29">
        <v>4888000</v>
      </c>
      <c r="K47" s="29">
        <v>30010000</v>
      </c>
      <c r="L47" s="30">
        <v>0</v>
      </c>
      <c r="M47" s="31">
        <v>0</v>
      </c>
      <c r="N47" s="30">
        <v>0</v>
      </c>
      <c r="O47" s="32">
        <f t="shared" si="3"/>
        <v>201875000</v>
      </c>
    </row>
    <row r="48" spans="2:15" ht="23.25" customHeight="1">
      <c r="B48" s="26" t="s">
        <v>80</v>
      </c>
      <c r="C48" s="25" t="s">
        <v>1</v>
      </c>
      <c r="E48" s="28" t="s">
        <v>189</v>
      </c>
      <c r="F48" s="29">
        <v>260795000</v>
      </c>
      <c r="G48" s="29">
        <v>39062000</v>
      </c>
      <c r="H48" s="29">
        <v>45884000</v>
      </c>
      <c r="I48" s="29">
        <v>0</v>
      </c>
      <c r="J48" s="29">
        <v>10360000</v>
      </c>
      <c r="K48" s="29">
        <v>45290000</v>
      </c>
      <c r="L48" s="30">
        <v>0</v>
      </c>
      <c r="M48" s="31">
        <v>0</v>
      </c>
      <c r="N48" s="30">
        <v>0</v>
      </c>
      <c r="O48" s="32">
        <f aca="true" t="shared" si="4" ref="O48:O79">N48+M48+L48+K48+J48+I48+H48+G48+F48</f>
        <v>401391000</v>
      </c>
    </row>
    <row r="49" spans="2:15" ht="23.25" customHeight="1">
      <c r="B49" s="26" t="s">
        <v>81</v>
      </c>
      <c r="C49" s="25" t="s">
        <v>1</v>
      </c>
      <c r="E49" s="28" t="s">
        <v>190</v>
      </c>
      <c r="F49" s="29">
        <v>174247000</v>
      </c>
      <c r="G49" s="29">
        <v>27982000</v>
      </c>
      <c r="H49" s="29">
        <v>27852000</v>
      </c>
      <c r="I49" s="29">
        <v>0</v>
      </c>
      <c r="J49" s="29">
        <v>7183000</v>
      </c>
      <c r="K49" s="29">
        <v>45553000</v>
      </c>
      <c r="L49" s="30">
        <v>0</v>
      </c>
      <c r="M49" s="31">
        <v>0</v>
      </c>
      <c r="N49" s="30">
        <v>0</v>
      </c>
      <c r="O49" s="32">
        <f t="shared" si="4"/>
        <v>282817000</v>
      </c>
    </row>
    <row r="50" spans="2:15" ht="23.25" customHeight="1">
      <c r="B50" s="26" t="s">
        <v>82</v>
      </c>
      <c r="C50" s="25" t="s">
        <v>1</v>
      </c>
      <c r="E50" s="28" t="s">
        <v>191</v>
      </c>
      <c r="F50" s="29">
        <v>127605000</v>
      </c>
      <c r="G50" s="29">
        <v>19805000</v>
      </c>
      <c r="H50" s="29">
        <v>30757000</v>
      </c>
      <c r="I50" s="29">
        <v>0</v>
      </c>
      <c r="J50" s="29">
        <v>5487000</v>
      </c>
      <c r="K50" s="29">
        <v>38292000</v>
      </c>
      <c r="L50" s="30">
        <v>0</v>
      </c>
      <c r="M50" s="31">
        <v>0</v>
      </c>
      <c r="N50" s="30">
        <v>0</v>
      </c>
      <c r="O50" s="32">
        <f t="shared" si="4"/>
        <v>221946000</v>
      </c>
    </row>
    <row r="51" spans="2:15" ht="23.25" customHeight="1">
      <c r="B51" s="26" t="s">
        <v>83</v>
      </c>
      <c r="C51" s="25" t="s">
        <v>1</v>
      </c>
      <c r="E51" s="28" t="s">
        <v>192</v>
      </c>
      <c r="F51" s="29">
        <v>179667000</v>
      </c>
      <c r="G51" s="29">
        <v>27903000</v>
      </c>
      <c r="H51" s="29">
        <v>30589000</v>
      </c>
      <c r="I51" s="29">
        <v>0</v>
      </c>
      <c r="J51" s="29">
        <v>7819000</v>
      </c>
      <c r="K51" s="29">
        <v>65100000</v>
      </c>
      <c r="L51" s="30">
        <v>0</v>
      </c>
      <c r="M51" s="31">
        <v>0</v>
      </c>
      <c r="N51" s="30">
        <v>0</v>
      </c>
      <c r="O51" s="32">
        <f t="shared" si="4"/>
        <v>311078000</v>
      </c>
    </row>
    <row r="52" spans="2:15" ht="23.25" customHeight="1">
      <c r="B52" s="26" t="s">
        <v>84</v>
      </c>
      <c r="C52" s="25" t="s">
        <v>1</v>
      </c>
      <c r="E52" s="28" t="s">
        <v>193</v>
      </c>
      <c r="F52" s="29">
        <v>204754000</v>
      </c>
      <c r="G52" s="29">
        <v>33740000</v>
      </c>
      <c r="H52" s="29">
        <v>31668000</v>
      </c>
      <c r="I52" s="29">
        <v>0</v>
      </c>
      <c r="J52" s="29">
        <v>8801000</v>
      </c>
      <c r="K52" s="29">
        <v>39422000</v>
      </c>
      <c r="L52" s="30">
        <v>0</v>
      </c>
      <c r="M52" s="31">
        <v>0</v>
      </c>
      <c r="N52" s="30">
        <v>0</v>
      </c>
      <c r="O52" s="32">
        <f t="shared" si="4"/>
        <v>318385000</v>
      </c>
    </row>
    <row r="53" spans="2:15" ht="23.25" customHeight="1">
      <c r="B53" s="26" t="s">
        <v>85</v>
      </c>
      <c r="C53" s="25" t="s">
        <v>1</v>
      </c>
      <c r="E53" s="28" t="s">
        <v>194</v>
      </c>
      <c r="F53" s="29">
        <v>104633000</v>
      </c>
      <c r="G53" s="29">
        <v>15805000</v>
      </c>
      <c r="H53" s="29">
        <v>26074000</v>
      </c>
      <c r="I53" s="29">
        <v>0</v>
      </c>
      <c r="J53" s="29">
        <v>4352000</v>
      </c>
      <c r="K53" s="29">
        <v>31800000</v>
      </c>
      <c r="L53" s="30">
        <v>0</v>
      </c>
      <c r="M53" s="31">
        <v>0</v>
      </c>
      <c r="N53" s="30">
        <v>0</v>
      </c>
      <c r="O53" s="32">
        <f t="shared" si="4"/>
        <v>182664000</v>
      </c>
    </row>
    <row r="54" spans="2:15" ht="23.25" customHeight="1">
      <c r="B54" s="26" t="s">
        <v>86</v>
      </c>
      <c r="C54" s="25" t="s">
        <v>1</v>
      </c>
      <c r="E54" s="28" t="s">
        <v>195</v>
      </c>
      <c r="F54" s="29">
        <v>211424000</v>
      </c>
      <c r="G54" s="29">
        <v>33931000</v>
      </c>
      <c r="H54" s="29">
        <v>53123000</v>
      </c>
      <c r="I54" s="29">
        <v>0</v>
      </c>
      <c r="J54" s="29">
        <v>9686000</v>
      </c>
      <c r="K54" s="29">
        <v>59592000</v>
      </c>
      <c r="L54" s="30">
        <v>0</v>
      </c>
      <c r="M54" s="31">
        <v>0</v>
      </c>
      <c r="N54" s="30">
        <v>0</v>
      </c>
      <c r="O54" s="32">
        <f t="shared" si="4"/>
        <v>367756000</v>
      </c>
    </row>
    <row r="55" spans="2:15" ht="23.25" customHeight="1">
      <c r="B55" s="26" t="s">
        <v>87</v>
      </c>
      <c r="C55" s="25" t="s">
        <v>1</v>
      </c>
      <c r="E55" s="28" t="s">
        <v>196</v>
      </c>
      <c r="F55" s="29">
        <v>205269000</v>
      </c>
      <c r="G55" s="29">
        <v>28203000</v>
      </c>
      <c r="H55" s="29">
        <v>52156000</v>
      </c>
      <c r="I55" s="29">
        <v>0</v>
      </c>
      <c r="J55" s="29">
        <v>5474000</v>
      </c>
      <c r="K55" s="29">
        <v>24902000</v>
      </c>
      <c r="L55" s="30">
        <v>0</v>
      </c>
      <c r="M55" s="31">
        <v>0</v>
      </c>
      <c r="N55" s="30">
        <v>0</v>
      </c>
      <c r="O55" s="32">
        <f t="shared" si="4"/>
        <v>316004000</v>
      </c>
    </row>
    <row r="56" spans="2:15" ht="23.25" customHeight="1">
      <c r="B56" s="26" t="s">
        <v>88</v>
      </c>
      <c r="C56" s="25" t="s">
        <v>1</v>
      </c>
      <c r="E56" s="28" t="s">
        <v>197</v>
      </c>
      <c r="F56" s="29">
        <v>168339000</v>
      </c>
      <c r="G56" s="29">
        <v>26481000</v>
      </c>
      <c r="H56" s="29">
        <v>34777000</v>
      </c>
      <c r="I56" s="29">
        <v>0</v>
      </c>
      <c r="J56" s="29">
        <v>7671000</v>
      </c>
      <c r="K56" s="29">
        <v>43133000</v>
      </c>
      <c r="L56" s="30">
        <v>0</v>
      </c>
      <c r="M56" s="31">
        <v>0</v>
      </c>
      <c r="N56" s="30">
        <v>0</v>
      </c>
      <c r="O56" s="32">
        <f t="shared" si="4"/>
        <v>280401000</v>
      </c>
    </row>
    <row r="57" spans="2:15" ht="23.25" customHeight="1">
      <c r="B57" s="26" t="s">
        <v>89</v>
      </c>
      <c r="C57" s="25" t="s">
        <v>1</v>
      </c>
      <c r="E57" s="28" t="s">
        <v>198</v>
      </c>
      <c r="F57" s="29">
        <v>124269000</v>
      </c>
      <c r="G57" s="29">
        <v>19331000</v>
      </c>
      <c r="H57" s="29">
        <v>25531000</v>
      </c>
      <c r="I57" s="29">
        <v>0</v>
      </c>
      <c r="J57" s="29">
        <v>4081000</v>
      </c>
      <c r="K57" s="29">
        <v>30116000</v>
      </c>
      <c r="L57" s="30">
        <v>0</v>
      </c>
      <c r="M57" s="31">
        <v>0</v>
      </c>
      <c r="N57" s="30">
        <v>0</v>
      </c>
      <c r="O57" s="32">
        <f t="shared" si="4"/>
        <v>203328000</v>
      </c>
    </row>
    <row r="58" spans="2:15" ht="23.25" customHeight="1">
      <c r="B58" s="26" t="s">
        <v>90</v>
      </c>
      <c r="C58" s="25" t="s">
        <v>1</v>
      </c>
      <c r="E58" s="28" t="s">
        <v>199</v>
      </c>
      <c r="F58" s="29">
        <v>105626000</v>
      </c>
      <c r="G58" s="29">
        <v>16470000</v>
      </c>
      <c r="H58" s="29">
        <v>24303000</v>
      </c>
      <c r="I58" s="29">
        <v>0</v>
      </c>
      <c r="J58" s="29">
        <v>5843000</v>
      </c>
      <c r="K58" s="29">
        <v>56000000</v>
      </c>
      <c r="L58" s="30">
        <v>0</v>
      </c>
      <c r="M58" s="31">
        <v>0</v>
      </c>
      <c r="N58" s="30">
        <v>0</v>
      </c>
      <c r="O58" s="32">
        <f t="shared" si="4"/>
        <v>208242000</v>
      </c>
    </row>
    <row r="59" spans="2:15" ht="23.25" customHeight="1">
      <c r="B59" s="26" t="s">
        <v>91</v>
      </c>
      <c r="C59" s="25" t="s">
        <v>1</v>
      </c>
      <c r="E59" s="28" t="s">
        <v>200</v>
      </c>
      <c r="F59" s="29">
        <v>137960000</v>
      </c>
      <c r="G59" s="29">
        <v>20824000</v>
      </c>
      <c r="H59" s="29">
        <v>30888000</v>
      </c>
      <c r="I59" s="29">
        <v>0</v>
      </c>
      <c r="J59" s="29">
        <v>5768000</v>
      </c>
      <c r="K59" s="29">
        <v>71806000</v>
      </c>
      <c r="L59" s="30">
        <v>0</v>
      </c>
      <c r="M59" s="31">
        <v>0</v>
      </c>
      <c r="N59" s="30">
        <v>0</v>
      </c>
      <c r="O59" s="32">
        <f t="shared" si="4"/>
        <v>267246000</v>
      </c>
    </row>
    <row r="60" spans="2:15" ht="23.25" customHeight="1">
      <c r="B60" s="26" t="s">
        <v>92</v>
      </c>
      <c r="C60" s="25" t="s">
        <v>1</v>
      </c>
      <c r="E60" s="28" t="s">
        <v>201</v>
      </c>
      <c r="F60" s="29">
        <v>90382000</v>
      </c>
      <c r="G60" s="29">
        <v>12195000</v>
      </c>
      <c r="H60" s="29">
        <v>26666000</v>
      </c>
      <c r="I60" s="29">
        <v>0</v>
      </c>
      <c r="J60" s="29">
        <v>3536000</v>
      </c>
      <c r="K60" s="29">
        <v>32010000</v>
      </c>
      <c r="L60" s="30">
        <v>0</v>
      </c>
      <c r="M60" s="31">
        <v>0</v>
      </c>
      <c r="N60" s="30">
        <v>0</v>
      </c>
      <c r="O60" s="32">
        <f t="shared" si="4"/>
        <v>164789000</v>
      </c>
    </row>
    <row r="61" spans="2:15" ht="23.25" customHeight="1">
      <c r="B61" s="26" t="s">
        <v>93</v>
      </c>
      <c r="C61" s="25" t="s">
        <v>1</v>
      </c>
      <c r="E61" s="28" t="s">
        <v>202</v>
      </c>
      <c r="F61" s="29">
        <v>157591000</v>
      </c>
      <c r="G61" s="29">
        <v>24151000</v>
      </c>
      <c r="H61" s="29">
        <v>33440000</v>
      </c>
      <c r="I61" s="29">
        <v>0</v>
      </c>
      <c r="J61" s="29">
        <v>6045000</v>
      </c>
      <c r="K61" s="29">
        <v>56129000</v>
      </c>
      <c r="L61" s="30">
        <v>0</v>
      </c>
      <c r="M61" s="31">
        <v>0</v>
      </c>
      <c r="N61" s="30">
        <v>0</v>
      </c>
      <c r="O61" s="32">
        <f t="shared" si="4"/>
        <v>277356000</v>
      </c>
    </row>
    <row r="62" spans="2:15" ht="23.25" customHeight="1">
      <c r="B62" s="26" t="s">
        <v>94</v>
      </c>
      <c r="C62" s="25" t="s">
        <v>1</v>
      </c>
      <c r="E62" s="28" t="s">
        <v>203</v>
      </c>
      <c r="F62" s="29">
        <v>80396000</v>
      </c>
      <c r="G62" s="29">
        <v>12362000</v>
      </c>
      <c r="H62" s="29">
        <v>18443000</v>
      </c>
      <c r="I62" s="29">
        <v>0</v>
      </c>
      <c r="J62" s="29">
        <v>2541000</v>
      </c>
      <c r="K62" s="29">
        <v>32000000</v>
      </c>
      <c r="L62" s="30">
        <v>0</v>
      </c>
      <c r="M62" s="31">
        <v>0</v>
      </c>
      <c r="N62" s="30">
        <v>0</v>
      </c>
      <c r="O62" s="32">
        <f t="shared" si="4"/>
        <v>145742000</v>
      </c>
    </row>
    <row r="63" spans="2:15" ht="23.25" customHeight="1">
      <c r="B63" s="26" t="s">
        <v>95</v>
      </c>
      <c r="C63" s="25" t="s">
        <v>1</v>
      </c>
      <c r="E63" s="28" t="s">
        <v>204</v>
      </c>
      <c r="F63" s="29">
        <v>129165000</v>
      </c>
      <c r="G63" s="29">
        <v>18785000</v>
      </c>
      <c r="H63" s="29">
        <v>33365000</v>
      </c>
      <c r="I63" s="29">
        <v>0</v>
      </c>
      <c r="J63" s="29">
        <v>3807000</v>
      </c>
      <c r="K63" s="29">
        <v>32170000</v>
      </c>
      <c r="L63" s="30">
        <v>0</v>
      </c>
      <c r="M63" s="31">
        <v>0</v>
      </c>
      <c r="N63" s="30">
        <v>0</v>
      </c>
      <c r="O63" s="32">
        <f t="shared" si="4"/>
        <v>217292000</v>
      </c>
    </row>
    <row r="64" spans="2:15" ht="23.25" customHeight="1">
      <c r="B64" s="26" t="s">
        <v>96</v>
      </c>
      <c r="C64" s="25" t="s">
        <v>1</v>
      </c>
      <c r="E64" s="28" t="s">
        <v>205</v>
      </c>
      <c r="F64" s="29">
        <v>131655000</v>
      </c>
      <c r="G64" s="29">
        <v>19945000</v>
      </c>
      <c r="H64" s="29">
        <v>25322000</v>
      </c>
      <c r="I64" s="29">
        <v>0</v>
      </c>
      <c r="J64" s="29">
        <v>5158000</v>
      </c>
      <c r="K64" s="29">
        <v>49655000</v>
      </c>
      <c r="L64" s="30">
        <v>0</v>
      </c>
      <c r="M64" s="31">
        <v>0</v>
      </c>
      <c r="N64" s="30">
        <v>0</v>
      </c>
      <c r="O64" s="32">
        <f t="shared" si="4"/>
        <v>231735000</v>
      </c>
    </row>
    <row r="65" spans="2:15" ht="23.25" customHeight="1">
      <c r="B65" s="26" t="s">
        <v>97</v>
      </c>
      <c r="C65" s="25" t="s">
        <v>1</v>
      </c>
      <c r="E65" s="28" t="s">
        <v>206</v>
      </c>
      <c r="F65" s="29">
        <v>150173000</v>
      </c>
      <c r="G65" s="29">
        <v>23362000</v>
      </c>
      <c r="H65" s="29">
        <v>30996000</v>
      </c>
      <c r="I65" s="29">
        <v>0</v>
      </c>
      <c r="J65" s="29">
        <v>5135000</v>
      </c>
      <c r="K65" s="29">
        <v>28174000</v>
      </c>
      <c r="L65" s="30">
        <v>0</v>
      </c>
      <c r="M65" s="31">
        <v>0</v>
      </c>
      <c r="N65" s="30">
        <v>0</v>
      </c>
      <c r="O65" s="32">
        <f t="shared" si="4"/>
        <v>237840000</v>
      </c>
    </row>
    <row r="66" spans="2:15" ht="23.25" customHeight="1">
      <c r="B66" s="26" t="s">
        <v>98</v>
      </c>
      <c r="C66" s="25" t="s">
        <v>1</v>
      </c>
      <c r="E66" s="28" t="s">
        <v>207</v>
      </c>
      <c r="F66" s="29">
        <v>140502000</v>
      </c>
      <c r="G66" s="29">
        <v>20844000</v>
      </c>
      <c r="H66" s="29">
        <v>25581000</v>
      </c>
      <c r="I66" s="29">
        <v>0</v>
      </c>
      <c r="J66" s="29">
        <v>4915000</v>
      </c>
      <c r="K66" s="29">
        <v>43100000</v>
      </c>
      <c r="L66" s="30">
        <v>0</v>
      </c>
      <c r="M66" s="31">
        <v>0</v>
      </c>
      <c r="N66" s="30">
        <v>0</v>
      </c>
      <c r="O66" s="32">
        <f t="shared" si="4"/>
        <v>234942000</v>
      </c>
    </row>
    <row r="67" spans="2:15" ht="23.25" customHeight="1">
      <c r="B67" s="26" t="s">
        <v>99</v>
      </c>
      <c r="C67" s="25" t="s">
        <v>1</v>
      </c>
      <c r="E67" s="28" t="s">
        <v>208</v>
      </c>
      <c r="F67" s="29">
        <v>125175000</v>
      </c>
      <c r="G67" s="29">
        <v>19289000</v>
      </c>
      <c r="H67" s="29">
        <v>23514000</v>
      </c>
      <c r="I67" s="29">
        <v>0</v>
      </c>
      <c r="J67" s="29">
        <v>5757000</v>
      </c>
      <c r="K67" s="29">
        <v>44284000</v>
      </c>
      <c r="L67" s="30">
        <v>0</v>
      </c>
      <c r="M67" s="31">
        <v>0</v>
      </c>
      <c r="N67" s="30">
        <v>0</v>
      </c>
      <c r="O67" s="32">
        <f t="shared" si="4"/>
        <v>218019000</v>
      </c>
    </row>
    <row r="68" spans="2:15" ht="23.25" customHeight="1">
      <c r="B68" s="26" t="s">
        <v>100</v>
      </c>
      <c r="C68" s="25" t="s">
        <v>1</v>
      </c>
      <c r="E68" s="28" t="s">
        <v>209</v>
      </c>
      <c r="F68" s="29">
        <v>184359000</v>
      </c>
      <c r="G68" s="29">
        <v>30313000</v>
      </c>
      <c r="H68" s="29">
        <v>35008000</v>
      </c>
      <c r="I68" s="29">
        <v>0</v>
      </c>
      <c r="J68" s="29">
        <v>8561000</v>
      </c>
      <c r="K68" s="29">
        <v>66300000</v>
      </c>
      <c r="L68" s="30">
        <v>0</v>
      </c>
      <c r="M68" s="31">
        <v>0</v>
      </c>
      <c r="N68" s="30">
        <v>0</v>
      </c>
      <c r="O68" s="32">
        <f t="shared" si="4"/>
        <v>324541000</v>
      </c>
    </row>
    <row r="69" spans="2:15" ht="23.25" customHeight="1">
      <c r="B69" s="26" t="s">
        <v>101</v>
      </c>
      <c r="C69" s="25" t="s">
        <v>1</v>
      </c>
      <c r="E69" s="28" t="s">
        <v>210</v>
      </c>
      <c r="F69" s="29">
        <v>39038000</v>
      </c>
      <c r="G69" s="29">
        <v>5919000</v>
      </c>
      <c r="H69" s="29">
        <v>16158000</v>
      </c>
      <c r="I69" s="29">
        <v>0</v>
      </c>
      <c r="J69" s="29">
        <v>2457000</v>
      </c>
      <c r="K69" s="29">
        <v>22500000</v>
      </c>
      <c r="L69" s="30">
        <v>0</v>
      </c>
      <c r="M69" s="31">
        <v>0</v>
      </c>
      <c r="N69" s="30">
        <v>0</v>
      </c>
      <c r="O69" s="32">
        <f t="shared" si="4"/>
        <v>86072000</v>
      </c>
    </row>
    <row r="70" spans="2:15" ht="23.25" customHeight="1">
      <c r="B70" s="26" t="s">
        <v>102</v>
      </c>
      <c r="C70" s="25" t="s">
        <v>1</v>
      </c>
      <c r="E70" s="28" t="s">
        <v>211</v>
      </c>
      <c r="F70" s="29">
        <v>64168000</v>
      </c>
      <c r="G70" s="29">
        <v>9173000</v>
      </c>
      <c r="H70" s="29">
        <v>17512000</v>
      </c>
      <c r="I70" s="29">
        <v>0</v>
      </c>
      <c r="J70" s="29">
        <v>1954000</v>
      </c>
      <c r="K70" s="29">
        <v>41568000</v>
      </c>
      <c r="L70" s="30">
        <v>0</v>
      </c>
      <c r="M70" s="31">
        <v>0</v>
      </c>
      <c r="N70" s="30">
        <v>0</v>
      </c>
      <c r="O70" s="32">
        <f t="shared" si="4"/>
        <v>134375000</v>
      </c>
    </row>
    <row r="71" spans="2:15" ht="23.25" customHeight="1">
      <c r="B71" s="26" t="s">
        <v>103</v>
      </c>
      <c r="C71" s="25" t="s">
        <v>1</v>
      </c>
      <c r="E71" s="28" t="s">
        <v>212</v>
      </c>
      <c r="F71" s="29">
        <v>69362000</v>
      </c>
      <c r="G71" s="29">
        <v>9907000</v>
      </c>
      <c r="H71" s="29">
        <v>17215000</v>
      </c>
      <c r="I71" s="29">
        <v>0</v>
      </c>
      <c r="J71" s="29">
        <v>2174000</v>
      </c>
      <c r="K71" s="29">
        <v>32100000</v>
      </c>
      <c r="L71" s="30">
        <v>0</v>
      </c>
      <c r="M71" s="31">
        <v>0</v>
      </c>
      <c r="N71" s="30">
        <v>0</v>
      </c>
      <c r="O71" s="32">
        <f t="shared" si="4"/>
        <v>130758000</v>
      </c>
    </row>
    <row r="72" spans="2:15" ht="23.25" customHeight="1">
      <c r="B72" s="26" t="s">
        <v>104</v>
      </c>
      <c r="C72" s="25" t="s">
        <v>1</v>
      </c>
      <c r="E72" s="28" t="s">
        <v>213</v>
      </c>
      <c r="F72" s="29">
        <v>98301000</v>
      </c>
      <c r="G72" s="29">
        <v>14503000</v>
      </c>
      <c r="H72" s="29">
        <v>19490000</v>
      </c>
      <c r="I72" s="29">
        <v>0</v>
      </c>
      <c r="J72" s="29">
        <v>4389000</v>
      </c>
      <c r="K72" s="29">
        <v>48256000</v>
      </c>
      <c r="L72" s="30">
        <v>0</v>
      </c>
      <c r="M72" s="31">
        <v>0</v>
      </c>
      <c r="N72" s="30">
        <v>0</v>
      </c>
      <c r="O72" s="32">
        <f t="shared" si="4"/>
        <v>184939000</v>
      </c>
    </row>
    <row r="73" spans="2:15" ht="23.25" customHeight="1">
      <c r="B73" s="26" t="s">
        <v>105</v>
      </c>
      <c r="C73" s="25" t="s">
        <v>1</v>
      </c>
      <c r="E73" s="28" t="s">
        <v>214</v>
      </c>
      <c r="F73" s="29">
        <v>71757000</v>
      </c>
      <c r="G73" s="29">
        <v>9757000</v>
      </c>
      <c r="H73" s="29">
        <v>22981000</v>
      </c>
      <c r="I73" s="29">
        <v>0</v>
      </c>
      <c r="J73" s="29">
        <v>2105000</v>
      </c>
      <c r="K73" s="29">
        <v>30000000</v>
      </c>
      <c r="L73" s="30">
        <v>0</v>
      </c>
      <c r="M73" s="31">
        <v>0</v>
      </c>
      <c r="N73" s="30">
        <v>0</v>
      </c>
      <c r="O73" s="32">
        <f t="shared" si="4"/>
        <v>136600000</v>
      </c>
    </row>
    <row r="74" spans="2:15" ht="23.25" customHeight="1">
      <c r="B74" s="26" t="s">
        <v>106</v>
      </c>
      <c r="C74" s="25" t="s">
        <v>1</v>
      </c>
      <c r="E74" s="28" t="s">
        <v>215</v>
      </c>
      <c r="F74" s="29">
        <v>62762000</v>
      </c>
      <c r="G74" s="29">
        <v>8616000</v>
      </c>
      <c r="H74" s="29">
        <v>17593000</v>
      </c>
      <c r="I74" s="29">
        <v>0</v>
      </c>
      <c r="J74" s="29">
        <v>1852000</v>
      </c>
      <c r="K74" s="29">
        <v>30070000</v>
      </c>
      <c r="L74" s="30">
        <v>0</v>
      </c>
      <c r="M74" s="31">
        <v>0</v>
      </c>
      <c r="N74" s="30">
        <v>0</v>
      </c>
      <c r="O74" s="32">
        <f t="shared" si="4"/>
        <v>120893000</v>
      </c>
    </row>
    <row r="75" spans="2:15" ht="23.25" customHeight="1">
      <c r="B75" s="26" t="s">
        <v>107</v>
      </c>
      <c r="C75" s="25" t="s">
        <v>1</v>
      </c>
      <c r="E75" s="28" t="s">
        <v>216</v>
      </c>
      <c r="F75" s="29">
        <v>84148000</v>
      </c>
      <c r="G75" s="29">
        <v>11690000</v>
      </c>
      <c r="H75" s="29">
        <v>20354000</v>
      </c>
      <c r="I75" s="29">
        <v>0</v>
      </c>
      <c r="J75" s="29">
        <v>2580000</v>
      </c>
      <c r="K75" s="29">
        <v>81800000</v>
      </c>
      <c r="L75" s="30">
        <v>0</v>
      </c>
      <c r="M75" s="31">
        <v>0</v>
      </c>
      <c r="N75" s="30">
        <v>0</v>
      </c>
      <c r="O75" s="32">
        <f t="shared" si="4"/>
        <v>200572000</v>
      </c>
    </row>
    <row r="76" spans="2:15" ht="23.25" customHeight="1">
      <c r="B76" s="26" t="s">
        <v>108</v>
      </c>
      <c r="C76" s="25" t="s">
        <v>1</v>
      </c>
      <c r="E76" s="28" t="s">
        <v>217</v>
      </c>
      <c r="F76" s="29">
        <v>93326000</v>
      </c>
      <c r="G76" s="29">
        <v>13828000</v>
      </c>
      <c r="H76" s="29">
        <v>23350000</v>
      </c>
      <c r="I76" s="29">
        <v>0</v>
      </c>
      <c r="J76" s="29">
        <v>3987000</v>
      </c>
      <c r="K76" s="29">
        <v>35502000</v>
      </c>
      <c r="L76" s="30">
        <v>0</v>
      </c>
      <c r="M76" s="31">
        <v>0</v>
      </c>
      <c r="N76" s="30">
        <v>0</v>
      </c>
      <c r="O76" s="32">
        <f t="shared" si="4"/>
        <v>169993000</v>
      </c>
    </row>
    <row r="77" spans="2:15" ht="23.25" customHeight="1">
      <c r="B77" s="26" t="s">
        <v>109</v>
      </c>
      <c r="C77" s="25" t="s">
        <v>1</v>
      </c>
      <c r="E77" s="28" t="s">
        <v>218</v>
      </c>
      <c r="F77" s="29">
        <v>80048000</v>
      </c>
      <c r="G77" s="29">
        <v>10273000</v>
      </c>
      <c r="H77" s="29">
        <v>16894000</v>
      </c>
      <c r="I77" s="29">
        <v>0</v>
      </c>
      <c r="J77" s="29">
        <v>2299000</v>
      </c>
      <c r="K77" s="29">
        <v>30000000</v>
      </c>
      <c r="L77" s="30">
        <v>0</v>
      </c>
      <c r="M77" s="31">
        <v>0</v>
      </c>
      <c r="N77" s="30">
        <v>0</v>
      </c>
      <c r="O77" s="32">
        <f t="shared" si="4"/>
        <v>139514000</v>
      </c>
    </row>
    <row r="78" spans="2:15" ht="23.25" customHeight="1">
      <c r="B78" s="26" t="s">
        <v>110</v>
      </c>
      <c r="C78" s="25" t="s">
        <v>1</v>
      </c>
      <c r="E78" s="28" t="s">
        <v>219</v>
      </c>
      <c r="F78" s="29">
        <v>68443000</v>
      </c>
      <c r="G78" s="29">
        <v>9283000</v>
      </c>
      <c r="H78" s="29">
        <v>14432000</v>
      </c>
      <c r="I78" s="29">
        <v>0</v>
      </c>
      <c r="J78" s="29">
        <v>2040000</v>
      </c>
      <c r="K78" s="29">
        <v>27200000</v>
      </c>
      <c r="L78" s="30">
        <v>0</v>
      </c>
      <c r="M78" s="31">
        <v>0</v>
      </c>
      <c r="N78" s="30">
        <v>0</v>
      </c>
      <c r="O78" s="32">
        <f t="shared" si="4"/>
        <v>121398000</v>
      </c>
    </row>
    <row r="79" spans="2:15" ht="23.25" customHeight="1">
      <c r="B79" s="26" t="s">
        <v>111</v>
      </c>
      <c r="C79" s="25" t="s">
        <v>1</v>
      </c>
      <c r="E79" s="28" t="s">
        <v>220</v>
      </c>
      <c r="F79" s="29">
        <v>78434000</v>
      </c>
      <c r="G79" s="29">
        <v>10967000</v>
      </c>
      <c r="H79" s="29">
        <v>21915000</v>
      </c>
      <c r="I79" s="29">
        <v>0</v>
      </c>
      <c r="J79" s="29">
        <v>2701000</v>
      </c>
      <c r="K79" s="29">
        <v>34002000</v>
      </c>
      <c r="L79" s="30">
        <v>0</v>
      </c>
      <c r="M79" s="31">
        <v>0</v>
      </c>
      <c r="N79" s="30">
        <v>0</v>
      </c>
      <c r="O79" s="32">
        <f t="shared" si="4"/>
        <v>148019000</v>
      </c>
    </row>
    <row r="80" spans="2:15" ht="23.25" customHeight="1">
      <c r="B80" s="26" t="s">
        <v>112</v>
      </c>
      <c r="C80" s="25" t="s">
        <v>1</v>
      </c>
      <c r="E80" s="28" t="s">
        <v>221</v>
      </c>
      <c r="F80" s="29">
        <v>59417000</v>
      </c>
      <c r="G80" s="29">
        <v>8359000</v>
      </c>
      <c r="H80" s="29">
        <v>14131000</v>
      </c>
      <c r="I80" s="29">
        <v>0</v>
      </c>
      <c r="J80" s="29">
        <v>1810000</v>
      </c>
      <c r="K80" s="29">
        <v>44000000</v>
      </c>
      <c r="L80" s="30">
        <v>0</v>
      </c>
      <c r="M80" s="31">
        <v>0</v>
      </c>
      <c r="N80" s="30">
        <v>0</v>
      </c>
      <c r="O80" s="32">
        <f aca="true" t="shared" si="5" ref="O80:O111">N80+M80+L80+K80+J80+I80+H80+G80+F80</f>
        <v>127717000</v>
      </c>
    </row>
    <row r="81" spans="2:15" ht="23.25" customHeight="1">
      <c r="B81" s="26" t="s">
        <v>113</v>
      </c>
      <c r="C81" s="25" t="s">
        <v>1</v>
      </c>
      <c r="E81" s="28" t="s">
        <v>222</v>
      </c>
      <c r="F81" s="29">
        <v>67504000</v>
      </c>
      <c r="G81" s="29">
        <v>9637000</v>
      </c>
      <c r="H81" s="29">
        <v>17364000</v>
      </c>
      <c r="I81" s="29">
        <v>0</v>
      </c>
      <c r="J81" s="29">
        <v>2641000</v>
      </c>
      <c r="K81" s="29">
        <v>68502000</v>
      </c>
      <c r="L81" s="30">
        <v>0</v>
      </c>
      <c r="M81" s="31">
        <v>0</v>
      </c>
      <c r="N81" s="30">
        <v>0</v>
      </c>
      <c r="O81" s="32">
        <f t="shared" si="5"/>
        <v>165648000</v>
      </c>
    </row>
    <row r="82" spans="2:15" ht="23.25" customHeight="1">
      <c r="B82" s="26" t="s">
        <v>114</v>
      </c>
      <c r="C82" s="25" t="s">
        <v>1</v>
      </c>
      <c r="E82" s="28" t="s">
        <v>223</v>
      </c>
      <c r="F82" s="29">
        <v>83177000</v>
      </c>
      <c r="G82" s="29">
        <v>11369000</v>
      </c>
      <c r="H82" s="29">
        <v>17380000</v>
      </c>
      <c r="I82" s="29">
        <v>0</v>
      </c>
      <c r="J82" s="29">
        <v>2409000</v>
      </c>
      <c r="K82" s="29">
        <v>26950000</v>
      </c>
      <c r="L82" s="30">
        <v>0</v>
      </c>
      <c r="M82" s="31">
        <v>0</v>
      </c>
      <c r="N82" s="30">
        <v>0</v>
      </c>
      <c r="O82" s="32">
        <f t="shared" si="5"/>
        <v>141285000</v>
      </c>
    </row>
    <row r="83" spans="2:15" ht="23.25" customHeight="1">
      <c r="B83" s="26" t="s">
        <v>115</v>
      </c>
      <c r="C83" s="25" t="s">
        <v>1</v>
      </c>
      <c r="E83" s="28" t="s">
        <v>224</v>
      </c>
      <c r="F83" s="29">
        <v>61919000</v>
      </c>
      <c r="G83" s="29">
        <v>8933000</v>
      </c>
      <c r="H83" s="29">
        <v>15697000</v>
      </c>
      <c r="I83" s="29">
        <v>0</v>
      </c>
      <c r="J83" s="29">
        <v>2164000</v>
      </c>
      <c r="K83" s="29">
        <v>30022000</v>
      </c>
      <c r="L83" s="30">
        <v>0</v>
      </c>
      <c r="M83" s="31">
        <v>0</v>
      </c>
      <c r="N83" s="30">
        <v>0</v>
      </c>
      <c r="O83" s="32">
        <f t="shared" si="5"/>
        <v>118735000</v>
      </c>
    </row>
    <row r="84" spans="2:15" ht="23.25" customHeight="1">
      <c r="B84" s="26" t="s">
        <v>116</v>
      </c>
      <c r="C84" s="25" t="s">
        <v>1</v>
      </c>
      <c r="E84" s="28" t="s">
        <v>225</v>
      </c>
      <c r="F84" s="29">
        <v>45187000</v>
      </c>
      <c r="G84" s="29">
        <v>6439000</v>
      </c>
      <c r="H84" s="29">
        <v>13024000</v>
      </c>
      <c r="I84" s="29">
        <v>0</v>
      </c>
      <c r="J84" s="29">
        <v>1692000</v>
      </c>
      <c r="K84" s="29">
        <v>23002000</v>
      </c>
      <c r="L84" s="30">
        <v>0</v>
      </c>
      <c r="M84" s="31">
        <v>0</v>
      </c>
      <c r="N84" s="30">
        <v>0</v>
      </c>
      <c r="O84" s="32">
        <f t="shared" si="5"/>
        <v>89344000</v>
      </c>
    </row>
    <row r="85" spans="2:15" ht="23.25" customHeight="1">
      <c r="B85" s="26" t="s">
        <v>117</v>
      </c>
      <c r="C85" s="25" t="s">
        <v>1</v>
      </c>
      <c r="E85" s="28" t="s">
        <v>226</v>
      </c>
      <c r="F85" s="29">
        <v>39523000</v>
      </c>
      <c r="G85" s="29">
        <v>5028000</v>
      </c>
      <c r="H85" s="29">
        <v>12196000</v>
      </c>
      <c r="I85" s="29">
        <v>0</v>
      </c>
      <c r="J85" s="29">
        <v>1298000</v>
      </c>
      <c r="K85" s="29">
        <v>29000000</v>
      </c>
      <c r="L85" s="30">
        <v>0</v>
      </c>
      <c r="M85" s="31">
        <v>0</v>
      </c>
      <c r="N85" s="30">
        <v>0</v>
      </c>
      <c r="O85" s="32">
        <f t="shared" si="5"/>
        <v>87045000</v>
      </c>
    </row>
    <row r="86" spans="2:15" ht="23.25" customHeight="1">
      <c r="B86" s="26" t="s">
        <v>118</v>
      </c>
      <c r="C86" s="25" t="s">
        <v>1</v>
      </c>
      <c r="E86" s="28" t="s">
        <v>227</v>
      </c>
      <c r="F86" s="29">
        <v>40458000</v>
      </c>
      <c r="G86" s="29">
        <v>4581000</v>
      </c>
      <c r="H86" s="29">
        <v>14553000</v>
      </c>
      <c r="I86" s="29">
        <v>0</v>
      </c>
      <c r="J86" s="29">
        <v>1328000</v>
      </c>
      <c r="K86" s="29">
        <v>24500000</v>
      </c>
      <c r="L86" s="30">
        <v>0</v>
      </c>
      <c r="M86" s="31">
        <v>0</v>
      </c>
      <c r="N86" s="30">
        <v>0</v>
      </c>
      <c r="O86" s="32">
        <f t="shared" si="5"/>
        <v>85420000</v>
      </c>
    </row>
    <row r="87" spans="2:15" ht="23.25" customHeight="1">
      <c r="B87" s="26" t="s">
        <v>119</v>
      </c>
      <c r="C87" s="25" t="s">
        <v>1</v>
      </c>
      <c r="E87" s="28" t="s">
        <v>228</v>
      </c>
      <c r="F87" s="29">
        <v>42385000</v>
      </c>
      <c r="G87" s="29">
        <v>5983000</v>
      </c>
      <c r="H87" s="29">
        <v>10489000</v>
      </c>
      <c r="I87" s="29">
        <v>0</v>
      </c>
      <c r="J87" s="29">
        <v>1446000</v>
      </c>
      <c r="K87" s="29">
        <v>22500000</v>
      </c>
      <c r="L87" s="30">
        <v>0</v>
      </c>
      <c r="M87" s="31">
        <v>0</v>
      </c>
      <c r="N87" s="30">
        <v>0</v>
      </c>
      <c r="O87" s="32">
        <f t="shared" si="5"/>
        <v>82803000</v>
      </c>
    </row>
    <row r="88" spans="2:15" ht="23.25" customHeight="1">
      <c r="B88" s="26" t="s">
        <v>120</v>
      </c>
      <c r="C88" s="25" t="s">
        <v>1</v>
      </c>
      <c r="E88" s="28" t="s">
        <v>229</v>
      </c>
      <c r="F88" s="29">
        <v>46604000</v>
      </c>
      <c r="G88" s="29">
        <v>5507000</v>
      </c>
      <c r="H88" s="29">
        <v>12641000</v>
      </c>
      <c r="I88" s="29">
        <v>0</v>
      </c>
      <c r="J88" s="29">
        <v>1371000</v>
      </c>
      <c r="K88" s="29">
        <v>23502000</v>
      </c>
      <c r="L88" s="30">
        <v>0</v>
      </c>
      <c r="M88" s="31">
        <v>0</v>
      </c>
      <c r="N88" s="30">
        <v>0</v>
      </c>
      <c r="O88" s="32">
        <f t="shared" si="5"/>
        <v>89625000</v>
      </c>
    </row>
    <row r="89" spans="2:15" ht="23.25" customHeight="1">
      <c r="B89" s="26" t="s">
        <v>121</v>
      </c>
      <c r="C89" s="25" t="s">
        <v>1</v>
      </c>
      <c r="E89" s="28" t="s">
        <v>230</v>
      </c>
      <c r="F89" s="29">
        <v>53638000</v>
      </c>
      <c r="G89" s="29">
        <v>7090000</v>
      </c>
      <c r="H89" s="29">
        <v>11036000</v>
      </c>
      <c r="I89" s="29">
        <v>0</v>
      </c>
      <c r="J89" s="29">
        <v>1624000</v>
      </c>
      <c r="K89" s="29">
        <v>26000000</v>
      </c>
      <c r="L89" s="30">
        <v>0</v>
      </c>
      <c r="M89" s="31">
        <v>0</v>
      </c>
      <c r="N89" s="30">
        <v>0</v>
      </c>
      <c r="O89" s="32">
        <f t="shared" si="5"/>
        <v>99388000</v>
      </c>
    </row>
    <row r="90" spans="2:15" ht="23.25" customHeight="1">
      <c r="B90" s="26" t="s">
        <v>122</v>
      </c>
      <c r="C90" s="25" t="s">
        <v>1</v>
      </c>
      <c r="E90" s="28" t="s">
        <v>231</v>
      </c>
      <c r="F90" s="29">
        <v>99334000</v>
      </c>
      <c r="G90" s="29">
        <v>12552000</v>
      </c>
      <c r="H90" s="29">
        <v>23620000</v>
      </c>
      <c r="I90" s="29">
        <v>0</v>
      </c>
      <c r="J90" s="29">
        <v>2486000</v>
      </c>
      <c r="K90" s="29">
        <v>39500000</v>
      </c>
      <c r="L90" s="30">
        <v>0</v>
      </c>
      <c r="M90" s="31">
        <v>0</v>
      </c>
      <c r="N90" s="30">
        <v>0</v>
      </c>
      <c r="O90" s="32">
        <f t="shared" si="5"/>
        <v>177492000</v>
      </c>
    </row>
    <row r="91" spans="2:15" ht="23.25" customHeight="1">
      <c r="B91" s="26" t="s">
        <v>123</v>
      </c>
      <c r="C91" s="25" t="s">
        <v>1</v>
      </c>
      <c r="E91" s="28" t="s">
        <v>232</v>
      </c>
      <c r="F91" s="29">
        <v>31727000</v>
      </c>
      <c r="G91" s="29">
        <v>4091000</v>
      </c>
      <c r="H91" s="29">
        <v>11710000</v>
      </c>
      <c r="I91" s="29">
        <v>0</v>
      </c>
      <c r="J91" s="29">
        <v>995000</v>
      </c>
      <c r="K91" s="29">
        <v>23510000</v>
      </c>
      <c r="L91" s="30">
        <v>0</v>
      </c>
      <c r="M91" s="31">
        <v>0</v>
      </c>
      <c r="N91" s="30">
        <v>0</v>
      </c>
      <c r="O91" s="32">
        <f t="shared" si="5"/>
        <v>72033000</v>
      </c>
    </row>
    <row r="92" spans="2:15" ht="23.25" customHeight="1">
      <c r="B92" s="26" t="s">
        <v>124</v>
      </c>
      <c r="C92" s="25" t="s">
        <v>1</v>
      </c>
      <c r="E92" s="28" t="s">
        <v>233</v>
      </c>
      <c r="F92" s="29">
        <v>55174000</v>
      </c>
      <c r="G92" s="29">
        <v>7684000</v>
      </c>
      <c r="H92" s="29">
        <v>17671000</v>
      </c>
      <c r="I92" s="29">
        <v>0</v>
      </c>
      <c r="J92" s="29">
        <v>1913000</v>
      </c>
      <c r="K92" s="29">
        <v>28500000</v>
      </c>
      <c r="L92" s="30">
        <v>0</v>
      </c>
      <c r="M92" s="31">
        <v>0</v>
      </c>
      <c r="N92" s="30">
        <v>0</v>
      </c>
      <c r="O92" s="32">
        <f t="shared" si="5"/>
        <v>110942000</v>
      </c>
    </row>
    <row r="93" spans="2:15" ht="23.25" customHeight="1">
      <c r="B93" s="26" t="s">
        <v>125</v>
      </c>
      <c r="C93" s="25" t="s">
        <v>1</v>
      </c>
      <c r="E93" s="28" t="s">
        <v>234</v>
      </c>
      <c r="F93" s="29">
        <v>41853000</v>
      </c>
      <c r="G93" s="29">
        <v>5282000</v>
      </c>
      <c r="H93" s="29">
        <v>11357000</v>
      </c>
      <c r="I93" s="29">
        <v>0</v>
      </c>
      <c r="J93" s="29">
        <v>1295000</v>
      </c>
      <c r="K93" s="29">
        <v>24500000</v>
      </c>
      <c r="L93" s="30">
        <v>0</v>
      </c>
      <c r="M93" s="31">
        <v>0</v>
      </c>
      <c r="N93" s="30">
        <v>0</v>
      </c>
      <c r="O93" s="32">
        <f t="shared" si="5"/>
        <v>84287000</v>
      </c>
    </row>
    <row r="94" spans="2:15" ht="23.25" customHeight="1">
      <c r="B94" s="26" t="s">
        <v>126</v>
      </c>
      <c r="C94" s="25" t="s">
        <v>1</v>
      </c>
      <c r="E94" s="28" t="s">
        <v>235</v>
      </c>
      <c r="F94" s="29">
        <v>45954000</v>
      </c>
      <c r="G94" s="29">
        <v>6173000</v>
      </c>
      <c r="H94" s="29">
        <v>14019000</v>
      </c>
      <c r="I94" s="29">
        <v>0</v>
      </c>
      <c r="J94" s="29">
        <v>1430000</v>
      </c>
      <c r="K94" s="29">
        <v>29500000</v>
      </c>
      <c r="L94" s="30">
        <v>0</v>
      </c>
      <c r="M94" s="31">
        <v>0</v>
      </c>
      <c r="N94" s="30">
        <v>0</v>
      </c>
      <c r="O94" s="32">
        <f t="shared" si="5"/>
        <v>97076000</v>
      </c>
    </row>
    <row r="95" spans="2:15" ht="23.25" customHeight="1">
      <c r="B95" s="26" t="s">
        <v>127</v>
      </c>
      <c r="C95" s="25" t="s">
        <v>1</v>
      </c>
      <c r="E95" s="28" t="s">
        <v>236</v>
      </c>
      <c r="F95" s="29">
        <v>39139000</v>
      </c>
      <c r="G95" s="29">
        <v>4658000</v>
      </c>
      <c r="H95" s="29">
        <v>13628000</v>
      </c>
      <c r="I95" s="29">
        <v>0</v>
      </c>
      <c r="J95" s="29">
        <v>1241000</v>
      </c>
      <c r="K95" s="29">
        <v>26000000</v>
      </c>
      <c r="L95" s="30">
        <v>0</v>
      </c>
      <c r="M95" s="31">
        <v>0</v>
      </c>
      <c r="N95" s="30">
        <v>0</v>
      </c>
      <c r="O95" s="32">
        <f t="shared" si="5"/>
        <v>84666000</v>
      </c>
    </row>
    <row r="96" spans="2:15" ht="23.25" customHeight="1">
      <c r="B96" s="26" t="s">
        <v>128</v>
      </c>
      <c r="C96" s="25" t="s">
        <v>1</v>
      </c>
      <c r="E96" s="28" t="s">
        <v>237</v>
      </c>
      <c r="F96" s="29">
        <v>55001000</v>
      </c>
      <c r="G96" s="29">
        <v>7166000</v>
      </c>
      <c r="H96" s="29">
        <v>16118000</v>
      </c>
      <c r="I96" s="29">
        <v>0</v>
      </c>
      <c r="J96" s="29">
        <v>1667000</v>
      </c>
      <c r="K96" s="29">
        <v>25000000</v>
      </c>
      <c r="L96" s="30">
        <v>0</v>
      </c>
      <c r="M96" s="31">
        <v>0</v>
      </c>
      <c r="N96" s="30">
        <v>0</v>
      </c>
      <c r="O96" s="32">
        <f t="shared" si="5"/>
        <v>104952000</v>
      </c>
    </row>
    <row r="97" spans="2:15" ht="23.25" customHeight="1">
      <c r="B97" s="26" t="s">
        <v>129</v>
      </c>
      <c r="C97" s="25" t="s">
        <v>1</v>
      </c>
      <c r="E97" s="28" t="s">
        <v>238</v>
      </c>
      <c r="F97" s="29">
        <v>38689000</v>
      </c>
      <c r="G97" s="29">
        <v>5400000</v>
      </c>
      <c r="H97" s="29">
        <v>11527000</v>
      </c>
      <c r="I97" s="29">
        <v>0</v>
      </c>
      <c r="J97" s="29">
        <v>1521000</v>
      </c>
      <c r="K97" s="29">
        <v>23502000</v>
      </c>
      <c r="L97" s="30">
        <v>0</v>
      </c>
      <c r="M97" s="31">
        <v>0</v>
      </c>
      <c r="N97" s="30">
        <v>0</v>
      </c>
      <c r="O97" s="32">
        <f t="shared" si="5"/>
        <v>80639000</v>
      </c>
    </row>
    <row r="98" spans="2:15" ht="23.25" customHeight="1">
      <c r="B98" s="26" t="s">
        <v>130</v>
      </c>
      <c r="C98" s="25" t="s">
        <v>1</v>
      </c>
      <c r="E98" s="28" t="s">
        <v>239</v>
      </c>
      <c r="F98" s="29">
        <v>55934000</v>
      </c>
      <c r="G98" s="29">
        <v>6521000</v>
      </c>
      <c r="H98" s="29">
        <v>11439000</v>
      </c>
      <c r="I98" s="29">
        <v>0</v>
      </c>
      <c r="J98" s="29">
        <v>1474000</v>
      </c>
      <c r="K98" s="29">
        <v>32000000</v>
      </c>
      <c r="L98" s="30">
        <v>0</v>
      </c>
      <c r="M98" s="31">
        <v>0</v>
      </c>
      <c r="N98" s="30">
        <v>0</v>
      </c>
      <c r="O98" s="32">
        <f t="shared" si="5"/>
        <v>107368000</v>
      </c>
    </row>
    <row r="99" spans="2:15" ht="23.25" customHeight="1">
      <c r="B99" s="26" t="s">
        <v>131</v>
      </c>
      <c r="C99" s="25" t="s">
        <v>1</v>
      </c>
      <c r="E99" s="28" t="s">
        <v>240</v>
      </c>
      <c r="F99" s="29">
        <v>43449000</v>
      </c>
      <c r="G99" s="29">
        <v>4895000</v>
      </c>
      <c r="H99" s="29">
        <v>13045000</v>
      </c>
      <c r="I99" s="29">
        <v>0</v>
      </c>
      <c r="J99" s="29">
        <v>1310000</v>
      </c>
      <c r="K99" s="29">
        <v>26500000</v>
      </c>
      <c r="L99" s="30">
        <v>0</v>
      </c>
      <c r="M99" s="31">
        <v>0</v>
      </c>
      <c r="N99" s="30">
        <v>0</v>
      </c>
      <c r="O99" s="32">
        <f t="shared" si="5"/>
        <v>89199000</v>
      </c>
    </row>
    <row r="100" spans="2:15" ht="23.25" customHeight="1">
      <c r="B100" s="26" t="s">
        <v>132</v>
      </c>
      <c r="C100" s="25" t="s">
        <v>1</v>
      </c>
      <c r="E100" s="28" t="s">
        <v>241</v>
      </c>
      <c r="F100" s="29">
        <v>46862000</v>
      </c>
      <c r="G100" s="29">
        <v>6074000</v>
      </c>
      <c r="H100" s="29">
        <v>12241000</v>
      </c>
      <c r="I100" s="29">
        <v>0</v>
      </c>
      <c r="J100" s="29">
        <v>1370000</v>
      </c>
      <c r="K100" s="29">
        <v>28010000</v>
      </c>
      <c r="L100" s="30">
        <v>0</v>
      </c>
      <c r="M100" s="31">
        <v>0</v>
      </c>
      <c r="N100" s="30">
        <v>0</v>
      </c>
      <c r="O100" s="32">
        <f t="shared" si="5"/>
        <v>94557000</v>
      </c>
    </row>
    <row r="101" spans="2:15" ht="23.25" customHeight="1">
      <c r="B101" s="26" t="s">
        <v>133</v>
      </c>
      <c r="C101" s="25" t="s">
        <v>1</v>
      </c>
      <c r="E101" s="28" t="s">
        <v>242</v>
      </c>
      <c r="F101" s="29">
        <v>46850000</v>
      </c>
      <c r="G101" s="29">
        <v>5413000</v>
      </c>
      <c r="H101" s="29">
        <v>13341000</v>
      </c>
      <c r="I101" s="29">
        <v>0</v>
      </c>
      <c r="J101" s="29">
        <v>1252000</v>
      </c>
      <c r="K101" s="29">
        <v>24500000</v>
      </c>
      <c r="L101" s="30">
        <v>0</v>
      </c>
      <c r="M101" s="31">
        <v>0</v>
      </c>
      <c r="N101" s="30">
        <v>0</v>
      </c>
      <c r="O101" s="32">
        <f t="shared" si="5"/>
        <v>91356000</v>
      </c>
    </row>
    <row r="102" spans="2:15" ht="23.25" customHeight="1">
      <c r="B102" s="26" t="s">
        <v>134</v>
      </c>
      <c r="C102" s="25" t="s">
        <v>1</v>
      </c>
      <c r="E102" s="28" t="s">
        <v>243</v>
      </c>
      <c r="F102" s="29">
        <v>29437000</v>
      </c>
      <c r="G102" s="29">
        <v>3564000</v>
      </c>
      <c r="H102" s="29">
        <v>10293000</v>
      </c>
      <c r="I102" s="29">
        <v>0</v>
      </c>
      <c r="J102" s="29">
        <v>897000</v>
      </c>
      <c r="K102" s="29">
        <v>30500000</v>
      </c>
      <c r="L102" s="30">
        <v>0</v>
      </c>
      <c r="M102" s="31">
        <v>0</v>
      </c>
      <c r="N102" s="30">
        <v>0</v>
      </c>
      <c r="O102" s="32">
        <f t="shared" si="5"/>
        <v>74691000</v>
      </c>
    </row>
    <row r="103" spans="2:15" ht="23.25" customHeight="1">
      <c r="B103" s="26" t="s">
        <v>135</v>
      </c>
      <c r="C103" s="25" t="s">
        <v>1</v>
      </c>
      <c r="E103" s="28" t="s">
        <v>244</v>
      </c>
      <c r="F103" s="29">
        <v>47516000</v>
      </c>
      <c r="G103" s="29">
        <v>6018000</v>
      </c>
      <c r="H103" s="29">
        <v>10218000</v>
      </c>
      <c r="I103" s="29">
        <v>0</v>
      </c>
      <c r="J103" s="29">
        <v>1368000</v>
      </c>
      <c r="K103" s="29">
        <v>25000000</v>
      </c>
      <c r="L103" s="30">
        <v>0</v>
      </c>
      <c r="M103" s="31">
        <v>0</v>
      </c>
      <c r="N103" s="30">
        <v>0</v>
      </c>
      <c r="O103" s="32">
        <f t="shared" si="5"/>
        <v>90120000</v>
      </c>
    </row>
    <row r="104" spans="2:15" ht="23.25" customHeight="1">
      <c r="B104" s="26" t="s">
        <v>136</v>
      </c>
      <c r="C104" s="25" t="s">
        <v>1</v>
      </c>
      <c r="E104" s="28" t="s">
        <v>245</v>
      </c>
      <c r="F104" s="29">
        <v>31291000</v>
      </c>
      <c r="G104" s="29">
        <v>3651000</v>
      </c>
      <c r="H104" s="29">
        <v>10826000</v>
      </c>
      <c r="I104" s="29">
        <v>0</v>
      </c>
      <c r="J104" s="29">
        <v>1032000</v>
      </c>
      <c r="K104" s="29">
        <v>35010000</v>
      </c>
      <c r="L104" s="30">
        <v>0</v>
      </c>
      <c r="M104" s="31">
        <v>0</v>
      </c>
      <c r="N104" s="30">
        <v>0</v>
      </c>
      <c r="O104" s="32">
        <f t="shared" si="5"/>
        <v>81810000</v>
      </c>
    </row>
    <row r="105" spans="2:15" ht="23.25" customHeight="1">
      <c r="B105" s="26" t="s">
        <v>137</v>
      </c>
      <c r="C105" s="25" t="s">
        <v>1</v>
      </c>
      <c r="E105" s="28" t="s">
        <v>246</v>
      </c>
      <c r="F105" s="29">
        <v>54808000</v>
      </c>
      <c r="G105" s="29">
        <v>6500000</v>
      </c>
      <c r="H105" s="29">
        <v>17046000</v>
      </c>
      <c r="I105" s="29">
        <v>0</v>
      </c>
      <c r="J105" s="29">
        <v>1598000</v>
      </c>
      <c r="K105" s="29">
        <v>21300000</v>
      </c>
      <c r="L105" s="30">
        <v>0</v>
      </c>
      <c r="M105" s="31">
        <v>0</v>
      </c>
      <c r="N105" s="30">
        <v>0</v>
      </c>
      <c r="O105" s="32">
        <f t="shared" si="5"/>
        <v>101252000</v>
      </c>
    </row>
    <row r="106" spans="2:15" ht="23.25" customHeight="1">
      <c r="B106" s="26" t="s">
        <v>138</v>
      </c>
      <c r="C106" s="25" t="s">
        <v>1</v>
      </c>
      <c r="E106" s="28" t="s">
        <v>247</v>
      </c>
      <c r="F106" s="29">
        <v>24650000</v>
      </c>
      <c r="G106" s="29">
        <v>2957000</v>
      </c>
      <c r="H106" s="29">
        <v>9543000</v>
      </c>
      <c r="I106" s="29">
        <v>0</v>
      </c>
      <c r="J106" s="29">
        <v>863000</v>
      </c>
      <c r="K106" s="29">
        <v>16510000</v>
      </c>
      <c r="L106" s="30">
        <v>0</v>
      </c>
      <c r="M106" s="31">
        <v>0</v>
      </c>
      <c r="N106" s="30">
        <v>0</v>
      </c>
      <c r="O106" s="32">
        <f t="shared" si="5"/>
        <v>54523000</v>
      </c>
    </row>
    <row r="107" spans="2:15" ht="23.25" customHeight="1">
      <c r="B107" s="26" t="s">
        <v>139</v>
      </c>
      <c r="C107" s="25" t="s">
        <v>1</v>
      </c>
      <c r="E107" s="28" t="s">
        <v>248</v>
      </c>
      <c r="F107" s="29">
        <v>31583000</v>
      </c>
      <c r="G107" s="29">
        <v>3812000</v>
      </c>
      <c r="H107" s="29">
        <v>11077000</v>
      </c>
      <c r="I107" s="29">
        <v>0</v>
      </c>
      <c r="J107" s="29">
        <v>987000</v>
      </c>
      <c r="K107" s="29">
        <v>22500000</v>
      </c>
      <c r="L107" s="30">
        <v>0</v>
      </c>
      <c r="M107" s="31">
        <v>0</v>
      </c>
      <c r="N107" s="30">
        <v>0</v>
      </c>
      <c r="O107" s="32">
        <f t="shared" si="5"/>
        <v>69959000</v>
      </c>
    </row>
    <row r="108" spans="2:15" ht="23.25" customHeight="1">
      <c r="B108" s="26" t="s">
        <v>140</v>
      </c>
      <c r="C108" s="25" t="s">
        <v>1</v>
      </c>
      <c r="E108" s="28" t="s">
        <v>249</v>
      </c>
      <c r="F108" s="29">
        <v>24677000</v>
      </c>
      <c r="G108" s="29">
        <v>2925000</v>
      </c>
      <c r="H108" s="29">
        <v>8691000</v>
      </c>
      <c r="I108" s="29">
        <v>0</v>
      </c>
      <c r="J108" s="29">
        <v>879000</v>
      </c>
      <c r="K108" s="29">
        <v>30012000</v>
      </c>
      <c r="L108" s="30">
        <v>0</v>
      </c>
      <c r="M108" s="31">
        <v>0</v>
      </c>
      <c r="N108" s="30">
        <v>0</v>
      </c>
      <c r="O108" s="32">
        <f t="shared" si="5"/>
        <v>67184000</v>
      </c>
    </row>
    <row r="109" spans="2:15" ht="23.25" customHeight="1">
      <c r="B109" s="26" t="s">
        <v>141</v>
      </c>
      <c r="C109" s="25" t="s">
        <v>1</v>
      </c>
      <c r="E109" s="28" t="s">
        <v>250</v>
      </c>
      <c r="F109" s="29">
        <v>38632000</v>
      </c>
      <c r="G109" s="29">
        <v>4540000</v>
      </c>
      <c r="H109" s="29">
        <v>8848000</v>
      </c>
      <c r="I109" s="29">
        <v>0</v>
      </c>
      <c r="J109" s="29">
        <v>1167000</v>
      </c>
      <c r="K109" s="29">
        <v>30010000</v>
      </c>
      <c r="L109" s="30">
        <v>0</v>
      </c>
      <c r="M109" s="31">
        <v>0</v>
      </c>
      <c r="N109" s="30">
        <v>0</v>
      </c>
      <c r="O109" s="32">
        <f t="shared" si="5"/>
        <v>83197000</v>
      </c>
    </row>
    <row r="110" spans="2:15" ht="23.25" customHeight="1">
      <c r="B110" s="26" t="s">
        <v>142</v>
      </c>
      <c r="C110" s="25" t="s">
        <v>1</v>
      </c>
      <c r="E110" s="28" t="s">
        <v>251</v>
      </c>
      <c r="F110" s="29">
        <v>43954000</v>
      </c>
      <c r="G110" s="29">
        <v>5591000</v>
      </c>
      <c r="H110" s="29">
        <v>8212000</v>
      </c>
      <c r="I110" s="29">
        <v>0</v>
      </c>
      <c r="J110" s="29">
        <v>1418000</v>
      </c>
      <c r="K110" s="29">
        <v>27500000</v>
      </c>
      <c r="L110" s="30">
        <v>0</v>
      </c>
      <c r="M110" s="31">
        <v>0</v>
      </c>
      <c r="N110" s="30">
        <v>0</v>
      </c>
      <c r="O110" s="32">
        <f t="shared" si="5"/>
        <v>86675000</v>
      </c>
    </row>
    <row r="111" spans="2:15" ht="23.25" customHeight="1">
      <c r="B111" s="26" t="s">
        <v>143</v>
      </c>
      <c r="C111" s="25" t="s">
        <v>1</v>
      </c>
      <c r="E111" s="28" t="s">
        <v>252</v>
      </c>
      <c r="F111" s="29">
        <v>10956000</v>
      </c>
      <c r="G111" s="29">
        <v>1570000</v>
      </c>
      <c r="H111" s="29">
        <v>6757000</v>
      </c>
      <c r="I111" s="29">
        <v>0</v>
      </c>
      <c r="J111" s="29">
        <v>605000</v>
      </c>
      <c r="K111" s="29">
        <v>29800000</v>
      </c>
      <c r="L111" s="30">
        <v>0</v>
      </c>
      <c r="M111" s="31">
        <v>0</v>
      </c>
      <c r="N111" s="30">
        <v>0</v>
      </c>
      <c r="O111" s="32">
        <f t="shared" si="5"/>
        <v>49688000</v>
      </c>
    </row>
    <row r="112" spans="2:15" ht="23.25" customHeight="1">
      <c r="B112" s="26" t="s">
        <v>144</v>
      </c>
      <c r="C112" s="25" t="s">
        <v>1</v>
      </c>
      <c r="E112" s="28" t="s">
        <v>253</v>
      </c>
      <c r="F112" s="29">
        <v>83002000</v>
      </c>
      <c r="G112" s="29">
        <v>11997000</v>
      </c>
      <c r="H112" s="29">
        <v>11746000</v>
      </c>
      <c r="I112" s="29">
        <v>0</v>
      </c>
      <c r="J112" s="29">
        <v>2239000</v>
      </c>
      <c r="K112" s="29">
        <v>41100000</v>
      </c>
      <c r="L112" s="30">
        <v>0</v>
      </c>
      <c r="M112" s="31">
        <v>0</v>
      </c>
      <c r="N112" s="30">
        <v>0</v>
      </c>
      <c r="O112" s="32">
        <f aca="true" t="shared" si="6" ref="O112:O124">N112+M112+L112+K112+J112+I112+H112+G112+F112</f>
        <v>150084000</v>
      </c>
    </row>
    <row r="113" spans="2:15" ht="23.25" customHeight="1">
      <c r="B113" s="26" t="s">
        <v>145</v>
      </c>
      <c r="C113" s="25" t="s">
        <v>1</v>
      </c>
      <c r="E113" s="28" t="s">
        <v>254</v>
      </c>
      <c r="F113" s="29">
        <v>18458000</v>
      </c>
      <c r="G113" s="29">
        <v>2700000</v>
      </c>
      <c r="H113" s="29">
        <v>8350000</v>
      </c>
      <c r="I113" s="29">
        <v>0</v>
      </c>
      <c r="J113" s="29">
        <v>643000</v>
      </c>
      <c r="K113" s="29">
        <v>23250000</v>
      </c>
      <c r="L113" s="30">
        <v>0</v>
      </c>
      <c r="M113" s="31">
        <v>0</v>
      </c>
      <c r="N113" s="30">
        <v>0</v>
      </c>
      <c r="O113" s="32">
        <f t="shared" si="6"/>
        <v>53401000</v>
      </c>
    </row>
    <row r="114" spans="2:15" ht="23.25" customHeight="1">
      <c r="B114" s="26" t="s">
        <v>146</v>
      </c>
      <c r="C114" s="25" t="s">
        <v>1</v>
      </c>
      <c r="E114" s="28" t="s">
        <v>255</v>
      </c>
      <c r="F114" s="29">
        <v>36686000</v>
      </c>
      <c r="G114" s="29">
        <v>5468000</v>
      </c>
      <c r="H114" s="29">
        <v>9781000</v>
      </c>
      <c r="I114" s="29">
        <v>0</v>
      </c>
      <c r="J114" s="29">
        <v>1272000</v>
      </c>
      <c r="K114" s="29">
        <v>34102000</v>
      </c>
      <c r="L114" s="30">
        <v>0</v>
      </c>
      <c r="M114" s="31">
        <v>0</v>
      </c>
      <c r="N114" s="30">
        <v>0</v>
      </c>
      <c r="O114" s="32">
        <f t="shared" si="6"/>
        <v>87309000</v>
      </c>
    </row>
    <row r="115" spans="2:15" ht="23.25" customHeight="1">
      <c r="B115" s="26" t="s">
        <v>147</v>
      </c>
      <c r="C115" s="25" t="s">
        <v>1</v>
      </c>
      <c r="E115" s="28" t="s">
        <v>256</v>
      </c>
      <c r="F115" s="29">
        <v>64125000</v>
      </c>
      <c r="G115" s="29">
        <v>9564000</v>
      </c>
      <c r="H115" s="29">
        <v>11933000</v>
      </c>
      <c r="I115" s="29">
        <v>0</v>
      </c>
      <c r="J115" s="29">
        <v>2092000</v>
      </c>
      <c r="K115" s="29">
        <v>51100000</v>
      </c>
      <c r="L115" s="30">
        <v>0</v>
      </c>
      <c r="M115" s="31">
        <v>0</v>
      </c>
      <c r="N115" s="30">
        <v>0</v>
      </c>
      <c r="O115" s="32">
        <f t="shared" si="6"/>
        <v>138814000</v>
      </c>
    </row>
    <row r="116" spans="2:15" ht="23.25" customHeight="1">
      <c r="B116" s="26" t="s">
        <v>148</v>
      </c>
      <c r="C116" s="25" t="s">
        <v>1</v>
      </c>
      <c r="E116" s="28" t="s">
        <v>257</v>
      </c>
      <c r="F116" s="29">
        <v>157882000</v>
      </c>
      <c r="G116" s="29">
        <v>24779000</v>
      </c>
      <c r="H116" s="29">
        <v>17917000</v>
      </c>
      <c r="I116" s="29">
        <v>0</v>
      </c>
      <c r="J116" s="29">
        <v>7767000</v>
      </c>
      <c r="K116" s="29">
        <v>113800000</v>
      </c>
      <c r="L116" s="30">
        <v>0</v>
      </c>
      <c r="M116" s="31">
        <v>0</v>
      </c>
      <c r="N116" s="30">
        <v>0</v>
      </c>
      <c r="O116" s="32">
        <f t="shared" si="6"/>
        <v>322145000</v>
      </c>
    </row>
    <row r="117" spans="2:15" ht="23.25" customHeight="1">
      <c r="B117" s="26" t="s">
        <v>149</v>
      </c>
      <c r="C117" s="25" t="s">
        <v>1</v>
      </c>
      <c r="E117" s="28" t="s">
        <v>258</v>
      </c>
      <c r="F117" s="29">
        <v>18624000</v>
      </c>
      <c r="G117" s="29">
        <v>2881000</v>
      </c>
      <c r="H117" s="29">
        <v>7351000</v>
      </c>
      <c r="I117" s="29">
        <v>0</v>
      </c>
      <c r="J117" s="29">
        <v>713000</v>
      </c>
      <c r="K117" s="29">
        <v>52816000</v>
      </c>
      <c r="L117" s="30">
        <v>0</v>
      </c>
      <c r="M117" s="31">
        <v>0</v>
      </c>
      <c r="N117" s="30">
        <v>0</v>
      </c>
      <c r="O117" s="32">
        <f t="shared" si="6"/>
        <v>82385000</v>
      </c>
    </row>
    <row r="118" spans="2:15" ht="23.25" customHeight="1">
      <c r="B118" s="26" t="s">
        <v>150</v>
      </c>
      <c r="C118" s="25" t="s">
        <v>1</v>
      </c>
      <c r="E118" s="28" t="s">
        <v>259</v>
      </c>
      <c r="F118" s="29">
        <v>16188000</v>
      </c>
      <c r="G118" s="29">
        <v>1963000</v>
      </c>
      <c r="H118" s="29">
        <v>7864000</v>
      </c>
      <c r="I118" s="29">
        <v>0</v>
      </c>
      <c r="J118" s="29">
        <v>628000</v>
      </c>
      <c r="K118" s="29">
        <v>38500000</v>
      </c>
      <c r="L118" s="30">
        <v>0</v>
      </c>
      <c r="M118" s="31">
        <v>0</v>
      </c>
      <c r="N118" s="30">
        <v>0</v>
      </c>
      <c r="O118" s="32">
        <f t="shared" si="6"/>
        <v>65143000</v>
      </c>
    </row>
    <row r="119" spans="2:15" ht="23.25" customHeight="1">
      <c r="B119" s="26" t="s">
        <v>151</v>
      </c>
      <c r="C119" s="25" t="s">
        <v>1</v>
      </c>
      <c r="E119" s="28" t="s">
        <v>260</v>
      </c>
      <c r="F119" s="29">
        <v>20871000</v>
      </c>
      <c r="G119" s="29">
        <v>2984000</v>
      </c>
      <c r="H119" s="29">
        <v>7726000</v>
      </c>
      <c r="I119" s="29">
        <v>0</v>
      </c>
      <c r="J119" s="29">
        <v>775000</v>
      </c>
      <c r="K119" s="29">
        <v>38300000</v>
      </c>
      <c r="L119" s="30">
        <v>0</v>
      </c>
      <c r="M119" s="31">
        <v>0</v>
      </c>
      <c r="N119" s="30">
        <v>0</v>
      </c>
      <c r="O119" s="32">
        <f t="shared" si="6"/>
        <v>70656000</v>
      </c>
    </row>
    <row r="120" spans="2:15" ht="23.25" customHeight="1">
      <c r="B120" s="26" t="s">
        <v>152</v>
      </c>
      <c r="C120" s="25" t="s">
        <v>1</v>
      </c>
      <c r="E120" s="28" t="s">
        <v>261</v>
      </c>
      <c r="F120" s="29">
        <v>11027000</v>
      </c>
      <c r="G120" s="29">
        <v>1588000</v>
      </c>
      <c r="H120" s="29">
        <v>11878000</v>
      </c>
      <c r="I120" s="29">
        <v>0</v>
      </c>
      <c r="J120" s="29">
        <v>578000</v>
      </c>
      <c r="K120" s="29">
        <v>40002000</v>
      </c>
      <c r="L120" s="30">
        <v>0</v>
      </c>
      <c r="M120" s="31">
        <v>0</v>
      </c>
      <c r="N120" s="30">
        <v>0</v>
      </c>
      <c r="O120" s="32">
        <f t="shared" si="6"/>
        <v>65073000</v>
      </c>
    </row>
    <row r="121" spans="2:15" ht="23.25" customHeight="1">
      <c r="B121" s="26" t="s">
        <v>153</v>
      </c>
      <c r="C121" s="25" t="s">
        <v>1</v>
      </c>
      <c r="E121" s="28" t="s">
        <v>262</v>
      </c>
      <c r="F121" s="29">
        <v>34296000</v>
      </c>
      <c r="G121" s="29">
        <v>6144000</v>
      </c>
      <c r="H121" s="29">
        <v>15504000</v>
      </c>
      <c r="I121" s="29">
        <v>0</v>
      </c>
      <c r="J121" s="29">
        <v>4876000</v>
      </c>
      <c r="K121" s="29">
        <v>50002000</v>
      </c>
      <c r="L121" s="30">
        <v>0</v>
      </c>
      <c r="M121" s="31">
        <v>0</v>
      </c>
      <c r="N121" s="30">
        <v>0</v>
      </c>
      <c r="O121" s="32">
        <f t="shared" si="6"/>
        <v>110822000</v>
      </c>
    </row>
    <row r="122" spans="2:15" ht="23.25" customHeight="1">
      <c r="B122" s="26" t="s">
        <v>154</v>
      </c>
      <c r="C122" s="25" t="s">
        <v>1</v>
      </c>
      <c r="E122" s="28" t="s">
        <v>263</v>
      </c>
      <c r="F122" s="29">
        <v>13194000</v>
      </c>
      <c r="G122" s="29">
        <v>1830000</v>
      </c>
      <c r="H122" s="29">
        <v>11548000</v>
      </c>
      <c r="I122" s="29">
        <v>0</v>
      </c>
      <c r="J122" s="29">
        <v>1050000</v>
      </c>
      <c r="K122" s="29">
        <v>25000000</v>
      </c>
      <c r="L122" s="30">
        <v>0</v>
      </c>
      <c r="M122" s="31">
        <v>0</v>
      </c>
      <c r="N122" s="30">
        <v>0</v>
      </c>
      <c r="O122" s="32">
        <f t="shared" si="6"/>
        <v>52622000</v>
      </c>
    </row>
    <row r="123" spans="2:15" ht="23.25" customHeight="1">
      <c r="B123" s="26" t="s">
        <v>155</v>
      </c>
      <c r="C123" s="25" t="s">
        <v>1</v>
      </c>
      <c r="E123" s="28" t="s">
        <v>264</v>
      </c>
      <c r="F123" s="29">
        <v>22949000</v>
      </c>
      <c r="G123" s="29">
        <v>3313000</v>
      </c>
      <c r="H123" s="29">
        <v>14748000</v>
      </c>
      <c r="I123" s="29">
        <v>0</v>
      </c>
      <c r="J123" s="29">
        <v>1560000</v>
      </c>
      <c r="K123" s="29">
        <v>25500000</v>
      </c>
      <c r="L123" s="30">
        <v>0</v>
      </c>
      <c r="M123" s="31">
        <v>0</v>
      </c>
      <c r="N123" s="30">
        <v>0</v>
      </c>
      <c r="O123" s="32">
        <f t="shared" si="6"/>
        <v>68070000</v>
      </c>
    </row>
    <row r="124" spans="2:15" ht="23.25" customHeight="1">
      <c r="B124" s="26" t="s">
        <v>156</v>
      </c>
      <c r="C124" s="25" t="s">
        <v>1</v>
      </c>
      <c r="E124" s="28" t="s">
        <v>265</v>
      </c>
      <c r="F124" s="29">
        <v>9499000</v>
      </c>
      <c r="G124" s="29">
        <v>1256000</v>
      </c>
      <c r="H124" s="29">
        <v>12372000</v>
      </c>
      <c r="I124" s="29">
        <v>0</v>
      </c>
      <c r="J124" s="29">
        <v>2889000</v>
      </c>
      <c r="K124" s="29">
        <v>21600000</v>
      </c>
      <c r="L124" s="30">
        <v>0</v>
      </c>
      <c r="M124" s="31">
        <v>0</v>
      </c>
      <c r="N124" s="30">
        <v>0</v>
      </c>
      <c r="O124" s="32">
        <f t="shared" si="6"/>
        <v>47616000</v>
      </c>
    </row>
    <row r="125" spans="1:15" s="27" customFormat="1" ht="18.75" customHeight="1" hidden="1">
      <c r="A125" s="27" t="s">
        <v>37</v>
      </c>
      <c r="B125" s="26" t="s">
        <v>1</v>
      </c>
      <c r="E125" s="33" t="s">
        <v>1</v>
      </c>
      <c r="F125" s="34" t="s">
        <v>1</v>
      </c>
      <c r="G125" s="34" t="s">
        <v>1</v>
      </c>
      <c r="H125" s="34" t="s">
        <v>1</v>
      </c>
      <c r="I125" s="34" t="s">
        <v>1</v>
      </c>
      <c r="J125" s="34" t="s">
        <v>1</v>
      </c>
      <c r="K125" s="34" t="s">
        <v>1</v>
      </c>
      <c r="L125" s="34" t="s">
        <v>1</v>
      </c>
      <c r="M125" s="34" t="s">
        <v>1</v>
      </c>
      <c r="N125" s="34" t="s">
        <v>1</v>
      </c>
      <c r="O125" s="35" t="s">
        <v>1</v>
      </c>
    </row>
    <row r="126" spans="1:15" s="27" customFormat="1" ht="12" customHeight="1">
      <c r="A126" s="36" t="s">
        <v>38</v>
      </c>
      <c r="E126" s="37" t="s">
        <v>1</v>
      </c>
      <c r="F126" s="38" t="s">
        <v>1</v>
      </c>
      <c r="G126" s="38" t="s">
        <v>1</v>
      </c>
      <c r="H126" s="38" t="s">
        <v>1</v>
      </c>
      <c r="I126" s="38" t="s">
        <v>1</v>
      </c>
      <c r="J126" s="38" t="s">
        <v>1</v>
      </c>
      <c r="K126" s="38" t="s">
        <v>1</v>
      </c>
      <c r="L126" s="38" t="s">
        <v>1</v>
      </c>
      <c r="M126" s="38" t="s">
        <v>1</v>
      </c>
      <c r="N126" s="38" t="s">
        <v>1</v>
      </c>
      <c r="O126" s="39" t="s">
        <v>1</v>
      </c>
    </row>
    <row r="127" spans="1:15" s="27" customFormat="1" ht="27" customHeight="1">
      <c r="A127" s="36" t="s">
        <v>1</v>
      </c>
      <c r="B127" s="40" t="s">
        <v>39</v>
      </c>
      <c r="E127" s="41" t="s">
        <v>266</v>
      </c>
      <c r="F127" s="42">
        <v>14484562000</v>
      </c>
      <c r="G127" s="42">
        <v>2233047000</v>
      </c>
      <c r="H127" s="42">
        <v>3174955000</v>
      </c>
      <c r="I127" s="42">
        <v>0</v>
      </c>
      <c r="J127" s="42">
        <v>585143000</v>
      </c>
      <c r="K127" s="42">
        <v>5142743000</v>
      </c>
      <c r="L127" s="42">
        <v>0</v>
      </c>
      <c r="M127" s="42">
        <v>0</v>
      </c>
      <c r="N127" s="42">
        <v>0</v>
      </c>
      <c r="O127" s="43">
        <f>SUM(F127:N127)</f>
        <v>25620450000</v>
      </c>
    </row>
    <row r="128" spans="1:15" s="27" customFormat="1" ht="27" customHeight="1">
      <c r="A128" s="36" t="s">
        <v>1</v>
      </c>
      <c r="B128" s="40" t="s">
        <v>40</v>
      </c>
      <c r="E128" s="41" t="s">
        <v>41</v>
      </c>
      <c r="F128" s="42">
        <v>6762038000</v>
      </c>
      <c r="G128" s="42">
        <v>1280636000</v>
      </c>
      <c r="H128" s="42">
        <v>4287205000</v>
      </c>
      <c r="I128" s="42">
        <v>0</v>
      </c>
      <c r="J128" s="42">
        <v>6052560000</v>
      </c>
      <c r="K128" s="42">
        <v>26795929000</v>
      </c>
      <c r="L128" s="42">
        <v>2403559000</v>
      </c>
      <c r="M128" s="42">
        <v>6231162000</v>
      </c>
      <c r="N128" s="42">
        <v>0</v>
      </c>
      <c r="O128" s="43">
        <f>SUM(F128:N128)</f>
        <v>53813089000</v>
      </c>
    </row>
    <row r="129" spans="1:15" s="27" customFormat="1" ht="27" customHeight="1">
      <c r="A129" s="36" t="s">
        <v>38</v>
      </c>
      <c r="B129" s="40" t="s">
        <v>1</v>
      </c>
      <c r="E129" s="41" t="s">
        <v>42</v>
      </c>
      <c r="F129" s="42">
        <f aca="true" t="shared" si="7" ref="F129:O129">F128+F127</f>
        <v>21246600000</v>
      </c>
      <c r="G129" s="42">
        <f t="shared" si="7"/>
        <v>3513683000</v>
      </c>
      <c r="H129" s="42">
        <f t="shared" si="7"/>
        <v>7462160000</v>
      </c>
      <c r="I129" s="42">
        <f t="shared" si="7"/>
        <v>0</v>
      </c>
      <c r="J129" s="42">
        <f t="shared" si="7"/>
        <v>6637703000</v>
      </c>
      <c r="K129" s="42">
        <f t="shared" si="7"/>
        <v>31938672000</v>
      </c>
      <c r="L129" s="42">
        <f t="shared" si="7"/>
        <v>2403559000</v>
      </c>
      <c r="M129" s="42">
        <f t="shared" si="7"/>
        <v>6231162000</v>
      </c>
      <c r="N129" s="42">
        <f t="shared" si="7"/>
        <v>0</v>
      </c>
      <c r="O129" s="42">
        <f t="shared" si="7"/>
        <v>79433539000</v>
      </c>
    </row>
    <row r="130" ht="12.75">
      <c r="O130" s="16" t="s">
        <v>1</v>
      </c>
    </row>
  </sheetData>
  <sheetProtection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M13:M14"/>
    <mergeCell ref="E9:O9"/>
    <mergeCell ref="E10:O10"/>
    <mergeCell ref="E11:O11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workbookViewId="0" topLeftCell="E9">
      <selection activeCell="I12" sqref="I12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0.75390625" style="12" bestFit="1" customWidth="1"/>
    <col min="6" max="6" width="20.37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375" style="12" customWidth="1"/>
    <col min="12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267</v>
      </c>
      <c r="C2" s="3" t="s">
        <v>45</v>
      </c>
      <c r="D2" s="4" t="s">
        <v>7</v>
      </c>
      <c r="E2" s="14" t="str">
        <f aca="true" t="shared" si="0" ref="E2:N2">ButceYil</f>
        <v>2017</v>
      </c>
      <c r="F2" s="14" t="str">
        <f t="shared" si="0"/>
        <v>2017</v>
      </c>
      <c r="G2" s="14" t="str">
        <f t="shared" si="0"/>
        <v>2017</v>
      </c>
      <c r="H2" s="14" t="str">
        <f t="shared" si="0"/>
        <v>2017</v>
      </c>
      <c r="I2" s="14" t="str">
        <f t="shared" si="0"/>
        <v>2017</v>
      </c>
      <c r="J2" s="14" t="str">
        <f t="shared" si="0"/>
        <v>2017</v>
      </c>
      <c r="K2" s="14" t="str">
        <f t="shared" si="0"/>
        <v>2017</v>
      </c>
      <c r="L2" s="14" t="str">
        <f t="shared" si="0"/>
        <v>2017</v>
      </c>
      <c r="M2" s="14" t="str">
        <f t="shared" si="0"/>
        <v>2017</v>
      </c>
      <c r="N2" s="14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2017</v>
      </c>
      <c r="G3" s="14" t="str">
        <f t="shared" si="1"/>
        <v>2017</v>
      </c>
      <c r="H3" s="14" t="str">
        <f t="shared" si="1"/>
        <v>2017</v>
      </c>
      <c r="I3" s="14" t="str">
        <f t="shared" si="1"/>
        <v>2017</v>
      </c>
      <c r="J3" s="14" t="str">
        <f t="shared" si="1"/>
        <v>2017</v>
      </c>
      <c r="K3" s="14" t="str">
        <f t="shared" si="1"/>
        <v>2017</v>
      </c>
      <c r="L3" s="14" t="str">
        <f t="shared" si="1"/>
        <v>2017</v>
      </c>
      <c r="M3" s="14" t="str">
        <f t="shared" si="1"/>
        <v>2017</v>
      </c>
      <c r="N3" s="14" t="str">
        <f t="shared" si="1"/>
        <v>2017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268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273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271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157</v>
      </c>
      <c r="F16" s="29">
        <v>38398000</v>
      </c>
      <c r="G16" s="29">
        <v>5111000</v>
      </c>
      <c r="H16" s="29">
        <v>4027000</v>
      </c>
      <c r="I16" s="29">
        <v>0</v>
      </c>
      <c r="J16" s="29">
        <v>2250000</v>
      </c>
      <c r="K16" s="29">
        <v>3634000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53420000</v>
      </c>
    </row>
    <row r="17" spans="2:15" ht="23.25" customHeight="1">
      <c r="B17" s="26" t="s">
        <v>49</v>
      </c>
      <c r="C17" s="25" t="s">
        <v>1</v>
      </c>
      <c r="E17" s="28" t="s">
        <v>158</v>
      </c>
      <c r="F17" s="29">
        <v>571217000</v>
      </c>
      <c r="G17" s="29">
        <v>96703000</v>
      </c>
      <c r="H17" s="29">
        <v>80390000</v>
      </c>
      <c r="I17" s="29">
        <v>0</v>
      </c>
      <c r="J17" s="29">
        <v>22940000</v>
      </c>
      <c r="K17" s="29">
        <v>168897000</v>
      </c>
      <c r="L17" s="30">
        <v>0</v>
      </c>
      <c r="M17" s="31">
        <v>0</v>
      </c>
      <c r="N17" s="30">
        <v>0</v>
      </c>
      <c r="O17" s="32">
        <f t="shared" si="3"/>
        <v>940147000</v>
      </c>
    </row>
    <row r="18" spans="2:15" ht="23.25" customHeight="1">
      <c r="B18" s="26" t="s">
        <v>50</v>
      </c>
      <c r="C18" s="25" t="s">
        <v>1</v>
      </c>
      <c r="E18" s="28" t="s">
        <v>159</v>
      </c>
      <c r="F18" s="29">
        <v>295737000</v>
      </c>
      <c r="G18" s="29">
        <v>45927000</v>
      </c>
      <c r="H18" s="29">
        <v>89455000</v>
      </c>
      <c r="I18" s="29">
        <v>0</v>
      </c>
      <c r="J18" s="29">
        <v>11334000</v>
      </c>
      <c r="K18" s="29">
        <v>73840000</v>
      </c>
      <c r="L18" s="30">
        <v>0</v>
      </c>
      <c r="M18" s="31">
        <v>0</v>
      </c>
      <c r="N18" s="30">
        <v>0</v>
      </c>
      <c r="O18" s="32">
        <f t="shared" si="3"/>
        <v>516293000</v>
      </c>
    </row>
    <row r="19" spans="2:15" ht="23.25" customHeight="1">
      <c r="B19" s="26" t="s">
        <v>51</v>
      </c>
      <c r="C19" s="25" t="s">
        <v>1</v>
      </c>
      <c r="E19" s="28" t="s">
        <v>160</v>
      </c>
      <c r="F19" s="29">
        <v>533236000</v>
      </c>
      <c r="G19" s="29">
        <v>91168000</v>
      </c>
      <c r="H19" s="29">
        <v>101076000</v>
      </c>
      <c r="I19" s="29">
        <v>0</v>
      </c>
      <c r="J19" s="29">
        <v>24414000</v>
      </c>
      <c r="K19" s="29">
        <v>157053000</v>
      </c>
      <c r="L19" s="30">
        <v>0</v>
      </c>
      <c r="M19" s="31">
        <v>0</v>
      </c>
      <c r="N19" s="30">
        <v>0</v>
      </c>
      <c r="O19" s="32">
        <f t="shared" si="3"/>
        <v>906947000</v>
      </c>
    </row>
    <row r="20" spans="2:15" ht="23.25" customHeight="1">
      <c r="B20" s="26" t="s">
        <v>52</v>
      </c>
      <c r="C20" s="25" t="s">
        <v>1</v>
      </c>
      <c r="E20" s="28" t="s">
        <v>161</v>
      </c>
      <c r="F20" s="29">
        <v>514355000</v>
      </c>
      <c r="G20" s="29">
        <v>81202000</v>
      </c>
      <c r="H20" s="29">
        <v>90914000</v>
      </c>
      <c r="I20" s="29">
        <v>0</v>
      </c>
      <c r="J20" s="29">
        <v>20624000</v>
      </c>
      <c r="K20" s="29">
        <v>151724000</v>
      </c>
      <c r="L20" s="30">
        <v>0</v>
      </c>
      <c r="M20" s="31">
        <v>0</v>
      </c>
      <c r="N20" s="30">
        <v>0</v>
      </c>
      <c r="O20" s="32">
        <f t="shared" si="3"/>
        <v>858819000</v>
      </c>
    </row>
    <row r="21" spans="2:15" ht="23.25" customHeight="1">
      <c r="B21" s="26" t="s">
        <v>53</v>
      </c>
      <c r="C21" s="25" t="s">
        <v>1</v>
      </c>
      <c r="E21" s="28" t="s">
        <v>162</v>
      </c>
      <c r="F21" s="29">
        <v>753290000</v>
      </c>
      <c r="G21" s="29">
        <v>135117000</v>
      </c>
      <c r="H21" s="29">
        <v>175836000</v>
      </c>
      <c r="I21" s="29">
        <v>0</v>
      </c>
      <c r="J21" s="29">
        <v>36147000</v>
      </c>
      <c r="K21" s="29">
        <v>127432000</v>
      </c>
      <c r="L21" s="30">
        <v>0</v>
      </c>
      <c r="M21" s="31">
        <v>0</v>
      </c>
      <c r="N21" s="30">
        <v>0</v>
      </c>
      <c r="O21" s="32">
        <f t="shared" si="3"/>
        <v>1227822000</v>
      </c>
    </row>
    <row r="22" spans="2:15" ht="23.25" customHeight="1">
      <c r="B22" s="26" t="s">
        <v>54</v>
      </c>
      <c r="C22" s="25" t="s">
        <v>1</v>
      </c>
      <c r="E22" s="28" t="s">
        <v>163</v>
      </c>
      <c r="F22" s="29">
        <v>290140000</v>
      </c>
      <c r="G22" s="29">
        <v>44582000</v>
      </c>
      <c r="H22" s="29">
        <v>80168000</v>
      </c>
      <c r="I22" s="29">
        <v>0</v>
      </c>
      <c r="J22" s="29">
        <v>8193000</v>
      </c>
      <c r="K22" s="29">
        <v>57998000</v>
      </c>
      <c r="L22" s="30">
        <v>0</v>
      </c>
      <c r="M22" s="31">
        <v>0</v>
      </c>
      <c r="N22" s="30">
        <v>0</v>
      </c>
      <c r="O22" s="32">
        <f t="shared" si="3"/>
        <v>481081000</v>
      </c>
    </row>
    <row r="23" spans="2:15" ht="23.25" customHeight="1">
      <c r="B23" s="26" t="s">
        <v>55</v>
      </c>
      <c r="C23" s="25" t="s">
        <v>1</v>
      </c>
      <c r="E23" s="28" t="s">
        <v>164</v>
      </c>
      <c r="F23" s="29">
        <v>143936000</v>
      </c>
      <c r="G23" s="29">
        <v>22551000</v>
      </c>
      <c r="H23" s="29">
        <v>48112000</v>
      </c>
      <c r="I23" s="29">
        <v>0</v>
      </c>
      <c r="J23" s="29">
        <v>5292000</v>
      </c>
      <c r="K23" s="29">
        <v>50627000</v>
      </c>
      <c r="L23" s="30">
        <v>0</v>
      </c>
      <c r="M23" s="31">
        <v>0</v>
      </c>
      <c r="N23" s="30">
        <v>0</v>
      </c>
      <c r="O23" s="32">
        <f t="shared" si="3"/>
        <v>270518000</v>
      </c>
    </row>
    <row r="24" spans="2:15" ht="23.25" customHeight="1">
      <c r="B24" s="26" t="s">
        <v>56</v>
      </c>
      <c r="C24" s="25" t="s">
        <v>1</v>
      </c>
      <c r="E24" s="28" t="s">
        <v>165</v>
      </c>
      <c r="F24" s="29">
        <v>364974000</v>
      </c>
      <c r="G24" s="29">
        <v>56623000</v>
      </c>
      <c r="H24" s="29">
        <v>69273000</v>
      </c>
      <c r="I24" s="29">
        <v>0</v>
      </c>
      <c r="J24" s="29">
        <v>10682000</v>
      </c>
      <c r="K24" s="29">
        <v>74413000</v>
      </c>
      <c r="L24" s="30">
        <v>0</v>
      </c>
      <c r="M24" s="31">
        <v>0</v>
      </c>
      <c r="N24" s="30">
        <v>0</v>
      </c>
      <c r="O24" s="32">
        <f t="shared" si="3"/>
        <v>575965000</v>
      </c>
    </row>
    <row r="25" spans="2:15" ht="23.25" customHeight="1">
      <c r="B25" s="26" t="s">
        <v>57</v>
      </c>
      <c r="C25" s="25" t="s">
        <v>1</v>
      </c>
      <c r="E25" s="28" t="s">
        <v>166</v>
      </c>
      <c r="F25" s="29">
        <v>198418000</v>
      </c>
      <c r="G25" s="29">
        <v>29297000</v>
      </c>
      <c r="H25" s="29">
        <v>44244000</v>
      </c>
      <c r="I25" s="29">
        <v>0</v>
      </c>
      <c r="J25" s="29">
        <v>7946000</v>
      </c>
      <c r="K25" s="29">
        <v>34800000</v>
      </c>
      <c r="L25" s="30">
        <v>0</v>
      </c>
      <c r="M25" s="31">
        <v>0</v>
      </c>
      <c r="N25" s="30">
        <v>0</v>
      </c>
      <c r="O25" s="32">
        <f t="shared" si="3"/>
        <v>314705000</v>
      </c>
    </row>
    <row r="26" spans="2:15" ht="23.25" customHeight="1">
      <c r="B26" s="26" t="s">
        <v>58</v>
      </c>
      <c r="C26" s="25" t="s">
        <v>1</v>
      </c>
      <c r="E26" s="28" t="s">
        <v>167</v>
      </c>
      <c r="F26" s="29">
        <v>77291000</v>
      </c>
      <c r="G26" s="29">
        <v>12591000</v>
      </c>
      <c r="H26" s="29">
        <v>14639000</v>
      </c>
      <c r="I26" s="29">
        <v>0</v>
      </c>
      <c r="J26" s="29">
        <v>3745000</v>
      </c>
      <c r="K26" s="29">
        <v>42431000</v>
      </c>
      <c r="L26" s="30">
        <v>0</v>
      </c>
      <c r="M26" s="31">
        <v>0</v>
      </c>
      <c r="N26" s="30">
        <v>0</v>
      </c>
      <c r="O26" s="32">
        <f t="shared" si="3"/>
        <v>150697000</v>
      </c>
    </row>
    <row r="27" spans="2:15" ht="23.25" customHeight="1">
      <c r="B27" s="26" t="s">
        <v>59</v>
      </c>
      <c r="C27" s="25" t="s">
        <v>1</v>
      </c>
      <c r="E27" s="28" t="s">
        <v>168</v>
      </c>
      <c r="F27" s="29">
        <v>445299000</v>
      </c>
      <c r="G27" s="29">
        <v>78734000</v>
      </c>
      <c r="H27" s="29">
        <v>79745000</v>
      </c>
      <c r="I27" s="29">
        <v>0</v>
      </c>
      <c r="J27" s="29">
        <v>21219000</v>
      </c>
      <c r="K27" s="29">
        <v>107737000</v>
      </c>
      <c r="L27" s="30">
        <v>0</v>
      </c>
      <c r="M27" s="31">
        <v>0</v>
      </c>
      <c r="N27" s="30">
        <v>0</v>
      </c>
      <c r="O27" s="32">
        <f t="shared" si="3"/>
        <v>732734000</v>
      </c>
    </row>
    <row r="28" spans="2:15" ht="23.25" customHeight="1">
      <c r="B28" s="26" t="s">
        <v>60</v>
      </c>
      <c r="C28" s="25" t="s">
        <v>1</v>
      </c>
      <c r="E28" s="28" t="s">
        <v>169</v>
      </c>
      <c r="F28" s="29">
        <v>423536000</v>
      </c>
      <c r="G28" s="29">
        <v>70458000</v>
      </c>
      <c r="H28" s="29">
        <v>54013000</v>
      </c>
      <c r="I28" s="29">
        <v>0</v>
      </c>
      <c r="J28" s="29">
        <v>17437000</v>
      </c>
      <c r="K28" s="29">
        <v>114543000</v>
      </c>
      <c r="L28" s="30">
        <v>0</v>
      </c>
      <c r="M28" s="31">
        <v>0</v>
      </c>
      <c r="N28" s="30">
        <v>0</v>
      </c>
      <c r="O28" s="32">
        <f t="shared" si="3"/>
        <v>679987000</v>
      </c>
    </row>
    <row r="29" spans="2:15" ht="23.25" customHeight="1">
      <c r="B29" s="26" t="s">
        <v>61</v>
      </c>
      <c r="C29" s="25" t="s">
        <v>1</v>
      </c>
      <c r="E29" s="28" t="s">
        <v>170</v>
      </c>
      <c r="F29" s="29">
        <v>184628000</v>
      </c>
      <c r="G29" s="29">
        <v>30156000</v>
      </c>
      <c r="H29" s="29">
        <v>36440000</v>
      </c>
      <c r="I29" s="29">
        <v>0</v>
      </c>
      <c r="J29" s="29">
        <v>8579000</v>
      </c>
      <c r="K29" s="29">
        <v>54369000</v>
      </c>
      <c r="L29" s="30">
        <v>0</v>
      </c>
      <c r="M29" s="31">
        <v>0</v>
      </c>
      <c r="N29" s="30">
        <v>0</v>
      </c>
      <c r="O29" s="32">
        <f t="shared" si="3"/>
        <v>314172000</v>
      </c>
    </row>
    <row r="30" spans="2:15" ht="23.25" customHeight="1">
      <c r="B30" s="26" t="s">
        <v>62</v>
      </c>
      <c r="C30" s="25" t="s">
        <v>1</v>
      </c>
      <c r="E30" s="28" t="s">
        <v>171</v>
      </c>
      <c r="F30" s="29">
        <v>303898000</v>
      </c>
      <c r="G30" s="29">
        <v>49219000</v>
      </c>
      <c r="H30" s="29">
        <v>76791000</v>
      </c>
      <c r="I30" s="29">
        <v>0</v>
      </c>
      <c r="J30" s="29">
        <v>14412000</v>
      </c>
      <c r="K30" s="29">
        <v>80547000</v>
      </c>
      <c r="L30" s="30">
        <v>0</v>
      </c>
      <c r="M30" s="31">
        <v>0</v>
      </c>
      <c r="N30" s="30">
        <v>0</v>
      </c>
      <c r="O30" s="32">
        <f t="shared" si="3"/>
        <v>524867000</v>
      </c>
    </row>
    <row r="31" spans="2:15" ht="23.25" customHeight="1">
      <c r="B31" s="26" t="s">
        <v>63</v>
      </c>
      <c r="C31" s="25" t="s">
        <v>1</v>
      </c>
      <c r="E31" s="28" t="s">
        <v>172</v>
      </c>
      <c r="F31" s="29">
        <v>324030000</v>
      </c>
      <c r="G31" s="29">
        <v>52605000</v>
      </c>
      <c r="H31" s="29">
        <v>88614000</v>
      </c>
      <c r="I31" s="29">
        <v>0</v>
      </c>
      <c r="J31" s="29">
        <v>10627000</v>
      </c>
      <c r="K31" s="29">
        <v>96983000</v>
      </c>
      <c r="L31" s="30">
        <v>0</v>
      </c>
      <c r="M31" s="31">
        <v>0</v>
      </c>
      <c r="N31" s="30">
        <v>0</v>
      </c>
      <c r="O31" s="32">
        <f t="shared" si="3"/>
        <v>572859000</v>
      </c>
    </row>
    <row r="32" spans="2:15" ht="23.25" customHeight="1">
      <c r="B32" s="26" t="s">
        <v>64</v>
      </c>
      <c r="C32" s="25" t="s">
        <v>1</v>
      </c>
      <c r="E32" s="28" t="s">
        <v>173</v>
      </c>
      <c r="F32" s="29">
        <v>307719000</v>
      </c>
      <c r="G32" s="29">
        <v>45817000</v>
      </c>
      <c r="H32" s="29">
        <v>81857000</v>
      </c>
      <c r="I32" s="29">
        <v>0</v>
      </c>
      <c r="J32" s="29">
        <v>12588000</v>
      </c>
      <c r="K32" s="29">
        <v>66041000</v>
      </c>
      <c r="L32" s="30">
        <v>0</v>
      </c>
      <c r="M32" s="31">
        <v>0</v>
      </c>
      <c r="N32" s="30">
        <v>0</v>
      </c>
      <c r="O32" s="32">
        <f t="shared" si="3"/>
        <v>514022000</v>
      </c>
    </row>
    <row r="33" spans="2:15" ht="23.25" customHeight="1">
      <c r="B33" s="26" t="s">
        <v>65</v>
      </c>
      <c r="C33" s="25" t="s">
        <v>1</v>
      </c>
      <c r="E33" s="28" t="s">
        <v>174</v>
      </c>
      <c r="F33" s="29">
        <v>285972000</v>
      </c>
      <c r="G33" s="29">
        <v>46770000</v>
      </c>
      <c r="H33" s="29">
        <v>47017000</v>
      </c>
      <c r="I33" s="29">
        <v>0</v>
      </c>
      <c r="J33" s="29">
        <v>11954000</v>
      </c>
      <c r="K33" s="29">
        <v>83472000</v>
      </c>
      <c r="L33" s="30">
        <v>0</v>
      </c>
      <c r="M33" s="31">
        <v>0</v>
      </c>
      <c r="N33" s="30">
        <v>0</v>
      </c>
      <c r="O33" s="32">
        <f t="shared" si="3"/>
        <v>475185000</v>
      </c>
    </row>
    <row r="34" spans="2:15" ht="23.25" customHeight="1">
      <c r="B34" s="26" t="s">
        <v>66</v>
      </c>
      <c r="C34" s="25" t="s">
        <v>1</v>
      </c>
      <c r="E34" s="28" t="s">
        <v>175</v>
      </c>
      <c r="F34" s="29">
        <v>282368000</v>
      </c>
      <c r="G34" s="29">
        <v>43251000</v>
      </c>
      <c r="H34" s="29">
        <v>53125000</v>
      </c>
      <c r="I34" s="29">
        <v>0</v>
      </c>
      <c r="J34" s="29">
        <v>12635000</v>
      </c>
      <c r="K34" s="29">
        <v>69279000</v>
      </c>
      <c r="L34" s="30">
        <v>0</v>
      </c>
      <c r="M34" s="31">
        <v>0</v>
      </c>
      <c r="N34" s="30">
        <v>0</v>
      </c>
      <c r="O34" s="32">
        <f t="shared" si="3"/>
        <v>460658000</v>
      </c>
    </row>
    <row r="35" spans="2:15" ht="23.25" customHeight="1">
      <c r="B35" s="26" t="s">
        <v>67</v>
      </c>
      <c r="C35" s="25" t="s">
        <v>1</v>
      </c>
      <c r="E35" s="28" t="s">
        <v>176</v>
      </c>
      <c r="F35" s="29">
        <v>223800000</v>
      </c>
      <c r="G35" s="29">
        <v>32706000</v>
      </c>
      <c r="H35" s="29">
        <v>40969000</v>
      </c>
      <c r="I35" s="29">
        <v>0</v>
      </c>
      <c r="J35" s="29">
        <v>9263000</v>
      </c>
      <c r="K35" s="29">
        <v>72543000</v>
      </c>
      <c r="L35" s="30">
        <v>0</v>
      </c>
      <c r="M35" s="31">
        <v>0</v>
      </c>
      <c r="N35" s="30">
        <v>0</v>
      </c>
      <c r="O35" s="32">
        <f t="shared" si="3"/>
        <v>379281000</v>
      </c>
    </row>
    <row r="36" spans="2:15" ht="23.25" customHeight="1">
      <c r="B36" s="26" t="s">
        <v>68</v>
      </c>
      <c r="C36" s="25" t="s">
        <v>1</v>
      </c>
      <c r="E36" s="28" t="s">
        <v>177</v>
      </c>
      <c r="F36" s="29">
        <v>321195000</v>
      </c>
      <c r="G36" s="29">
        <v>54132000</v>
      </c>
      <c r="H36" s="29">
        <v>54173000</v>
      </c>
      <c r="I36" s="29">
        <v>0</v>
      </c>
      <c r="J36" s="29">
        <v>13319000</v>
      </c>
      <c r="K36" s="29">
        <v>96546000</v>
      </c>
      <c r="L36" s="30">
        <v>0</v>
      </c>
      <c r="M36" s="31">
        <v>0</v>
      </c>
      <c r="N36" s="30">
        <v>0</v>
      </c>
      <c r="O36" s="32">
        <f t="shared" si="3"/>
        <v>539365000</v>
      </c>
    </row>
    <row r="37" spans="2:15" ht="23.25" customHeight="1">
      <c r="B37" s="26" t="s">
        <v>69</v>
      </c>
      <c r="C37" s="25" t="s">
        <v>1</v>
      </c>
      <c r="E37" s="28" t="s">
        <v>178</v>
      </c>
      <c r="F37" s="29">
        <v>284120000</v>
      </c>
      <c r="G37" s="29">
        <v>46233000</v>
      </c>
      <c r="H37" s="29">
        <v>43926000</v>
      </c>
      <c r="I37" s="29">
        <v>0</v>
      </c>
      <c r="J37" s="29">
        <v>14236000</v>
      </c>
      <c r="K37" s="29">
        <v>43725000</v>
      </c>
      <c r="L37" s="30">
        <v>0</v>
      </c>
      <c r="M37" s="31">
        <v>0</v>
      </c>
      <c r="N37" s="30">
        <v>0</v>
      </c>
      <c r="O37" s="32">
        <f t="shared" si="3"/>
        <v>432240000</v>
      </c>
    </row>
    <row r="38" spans="2:15" ht="23.25" customHeight="1">
      <c r="B38" s="26" t="s">
        <v>70</v>
      </c>
      <c r="C38" s="25" t="s">
        <v>1</v>
      </c>
      <c r="E38" s="28" t="s">
        <v>179</v>
      </c>
      <c r="F38" s="29">
        <v>283909000</v>
      </c>
      <c r="G38" s="29">
        <v>45867000</v>
      </c>
      <c r="H38" s="29">
        <v>50268000</v>
      </c>
      <c r="I38" s="29">
        <v>0</v>
      </c>
      <c r="J38" s="29">
        <v>11085000</v>
      </c>
      <c r="K38" s="29">
        <v>57860000</v>
      </c>
      <c r="L38" s="30">
        <v>0</v>
      </c>
      <c r="M38" s="31">
        <v>0</v>
      </c>
      <c r="N38" s="30">
        <v>0</v>
      </c>
      <c r="O38" s="32">
        <f t="shared" si="3"/>
        <v>448989000</v>
      </c>
    </row>
    <row r="39" spans="2:15" ht="23.25" customHeight="1">
      <c r="B39" s="26" t="s">
        <v>71</v>
      </c>
      <c r="C39" s="25" t="s">
        <v>1</v>
      </c>
      <c r="E39" s="28" t="s">
        <v>180</v>
      </c>
      <c r="F39" s="29">
        <v>363858000</v>
      </c>
      <c r="G39" s="29">
        <v>51772000</v>
      </c>
      <c r="H39" s="29">
        <v>82893000</v>
      </c>
      <c r="I39" s="29">
        <v>0</v>
      </c>
      <c r="J39" s="29">
        <v>13302000</v>
      </c>
      <c r="K39" s="29">
        <v>61574000</v>
      </c>
      <c r="L39" s="30">
        <v>0</v>
      </c>
      <c r="M39" s="31">
        <v>0</v>
      </c>
      <c r="N39" s="30">
        <v>0</v>
      </c>
      <c r="O39" s="32">
        <f t="shared" si="3"/>
        <v>573399000</v>
      </c>
    </row>
    <row r="40" spans="2:15" ht="23.25" customHeight="1">
      <c r="B40" s="26" t="s">
        <v>72</v>
      </c>
      <c r="C40" s="25" t="s">
        <v>1</v>
      </c>
      <c r="E40" s="28" t="s">
        <v>181</v>
      </c>
      <c r="F40" s="29">
        <v>240133000</v>
      </c>
      <c r="G40" s="29">
        <v>36390000</v>
      </c>
      <c r="H40" s="29">
        <v>44369000</v>
      </c>
      <c r="I40" s="29">
        <v>0</v>
      </c>
      <c r="J40" s="29">
        <v>9843000</v>
      </c>
      <c r="K40" s="29">
        <v>51186000</v>
      </c>
      <c r="L40" s="30">
        <v>0</v>
      </c>
      <c r="M40" s="31">
        <v>0</v>
      </c>
      <c r="N40" s="30">
        <v>0</v>
      </c>
      <c r="O40" s="32">
        <f t="shared" si="3"/>
        <v>381921000</v>
      </c>
    </row>
    <row r="41" spans="2:15" ht="23.25" customHeight="1">
      <c r="B41" s="26" t="s">
        <v>73</v>
      </c>
      <c r="C41" s="25" t="s">
        <v>1</v>
      </c>
      <c r="E41" s="28" t="s">
        <v>182</v>
      </c>
      <c r="F41" s="29">
        <v>236318000</v>
      </c>
      <c r="G41" s="29">
        <v>33981000</v>
      </c>
      <c r="H41" s="29">
        <v>42471000</v>
      </c>
      <c r="I41" s="29">
        <v>0</v>
      </c>
      <c r="J41" s="29">
        <v>8060000</v>
      </c>
      <c r="K41" s="29">
        <v>47348000</v>
      </c>
      <c r="L41" s="30">
        <v>0</v>
      </c>
      <c r="M41" s="31">
        <v>0</v>
      </c>
      <c r="N41" s="30">
        <v>0</v>
      </c>
      <c r="O41" s="32">
        <f t="shared" si="3"/>
        <v>368178000</v>
      </c>
    </row>
    <row r="42" spans="2:15" ht="23.25" customHeight="1">
      <c r="B42" s="26" t="s">
        <v>74</v>
      </c>
      <c r="C42" s="25" t="s">
        <v>1</v>
      </c>
      <c r="E42" s="28" t="s">
        <v>183</v>
      </c>
      <c r="F42" s="29">
        <v>250228000</v>
      </c>
      <c r="G42" s="29">
        <v>37641000</v>
      </c>
      <c r="H42" s="29">
        <v>43907000</v>
      </c>
      <c r="I42" s="29">
        <v>0</v>
      </c>
      <c r="J42" s="29">
        <v>8911000</v>
      </c>
      <c r="K42" s="29">
        <v>39328000</v>
      </c>
      <c r="L42" s="30">
        <v>0</v>
      </c>
      <c r="M42" s="31">
        <v>0</v>
      </c>
      <c r="N42" s="30">
        <v>0</v>
      </c>
      <c r="O42" s="32">
        <f t="shared" si="3"/>
        <v>380015000</v>
      </c>
    </row>
    <row r="43" spans="2:15" ht="23.25" customHeight="1">
      <c r="B43" s="26" t="s">
        <v>75</v>
      </c>
      <c r="C43" s="25" t="s">
        <v>1</v>
      </c>
      <c r="E43" s="28" t="s">
        <v>184</v>
      </c>
      <c r="F43" s="29">
        <v>222133000</v>
      </c>
      <c r="G43" s="29">
        <v>31978000</v>
      </c>
      <c r="H43" s="29">
        <v>41422000</v>
      </c>
      <c r="I43" s="29">
        <v>0</v>
      </c>
      <c r="J43" s="29">
        <v>7649000</v>
      </c>
      <c r="K43" s="29">
        <v>42758000</v>
      </c>
      <c r="L43" s="30">
        <v>0</v>
      </c>
      <c r="M43" s="31">
        <v>0</v>
      </c>
      <c r="N43" s="30">
        <v>0</v>
      </c>
      <c r="O43" s="32">
        <f t="shared" si="3"/>
        <v>345940000</v>
      </c>
    </row>
    <row r="44" spans="2:15" ht="23.25" customHeight="1">
      <c r="B44" s="26" t="s">
        <v>76</v>
      </c>
      <c r="C44" s="25" t="s">
        <v>1</v>
      </c>
      <c r="E44" s="28" t="s">
        <v>185</v>
      </c>
      <c r="F44" s="29">
        <v>191582000</v>
      </c>
      <c r="G44" s="29">
        <v>29267000</v>
      </c>
      <c r="H44" s="29">
        <v>42187000</v>
      </c>
      <c r="I44" s="29">
        <v>0</v>
      </c>
      <c r="J44" s="29">
        <v>9614000</v>
      </c>
      <c r="K44" s="29">
        <v>53106000</v>
      </c>
      <c r="L44" s="30">
        <v>0</v>
      </c>
      <c r="M44" s="31">
        <v>0</v>
      </c>
      <c r="N44" s="30">
        <v>0</v>
      </c>
      <c r="O44" s="32">
        <f t="shared" si="3"/>
        <v>325756000</v>
      </c>
    </row>
    <row r="45" spans="2:15" ht="23.25" customHeight="1">
      <c r="B45" s="26" t="s">
        <v>77</v>
      </c>
      <c r="C45" s="25" t="s">
        <v>1</v>
      </c>
      <c r="E45" s="28" t="s">
        <v>186</v>
      </c>
      <c r="F45" s="29">
        <v>61625000</v>
      </c>
      <c r="G45" s="29">
        <v>9400000</v>
      </c>
      <c r="H45" s="29">
        <v>12596000</v>
      </c>
      <c r="I45" s="29">
        <v>0</v>
      </c>
      <c r="J45" s="29">
        <v>2156000</v>
      </c>
      <c r="K45" s="29">
        <v>25030000</v>
      </c>
      <c r="L45" s="30">
        <v>0</v>
      </c>
      <c r="M45" s="31">
        <v>0</v>
      </c>
      <c r="N45" s="30">
        <v>0</v>
      </c>
      <c r="O45" s="32">
        <f t="shared" si="3"/>
        <v>110807000</v>
      </c>
    </row>
    <row r="46" spans="2:15" ht="23.25" customHeight="1">
      <c r="B46" s="26" t="s">
        <v>78</v>
      </c>
      <c r="C46" s="25" t="s">
        <v>1</v>
      </c>
      <c r="E46" s="28" t="s">
        <v>187</v>
      </c>
      <c r="F46" s="29">
        <v>58542000</v>
      </c>
      <c r="G46" s="29">
        <v>8464000</v>
      </c>
      <c r="H46" s="29">
        <v>12167000</v>
      </c>
      <c r="I46" s="29">
        <v>0</v>
      </c>
      <c r="J46" s="29">
        <v>2025000</v>
      </c>
      <c r="K46" s="29">
        <v>36308000</v>
      </c>
      <c r="L46" s="30">
        <v>0</v>
      </c>
      <c r="M46" s="31">
        <v>0</v>
      </c>
      <c r="N46" s="30">
        <v>0</v>
      </c>
      <c r="O46" s="32">
        <f t="shared" si="3"/>
        <v>117506000</v>
      </c>
    </row>
    <row r="47" spans="2:15" ht="23.25" customHeight="1">
      <c r="B47" s="26" t="s">
        <v>79</v>
      </c>
      <c r="C47" s="25" t="s">
        <v>1</v>
      </c>
      <c r="E47" s="28" t="s">
        <v>188</v>
      </c>
      <c r="F47" s="29">
        <v>132959000</v>
      </c>
      <c r="G47" s="29">
        <v>20376000</v>
      </c>
      <c r="H47" s="29">
        <v>27141000</v>
      </c>
      <c r="I47" s="29">
        <v>0</v>
      </c>
      <c r="J47" s="29">
        <v>5200000</v>
      </c>
      <c r="K47" s="29">
        <v>30386000</v>
      </c>
      <c r="L47" s="30">
        <v>0</v>
      </c>
      <c r="M47" s="31">
        <v>0</v>
      </c>
      <c r="N47" s="30">
        <v>0</v>
      </c>
      <c r="O47" s="32">
        <f t="shared" si="3"/>
        <v>216062000</v>
      </c>
    </row>
    <row r="48" spans="2:15" ht="23.25" customHeight="1">
      <c r="B48" s="26" t="s">
        <v>80</v>
      </c>
      <c r="C48" s="25" t="s">
        <v>1</v>
      </c>
      <c r="E48" s="28" t="s">
        <v>189</v>
      </c>
      <c r="F48" s="29">
        <v>282655000</v>
      </c>
      <c r="G48" s="29">
        <v>42337000</v>
      </c>
      <c r="H48" s="29">
        <v>48821000</v>
      </c>
      <c r="I48" s="29">
        <v>0</v>
      </c>
      <c r="J48" s="29">
        <v>11022000</v>
      </c>
      <c r="K48" s="29">
        <v>45934000</v>
      </c>
      <c r="L48" s="30">
        <v>0</v>
      </c>
      <c r="M48" s="31">
        <v>0</v>
      </c>
      <c r="N48" s="30">
        <v>0</v>
      </c>
      <c r="O48" s="32">
        <f t="shared" si="3"/>
        <v>430769000</v>
      </c>
    </row>
    <row r="49" spans="2:15" ht="23.25" customHeight="1">
      <c r="B49" s="26" t="s">
        <v>81</v>
      </c>
      <c r="C49" s="25" t="s">
        <v>1</v>
      </c>
      <c r="E49" s="28" t="s">
        <v>190</v>
      </c>
      <c r="F49" s="29">
        <v>188856000</v>
      </c>
      <c r="G49" s="29">
        <v>30329000</v>
      </c>
      <c r="H49" s="29">
        <v>29635000</v>
      </c>
      <c r="I49" s="29">
        <v>0</v>
      </c>
      <c r="J49" s="29">
        <v>7643000</v>
      </c>
      <c r="K49" s="29">
        <v>43586000</v>
      </c>
      <c r="L49" s="30">
        <v>0</v>
      </c>
      <c r="M49" s="31">
        <v>0</v>
      </c>
      <c r="N49" s="30">
        <v>0</v>
      </c>
      <c r="O49" s="32">
        <f t="shared" si="3"/>
        <v>300049000</v>
      </c>
    </row>
    <row r="50" spans="2:15" ht="23.25" customHeight="1">
      <c r="B50" s="26" t="s">
        <v>82</v>
      </c>
      <c r="C50" s="25" t="s">
        <v>1</v>
      </c>
      <c r="E50" s="28" t="s">
        <v>191</v>
      </c>
      <c r="F50" s="29">
        <v>138305000</v>
      </c>
      <c r="G50" s="29">
        <v>21467000</v>
      </c>
      <c r="H50" s="29">
        <v>32726000</v>
      </c>
      <c r="I50" s="29">
        <v>0</v>
      </c>
      <c r="J50" s="29">
        <v>5838000</v>
      </c>
      <c r="K50" s="29">
        <v>39845000</v>
      </c>
      <c r="L50" s="30">
        <v>0</v>
      </c>
      <c r="M50" s="31">
        <v>0</v>
      </c>
      <c r="N50" s="30">
        <v>0</v>
      </c>
      <c r="O50" s="32">
        <f t="shared" si="3"/>
        <v>238181000</v>
      </c>
    </row>
    <row r="51" spans="2:15" ht="23.25" customHeight="1">
      <c r="B51" s="26" t="s">
        <v>83</v>
      </c>
      <c r="C51" s="25" t="s">
        <v>1</v>
      </c>
      <c r="E51" s="28" t="s">
        <v>192</v>
      </c>
      <c r="F51" s="29">
        <v>194729000</v>
      </c>
      <c r="G51" s="29">
        <v>30243000</v>
      </c>
      <c r="H51" s="29">
        <v>32547000</v>
      </c>
      <c r="I51" s="29">
        <v>0</v>
      </c>
      <c r="J51" s="29">
        <v>8320000</v>
      </c>
      <c r="K51" s="29">
        <v>56310000</v>
      </c>
      <c r="L51" s="30">
        <v>0</v>
      </c>
      <c r="M51" s="31">
        <v>0</v>
      </c>
      <c r="N51" s="30">
        <v>0</v>
      </c>
      <c r="O51" s="32">
        <f t="shared" si="3"/>
        <v>322149000</v>
      </c>
    </row>
    <row r="52" spans="2:15" ht="23.25" customHeight="1">
      <c r="B52" s="26" t="s">
        <v>84</v>
      </c>
      <c r="C52" s="25" t="s">
        <v>1</v>
      </c>
      <c r="E52" s="28" t="s">
        <v>193</v>
      </c>
      <c r="F52" s="29">
        <v>221916000</v>
      </c>
      <c r="G52" s="29">
        <v>36568000</v>
      </c>
      <c r="H52" s="29">
        <v>33695000</v>
      </c>
      <c r="I52" s="29">
        <v>0</v>
      </c>
      <c r="J52" s="29">
        <v>9364000</v>
      </c>
      <c r="K52" s="29">
        <v>39269000</v>
      </c>
      <c r="L52" s="30">
        <v>0</v>
      </c>
      <c r="M52" s="31">
        <v>0</v>
      </c>
      <c r="N52" s="30">
        <v>0</v>
      </c>
      <c r="O52" s="32">
        <f t="shared" si="3"/>
        <v>340812000</v>
      </c>
    </row>
    <row r="53" spans="2:15" ht="23.25" customHeight="1">
      <c r="B53" s="26" t="s">
        <v>85</v>
      </c>
      <c r="C53" s="25" t="s">
        <v>1</v>
      </c>
      <c r="E53" s="28" t="s">
        <v>194</v>
      </c>
      <c r="F53" s="29">
        <v>113407000</v>
      </c>
      <c r="G53" s="29">
        <v>17131000</v>
      </c>
      <c r="H53" s="29">
        <v>27743000</v>
      </c>
      <c r="I53" s="29">
        <v>0</v>
      </c>
      <c r="J53" s="29">
        <v>4630000</v>
      </c>
      <c r="K53" s="29">
        <v>32583000</v>
      </c>
      <c r="L53" s="30">
        <v>0</v>
      </c>
      <c r="M53" s="31">
        <v>0</v>
      </c>
      <c r="N53" s="30">
        <v>0</v>
      </c>
      <c r="O53" s="32">
        <f t="shared" si="3"/>
        <v>195494000</v>
      </c>
    </row>
    <row r="54" spans="2:15" ht="23.25" customHeight="1">
      <c r="B54" s="26" t="s">
        <v>86</v>
      </c>
      <c r="C54" s="25" t="s">
        <v>1</v>
      </c>
      <c r="E54" s="28" t="s">
        <v>195</v>
      </c>
      <c r="F54" s="29">
        <v>229145000</v>
      </c>
      <c r="G54" s="29">
        <v>36776000</v>
      </c>
      <c r="H54" s="29">
        <v>56524000</v>
      </c>
      <c r="I54" s="29">
        <v>0</v>
      </c>
      <c r="J54" s="29">
        <v>10306000</v>
      </c>
      <c r="K54" s="29">
        <v>58021000</v>
      </c>
      <c r="L54" s="30">
        <v>0</v>
      </c>
      <c r="M54" s="31">
        <v>0</v>
      </c>
      <c r="N54" s="30">
        <v>0</v>
      </c>
      <c r="O54" s="32">
        <f t="shared" si="3"/>
        <v>390772000</v>
      </c>
    </row>
    <row r="55" spans="2:15" ht="23.25" customHeight="1">
      <c r="B55" s="26" t="s">
        <v>87</v>
      </c>
      <c r="C55" s="25" t="s">
        <v>1</v>
      </c>
      <c r="E55" s="28" t="s">
        <v>196</v>
      </c>
      <c r="F55" s="29">
        <v>222471000</v>
      </c>
      <c r="G55" s="29">
        <v>30569000</v>
      </c>
      <c r="H55" s="29">
        <v>55495000</v>
      </c>
      <c r="I55" s="29">
        <v>0</v>
      </c>
      <c r="J55" s="29">
        <v>5824000</v>
      </c>
      <c r="K55" s="29">
        <v>25977000</v>
      </c>
      <c r="L55" s="30">
        <v>0</v>
      </c>
      <c r="M55" s="31">
        <v>0</v>
      </c>
      <c r="N55" s="30">
        <v>0</v>
      </c>
      <c r="O55" s="32">
        <f t="shared" si="3"/>
        <v>340336000</v>
      </c>
    </row>
    <row r="56" spans="2:15" ht="23.25" customHeight="1">
      <c r="B56" s="26" t="s">
        <v>88</v>
      </c>
      <c r="C56" s="25" t="s">
        <v>1</v>
      </c>
      <c r="E56" s="28" t="s">
        <v>197</v>
      </c>
      <c r="F56" s="29">
        <v>182450000</v>
      </c>
      <c r="G56" s="29">
        <v>28702000</v>
      </c>
      <c r="H56" s="29">
        <v>37003000</v>
      </c>
      <c r="I56" s="29">
        <v>0</v>
      </c>
      <c r="J56" s="29">
        <v>8162000</v>
      </c>
      <c r="K56" s="29">
        <v>46375000</v>
      </c>
      <c r="L56" s="30">
        <v>0</v>
      </c>
      <c r="M56" s="31">
        <v>0</v>
      </c>
      <c r="N56" s="30">
        <v>0</v>
      </c>
      <c r="O56" s="32">
        <f t="shared" si="3"/>
        <v>302692000</v>
      </c>
    </row>
    <row r="57" spans="2:15" ht="23.25" customHeight="1">
      <c r="B57" s="26" t="s">
        <v>89</v>
      </c>
      <c r="C57" s="25" t="s">
        <v>1</v>
      </c>
      <c r="E57" s="28" t="s">
        <v>198</v>
      </c>
      <c r="F57" s="29">
        <v>134688000</v>
      </c>
      <c r="G57" s="29">
        <v>20953000</v>
      </c>
      <c r="H57" s="29">
        <v>27165000</v>
      </c>
      <c r="I57" s="29">
        <v>0</v>
      </c>
      <c r="J57" s="29">
        <v>4342000</v>
      </c>
      <c r="K57" s="29">
        <v>31897000</v>
      </c>
      <c r="L57" s="30">
        <v>0</v>
      </c>
      <c r="M57" s="31">
        <v>0</v>
      </c>
      <c r="N57" s="30">
        <v>0</v>
      </c>
      <c r="O57" s="32">
        <f t="shared" si="3"/>
        <v>219045000</v>
      </c>
    </row>
    <row r="58" spans="2:15" ht="23.25" customHeight="1">
      <c r="B58" s="26" t="s">
        <v>90</v>
      </c>
      <c r="C58" s="25" t="s">
        <v>1</v>
      </c>
      <c r="E58" s="28" t="s">
        <v>199</v>
      </c>
      <c r="F58" s="29">
        <v>114484000</v>
      </c>
      <c r="G58" s="29">
        <v>17852000</v>
      </c>
      <c r="H58" s="29">
        <v>25859000</v>
      </c>
      <c r="I58" s="29">
        <v>0</v>
      </c>
      <c r="J58" s="29">
        <v>6216000</v>
      </c>
      <c r="K58" s="29">
        <v>55358000</v>
      </c>
      <c r="L58" s="30">
        <v>0</v>
      </c>
      <c r="M58" s="31">
        <v>0</v>
      </c>
      <c r="N58" s="30">
        <v>0</v>
      </c>
      <c r="O58" s="32">
        <f t="shared" si="3"/>
        <v>219769000</v>
      </c>
    </row>
    <row r="59" spans="2:15" ht="23.25" customHeight="1">
      <c r="B59" s="26" t="s">
        <v>91</v>
      </c>
      <c r="C59" s="25" t="s">
        <v>1</v>
      </c>
      <c r="E59" s="28" t="s">
        <v>200</v>
      </c>
      <c r="F59" s="29">
        <v>149526000</v>
      </c>
      <c r="G59" s="29">
        <v>22570000</v>
      </c>
      <c r="H59" s="29">
        <v>32865000</v>
      </c>
      <c r="I59" s="29">
        <v>0</v>
      </c>
      <c r="J59" s="29">
        <v>6136000</v>
      </c>
      <c r="K59" s="29">
        <v>62186000</v>
      </c>
      <c r="L59" s="30">
        <v>0</v>
      </c>
      <c r="M59" s="31">
        <v>0</v>
      </c>
      <c r="N59" s="30">
        <v>0</v>
      </c>
      <c r="O59" s="32">
        <f t="shared" si="3"/>
        <v>273283000</v>
      </c>
    </row>
    <row r="60" spans="2:15" ht="23.25" customHeight="1">
      <c r="B60" s="26" t="s">
        <v>92</v>
      </c>
      <c r="C60" s="25" t="s">
        <v>1</v>
      </c>
      <c r="E60" s="28" t="s">
        <v>201</v>
      </c>
      <c r="F60" s="29">
        <v>97962000</v>
      </c>
      <c r="G60" s="29">
        <v>13219000</v>
      </c>
      <c r="H60" s="29">
        <v>28373000</v>
      </c>
      <c r="I60" s="29">
        <v>0</v>
      </c>
      <c r="J60" s="29">
        <v>3762000</v>
      </c>
      <c r="K60" s="29">
        <v>34673000</v>
      </c>
      <c r="L60" s="30">
        <v>0</v>
      </c>
      <c r="M60" s="31">
        <v>0</v>
      </c>
      <c r="N60" s="30">
        <v>0</v>
      </c>
      <c r="O60" s="32">
        <f t="shared" si="3"/>
        <v>177989000</v>
      </c>
    </row>
    <row r="61" spans="2:15" ht="23.25" customHeight="1">
      <c r="B61" s="26" t="s">
        <v>93</v>
      </c>
      <c r="C61" s="25" t="s">
        <v>1</v>
      </c>
      <c r="E61" s="28" t="s">
        <v>202</v>
      </c>
      <c r="F61" s="29">
        <v>170806000</v>
      </c>
      <c r="G61" s="29">
        <v>26177000</v>
      </c>
      <c r="H61" s="29">
        <v>35581000</v>
      </c>
      <c r="I61" s="29">
        <v>0</v>
      </c>
      <c r="J61" s="29">
        <v>6432000</v>
      </c>
      <c r="K61" s="29">
        <v>48446000</v>
      </c>
      <c r="L61" s="30">
        <v>0</v>
      </c>
      <c r="M61" s="31">
        <v>0</v>
      </c>
      <c r="N61" s="30">
        <v>0</v>
      </c>
      <c r="O61" s="32">
        <f t="shared" si="3"/>
        <v>287442000</v>
      </c>
    </row>
    <row r="62" spans="2:15" ht="23.25" customHeight="1">
      <c r="B62" s="26" t="s">
        <v>94</v>
      </c>
      <c r="C62" s="25" t="s">
        <v>1</v>
      </c>
      <c r="E62" s="28" t="s">
        <v>203</v>
      </c>
      <c r="F62" s="29">
        <v>87136000</v>
      </c>
      <c r="G62" s="29">
        <v>13399000</v>
      </c>
      <c r="H62" s="29">
        <v>19624000</v>
      </c>
      <c r="I62" s="29">
        <v>0</v>
      </c>
      <c r="J62" s="29">
        <v>2703000</v>
      </c>
      <c r="K62" s="29">
        <v>34103000</v>
      </c>
      <c r="L62" s="30">
        <v>0</v>
      </c>
      <c r="M62" s="31">
        <v>0</v>
      </c>
      <c r="N62" s="30">
        <v>0</v>
      </c>
      <c r="O62" s="32">
        <f t="shared" si="3"/>
        <v>156965000</v>
      </c>
    </row>
    <row r="63" spans="2:15" ht="23.25" customHeight="1">
      <c r="B63" s="26" t="s">
        <v>95</v>
      </c>
      <c r="C63" s="25" t="s">
        <v>1</v>
      </c>
      <c r="E63" s="28" t="s">
        <v>204</v>
      </c>
      <c r="F63" s="29">
        <v>139992000</v>
      </c>
      <c r="G63" s="29">
        <v>20360000</v>
      </c>
      <c r="H63" s="29">
        <v>35501000</v>
      </c>
      <c r="I63" s="29">
        <v>0</v>
      </c>
      <c r="J63" s="29">
        <v>4050000</v>
      </c>
      <c r="K63" s="29">
        <v>29662000</v>
      </c>
      <c r="L63" s="30">
        <v>0</v>
      </c>
      <c r="M63" s="31">
        <v>0</v>
      </c>
      <c r="N63" s="30">
        <v>0</v>
      </c>
      <c r="O63" s="32">
        <f t="shared" si="3"/>
        <v>229565000</v>
      </c>
    </row>
    <row r="64" spans="2:15" ht="23.25" customHeight="1">
      <c r="B64" s="26" t="s">
        <v>96</v>
      </c>
      <c r="C64" s="25" t="s">
        <v>1</v>
      </c>
      <c r="E64" s="28" t="s">
        <v>205</v>
      </c>
      <c r="F64" s="29">
        <v>142692000</v>
      </c>
      <c r="G64" s="29">
        <v>21619000</v>
      </c>
      <c r="H64" s="29">
        <v>26943000</v>
      </c>
      <c r="I64" s="29">
        <v>0</v>
      </c>
      <c r="J64" s="29">
        <v>5488000</v>
      </c>
      <c r="K64" s="29">
        <v>44746000</v>
      </c>
      <c r="L64" s="30">
        <v>0</v>
      </c>
      <c r="M64" s="31">
        <v>0</v>
      </c>
      <c r="N64" s="30">
        <v>0</v>
      </c>
      <c r="O64" s="32">
        <f t="shared" si="3"/>
        <v>241488000</v>
      </c>
    </row>
    <row r="65" spans="2:15" ht="23.25" customHeight="1">
      <c r="B65" s="26" t="s">
        <v>97</v>
      </c>
      <c r="C65" s="25" t="s">
        <v>1</v>
      </c>
      <c r="E65" s="28" t="s">
        <v>206</v>
      </c>
      <c r="F65" s="29">
        <v>162763000</v>
      </c>
      <c r="G65" s="29">
        <v>25321000</v>
      </c>
      <c r="H65" s="29">
        <v>32980000</v>
      </c>
      <c r="I65" s="29">
        <v>0</v>
      </c>
      <c r="J65" s="29">
        <v>5464000</v>
      </c>
      <c r="K65" s="29">
        <v>29520000</v>
      </c>
      <c r="L65" s="30">
        <v>0</v>
      </c>
      <c r="M65" s="31">
        <v>0</v>
      </c>
      <c r="N65" s="30">
        <v>0</v>
      </c>
      <c r="O65" s="32">
        <f t="shared" si="3"/>
        <v>256048000</v>
      </c>
    </row>
    <row r="66" spans="2:15" ht="23.25" customHeight="1">
      <c r="B66" s="26" t="s">
        <v>98</v>
      </c>
      <c r="C66" s="25" t="s">
        <v>1</v>
      </c>
      <c r="E66" s="28" t="s">
        <v>207</v>
      </c>
      <c r="F66" s="29">
        <v>152283000</v>
      </c>
      <c r="G66" s="29">
        <v>22593000</v>
      </c>
      <c r="H66" s="29">
        <v>27219000</v>
      </c>
      <c r="I66" s="29">
        <v>0</v>
      </c>
      <c r="J66" s="29">
        <v>5229000</v>
      </c>
      <c r="K66" s="29">
        <v>36766000</v>
      </c>
      <c r="L66" s="30">
        <v>0</v>
      </c>
      <c r="M66" s="31">
        <v>0</v>
      </c>
      <c r="N66" s="30">
        <v>0</v>
      </c>
      <c r="O66" s="32">
        <f t="shared" si="3"/>
        <v>244090000</v>
      </c>
    </row>
    <row r="67" spans="2:15" ht="23.25" customHeight="1">
      <c r="B67" s="26" t="s">
        <v>99</v>
      </c>
      <c r="C67" s="25" t="s">
        <v>1</v>
      </c>
      <c r="E67" s="28" t="s">
        <v>208</v>
      </c>
      <c r="F67" s="29">
        <v>135671000</v>
      </c>
      <c r="G67" s="29">
        <v>20906000</v>
      </c>
      <c r="H67" s="29">
        <v>25019000</v>
      </c>
      <c r="I67" s="29">
        <v>0</v>
      </c>
      <c r="J67" s="29">
        <v>6125000</v>
      </c>
      <c r="K67" s="29">
        <v>46845000</v>
      </c>
      <c r="L67" s="30">
        <v>0</v>
      </c>
      <c r="M67" s="31">
        <v>0</v>
      </c>
      <c r="N67" s="30">
        <v>0</v>
      </c>
      <c r="O67" s="32">
        <f t="shared" si="3"/>
        <v>234566000</v>
      </c>
    </row>
    <row r="68" spans="2:15" ht="23.25" customHeight="1">
      <c r="B68" s="26" t="s">
        <v>100</v>
      </c>
      <c r="C68" s="25" t="s">
        <v>1</v>
      </c>
      <c r="E68" s="28" t="s">
        <v>209</v>
      </c>
      <c r="F68" s="29">
        <v>199811000</v>
      </c>
      <c r="G68" s="29">
        <v>32855000</v>
      </c>
      <c r="H68" s="29">
        <v>37249000</v>
      </c>
      <c r="I68" s="29">
        <v>0</v>
      </c>
      <c r="J68" s="29">
        <v>9109000</v>
      </c>
      <c r="K68" s="29">
        <v>70102000</v>
      </c>
      <c r="L68" s="30">
        <v>0</v>
      </c>
      <c r="M68" s="31">
        <v>0</v>
      </c>
      <c r="N68" s="30">
        <v>0</v>
      </c>
      <c r="O68" s="32">
        <f t="shared" si="3"/>
        <v>349126000</v>
      </c>
    </row>
    <row r="69" spans="2:15" ht="23.25" customHeight="1">
      <c r="B69" s="26" t="s">
        <v>101</v>
      </c>
      <c r="C69" s="25" t="s">
        <v>1</v>
      </c>
      <c r="E69" s="28" t="s">
        <v>210</v>
      </c>
      <c r="F69" s="29">
        <v>42314000</v>
      </c>
      <c r="G69" s="29">
        <v>6417000</v>
      </c>
      <c r="H69" s="29">
        <v>17192000</v>
      </c>
      <c r="I69" s="29">
        <v>0</v>
      </c>
      <c r="J69" s="29">
        <v>2614000</v>
      </c>
      <c r="K69" s="29">
        <v>13687000</v>
      </c>
      <c r="L69" s="30">
        <v>0</v>
      </c>
      <c r="M69" s="31">
        <v>0</v>
      </c>
      <c r="N69" s="30">
        <v>0</v>
      </c>
      <c r="O69" s="32">
        <f t="shared" si="3"/>
        <v>82224000</v>
      </c>
    </row>
    <row r="70" spans="2:15" ht="23.25" customHeight="1">
      <c r="B70" s="26" t="s">
        <v>102</v>
      </c>
      <c r="C70" s="25" t="s">
        <v>1</v>
      </c>
      <c r="E70" s="28" t="s">
        <v>211</v>
      </c>
      <c r="F70" s="29">
        <v>69551000</v>
      </c>
      <c r="G70" s="29">
        <v>9943000</v>
      </c>
      <c r="H70" s="29">
        <v>18633000</v>
      </c>
      <c r="I70" s="29">
        <v>0</v>
      </c>
      <c r="J70" s="29">
        <v>2079000</v>
      </c>
      <c r="K70" s="29">
        <v>43191000</v>
      </c>
      <c r="L70" s="30">
        <v>0</v>
      </c>
      <c r="M70" s="31">
        <v>0</v>
      </c>
      <c r="N70" s="30">
        <v>0</v>
      </c>
      <c r="O70" s="32">
        <f t="shared" si="3"/>
        <v>143397000</v>
      </c>
    </row>
    <row r="71" spans="2:15" ht="23.25" customHeight="1">
      <c r="B71" s="26" t="s">
        <v>103</v>
      </c>
      <c r="C71" s="25" t="s">
        <v>1</v>
      </c>
      <c r="E71" s="28" t="s">
        <v>212</v>
      </c>
      <c r="F71" s="29">
        <v>75178000</v>
      </c>
      <c r="G71" s="29">
        <v>10739000</v>
      </c>
      <c r="H71" s="29">
        <v>18317000</v>
      </c>
      <c r="I71" s="29">
        <v>0</v>
      </c>
      <c r="J71" s="29">
        <v>2313000</v>
      </c>
      <c r="K71" s="29">
        <v>34180000</v>
      </c>
      <c r="L71" s="30">
        <v>0</v>
      </c>
      <c r="M71" s="31">
        <v>0</v>
      </c>
      <c r="N71" s="30">
        <v>0</v>
      </c>
      <c r="O71" s="32">
        <f t="shared" si="3"/>
        <v>140727000</v>
      </c>
    </row>
    <row r="72" spans="2:15" ht="23.25" customHeight="1">
      <c r="B72" s="26" t="s">
        <v>104</v>
      </c>
      <c r="C72" s="25" t="s">
        <v>1</v>
      </c>
      <c r="E72" s="28" t="s">
        <v>213</v>
      </c>
      <c r="F72" s="29">
        <v>106545000</v>
      </c>
      <c r="G72" s="29">
        <v>15721000</v>
      </c>
      <c r="H72" s="29">
        <v>20738000</v>
      </c>
      <c r="I72" s="29">
        <v>0</v>
      </c>
      <c r="J72" s="29">
        <v>4670000</v>
      </c>
      <c r="K72" s="29">
        <v>49678000</v>
      </c>
      <c r="L72" s="30">
        <v>0</v>
      </c>
      <c r="M72" s="31">
        <v>0</v>
      </c>
      <c r="N72" s="30">
        <v>0</v>
      </c>
      <c r="O72" s="32">
        <f t="shared" si="3"/>
        <v>197352000</v>
      </c>
    </row>
    <row r="73" spans="2:15" ht="23.25" customHeight="1">
      <c r="B73" s="26" t="s">
        <v>105</v>
      </c>
      <c r="C73" s="25" t="s">
        <v>1</v>
      </c>
      <c r="E73" s="28" t="s">
        <v>214</v>
      </c>
      <c r="F73" s="29">
        <v>77777000</v>
      </c>
      <c r="G73" s="29">
        <v>10576000</v>
      </c>
      <c r="H73" s="29">
        <v>24452000</v>
      </c>
      <c r="I73" s="29">
        <v>0</v>
      </c>
      <c r="J73" s="29">
        <v>2240000</v>
      </c>
      <c r="K73" s="29">
        <v>31937000</v>
      </c>
      <c r="L73" s="30">
        <v>0</v>
      </c>
      <c r="M73" s="31">
        <v>0</v>
      </c>
      <c r="N73" s="30">
        <v>0</v>
      </c>
      <c r="O73" s="32">
        <f t="shared" si="3"/>
        <v>146982000</v>
      </c>
    </row>
    <row r="74" spans="2:15" ht="23.25" customHeight="1">
      <c r="B74" s="26" t="s">
        <v>106</v>
      </c>
      <c r="C74" s="25" t="s">
        <v>1</v>
      </c>
      <c r="E74" s="28" t="s">
        <v>215</v>
      </c>
      <c r="F74" s="29">
        <v>68025000</v>
      </c>
      <c r="G74" s="29">
        <v>9339000</v>
      </c>
      <c r="H74" s="29">
        <v>18719000</v>
      </c>
      <c r="I74" s="29">
        <v>0</v>
      </c>
      <c r="J74" s="29">
        <v>1970000</v>
      </c>
      <c r="K74" s="29">
        <v>32877000</v>
      </c>
      <c r="L74" s="30">
        <v>0</v>
      </c>
      <c r="M74" s="31">
        <v>0</v>
      </c>
      <c r="N74" s="30">
        <v>0</v>
      </c>
      <c r="O74" s="32">
        <f t="shared" si="3"/>
        <v>130930000</v>
      </c>
    </row>
    <row r="75" spans="2:15" ht="23.25" customHeight="1">
      <c r="B75" s="26" t="s">
        <v>107</v>
      </c>
      <c r="C75" s="25" t="s">
        <v>1</v>
      </c>
      <c r="E75" s="28" t="s">
        <v>216</v>
      </c>
      <c r="F75" s="29">
        <v>91208000</v>
      </c>
      <c r="G75" s="29">
        <v>12673000</v>
      </c>
      <c r="H75" s="29">
        <v>21657000</v>
      </c>
      <c r="I75" s="29">
        <v>0</v>
      </c>
      <c r="J75" s="29">
        <v>2744000</v>
      </c>
      <c r="K75" s="29">
        <v>42252000</v>
      </c>
      <c r="L75" s="30">
        <v>0</v>
      </c>
      <c r="M75" s="31">
        <v>0</v>
      </c>
      <c r="N75" s="30">
        <v>0</v>
      </c>
      <c r="O75" s="32">
        <f t="shared" si="3"/>
        <v>170534000</v>
      </c>
    </row>
    <row r="76" spans="2:15" ht="23.25" customHeight="1">
      <c r="B76" s="26" t="s">
        <v>108</v>
      </c>
      <c r="C76" s="25" t="s">
        <v>1</v>
      </c>
      <c r="E76" s="28" t="s">
        <v>217</v>
      </c>
      <c r="F76" s="29">
        <v>101153000</v>
      </c>
      <c r="G76" s="29">
        <v>14989000</v>
      </c>
      <c r="H76" s="29">
        <v>24845000</v>
      </c>
      <c r="I76" s="29">
        <v>0</v>
      </c>
      <c r="J76" s="29">
        <v>4242000</v>
      </c>
      <c r="K76" s="29">
        <v>37674000</v>
      </c>
      <c r="L76" s="30">
        <v>0</v>
      </c>
      <c r="M76" s="31">
        <v>0</v>
      </c>
      <c r="N76" s="30">
        <v>0</v>
      </c>
      <c r="O76" s="32">
        <f t="shared" si="3"/>
        <v>182903000</v>
      </c>
    </row>
    <row r="77" spans="2:15" ht="23.25" customHeight="1">
      <c r="B77" s="26" t="s">
        <v>109</v>
      </c>
      <c r="C77" s="25" t="s">
        <v>1</v>
      </c>
      <c r="E77" s="28" t="s">
        <v>218</v>
      </c>
      <c r="F77" s="29">
        <v>86764000</v>
      </c>
      <c r="G77" s="29">
        <v>11136000</v>
      </c>
      <c r="H77" s="29">
        <v>17975000</v>
      </c>
      <c r="I77" s="29">
        <v>0</v>
      </c>
      <c r="J77" s="29">
        <v>2446000</v>
      </c>
      <c r="K77" s="29">
        <v>27374000</v>
      </c>
      <c r="L77" s="30">
        <v>0</v>
      </c>
      <c r="M77" s="31">
        <v>0</v>
      </c>
      <c r="N77" s="30">
        <v>0</v>
      </c>
      <c r="O77" s="32">
        <f t="shared" si="3"/>
        <v>145695000</v>
      </c>
    </row>
    <row r="78" spans="2:15" ht="23.25" customHeight="1">
      <c r="B78" s="26" t="s">
        <v>110</v>
      </c>
      <c r="C78" s="25" t="s">
        <v>1</v>
      </c>
      <c r="E78" s="28" t="s">
        <v>219</v>
      </c>
      <c r="F78" s="29">
        <v>74181000</v>
      </c>
      <c r="G78" s="29">
        <v>10062000</v>
      </c>
      <c r="H78" s="29">
        <v>15356000</v>
      </c>
      <c r="I78" s="29">
        <v>0</v>
      </c>
      <c r="J78" s="29">
        <v>2171000</v>
      </c>
      <c r="K78" s="29">
        <v>28801000</v>
      </c>
      <c r="L78" s="30">
        <v>0</v>
      </c>
      <c r="M78" s="31">
        <v>0</v>
      </c>
      <c r="N78" s="30">
        <v>0</v>
      </c>
      <c r="O78" s="32">
        <f t="shared" si="3"/>
        <v>130571000</v>
      </c>
    </row>
    <row r="79" spans="2:15" ht="23.25" customHeight="1">
      <c r="B79" s="26" t="s">
        <v>111</v>
      </c>
      <c r="C79" s="25" t="s">
        <v>1</v>
      </c>
      <c r="E79" s="28" t="s">
        <v>220</v>
      </c>
      <c r="F79" s="29">
        <v>85010000</v>
      </c>
      <c r="G79" s="29">
        <v>11887000</v>
      </c>
      <c r="H79" s="29">
        <v>23318000</v>
      </c>
      <c r="I79" s="29">
        <v>0</v>
      </c>
      <c r="J79" s="29">
        <v>2875000</v>
      </c>
      <c r="K79" s="29">
        <v>35080000</v>
      </c>
      <c r="L79" s="30">
        <v>0</v>
      </c>
      <c r="M79" s="31">
        <v>0</v>
      </c>
      <c r="N79" s="30">
        <v>0</v>
      </c>
      <c r="O79" s="32">
        <f t="shared" si="3"/>
        <v>158170000</v>
      </c>
    </row>
    <row r="80" spans="2:15" ht="23.25" customHeight="1">
      <c r="B80" s="26" t="s">
        <v>112</v>
      </c>
      <c r="C80" s="25" t="s">
        <v>1</v>
      </c>
      <c r="E80" s="28" t="s">
        <v>221</v>
      </c>
      <c r="F80" s="29">
        <v>64402000</v>
      </c>
      <c r="G80" s="29">
        <v>9061000</v>
      </c>
      <c r="H80" s="29">
        <v>15036000</v>
      </c>
      <c r="I80" s="29">
        <v>0</v>
      </c>
      <c r="J80" s="29">
        <v>1926000</v>
      </c>
      <c r="K80" s="29">
        <v>46765000</v>
      </c>
      <c r="L80" s="30">
        <v>0</v>
      </c>
      <c r="M80" s="31">
        <v>0</v>
      </c>
      <c r="N80" s="30">
        <v>0</v>
      </c>
      <c r="O80" s="32">
        <f aca="true" t="shared" si="4" ref="O80:O124">N80+M80+L80+K80+J80+I80+H80+G80+F80</f>
        <v>137190000</v>
      </c>
    </row>
    <row r="81" spans="2:15" ht="23.25" customHeight="1">
      <c r="B81" s="26" t="s">
        <v>113</v>
      </c>
      <c r="C81" s="25" t="s">
        <v>1</v>
      </c>
      <c r="E81" s="28" t="s">
        <v>222</v>
      </c>
      <c r="F81" s="29">
        <v>73167000</v>
      </c>
      <c r="G81" s="29">
        <v>10445000</v>
      </c>
      <c r="H81" s="29">
        <v>18476000</v>
      </c>
      <c r="I81" s="29">
        <v>0</v>
      </c>
      <c r="J81" s="29">
        <v>2810000</v>
      </c>
      <c r="K81" s="29">
        <v>49371000</v>
      </c>
      <c r="L81" s="30">
        <v>0</v>
      </c>
      <c r="M81" s="31">
        <v>0</v>
      </c>
      <c r="N81" s="30">
        <v>0</v>
      </c>
      <c r="O81" s="32">
        <f t="shared" si="4"/>
        <v>154269000</v>
      </c>
    </row>
    <row r="82" spans="2:15" ht="23.25" customHeight="1">
      <c r="B82" s="26" t="s">
        <v>114</v>
      </c>
      <c r="C82" s="25" t="s">
        <v>1</v>
      </c>
      <c r="E82" s="28" t="s">
        <v>223</v>
      </c>
      <c r="F82" s="29">
        <v>90154000</v>
      </c>
      <c r="G82" s="29">
        <v>12323000</v>
      </c>
      <c r="H82" s="29">
        <v>18493000</v>
      </c>
      <c r="I82" s="29">
        <v>0</v>
      </c>
      <c r="J82" s="29">
        <v>2563000</v>
      </c>
      <c r="K82" s="29">
        <v>28860000</v>
      </c>
      <c r="L82" s="30">
        <v>0</v>
      </c>
      <c r="M82" s="31">
        <v>0</v>
      </c>
      <c r="N82" s="30">
        <v>0</v>
      </c>
      <c r="O82" s="32">
        <f t="shared" si="4"/>
        <v>152393000</v>
      </c>
    </row>
    <row r="83" spans="2:15" ht="23.25" customHeight="1">
      <c r="B83" s="26" t="s">
        <v>115</v>
      </c>
      <c r="C83" s="25" t="s">
        <v>1</v>
      </c>
      <c r="E83" s="28" t="s">
        <v>224</v>
      </c>
      <c r="F83" s="29">
        <v>67117000</v>
      </c>
      <c r="G83" s="29">
        <v>9684000</v>
      </c>
      <c r="H83" s="29">
        <v>16702000</v>
      </c>
      <c r="I83" s="29">
        <v>0</v>
      </c>
      <c r="J83" s="29">
        <v>2302000</v>
      </c>
      <c r="K83" s="29">
        <v>33712000</v>
      </c>
      <c r="L83" s="30">
        <v>0</v>
      </c>
      <c r="M83" s="31">
        <v>0</v>
      </c>
      <c r="N83" s="30">
        <v>0</v>
      </c>
      <c r="O83" s="32">
        <f t="shared" si="4"/>
        <v>129517000</v>
      </c>
    </row>
    <row r="84" spans="2:15" ht="23.25" customHeight="1">
      <c r="B84" s="26" t="s">
        <v>116</v>
      </c>
      <c r="C84" s="25" t="s">
        <v>1</v>
      </c>
      <c r="E84" s="28" t="s">
        <v>225</v>
      </c>
      <c r="F84" s="29">
        <v>48980000</v>
      </c>
      <c r="G84" s="29">
        <v>6980000</v>
      </c>
      <c r="H84" s="29">
        <v>13858000</v>
      </c>
      <c r="I84" s="29">
        <v>0</v>
      </c>
      <c r="J84" s="29">
        <v>1800000</v>
      </c>
      <c r="K84" s="29">
        <v>21626000</v>
      </c>
      <c r="L84" s="30">
        <v>0</v>
      </c>
      <c r="M84" s="31">
        <v>0</v>
      </c>
      <c r="N84" s="30">
        <v>0</v>
      </c>
      <c r="O84" s="32">
        <f t="shared" si="4"/>
        <v>93244000</v>
      </c>
    </row>
    <row r="85" spans="2:15" ht="23.25" customHeight="1">
      <c r="B85" s="26" t="s">
        <v>117</v>
      </c>
      <c r="C85" s="25" t="s">
        <v>1</v>
      </c>
      <c r="E85" s="28" t="s">
        <v>226</v>
      </c>
      <c r="F85" s="29">
        <v>42838000</v>
      </c>
      <c r="G85" s="29">
        <v>5450000</v>
      </c>
      <c r="H85" s="29">
        <v>12977000</v>
      </c>
      <c r="I85" s="29">
        <v>0</v>
      </c>
      <c r="J85" s="29">
        <v>1381000</v>
      </c>
      <c r="K85" s="29">
        <v>27377000</v>
      </c>
      <c r="L85" s="30">
        <v>0</v>
      </c>
      <c r="M85" s="31">
        <v>0</v>
      </c>
      <c r="N85" s="30">
        <v>0</v>
      </c>
      <c r="O85" s="32">
        <f t="shared" si="4"/>
        <v>90023000</v>
      </c>
    </row>
    <row r="86" spans="2:15" ht="23.25" customHeight="1">
      <c r="B86" s="26" t="s">
        <v>118</v>
      </c>
      <c r="C86" s="25" t="s">
        <v>1</v>
      </c>
      <c r="E86" s="28" t="s">
        <v>227</v>
      </c>
      <c r="F86" s="29">
        <v>43855000</v>
      </c>
      <c r="G86" s="29">
        <v>4966000</v>
      </c>
      <c r="H86" s="29">
        <v>15485000</v>
      </c>
      <c r="I86" s="29">
        <v>0</v>
      </c>
      <c r="J86" s="29">
        <v>1413000</v>
      </c>
      <c r="K86" s="29">
        <v>27500000</v>
      </c>
      <c r="L86" s="30">
        <v>0</v>
      </c>
      <c r="M86" s="31">
        <v>0</v>
      </c>
      <c r="N86" s="30">
        <v>0</v>
      </c>
      <c r="O86" s="32">
        <f t="shared" si="4"/>
        <v>93219000</v>
      </c>
    </row>
    <row r="87" spans="2:15" ht="23.25" customHeight="1">
      <c r="B87" s="26" t="s">
        <v>119</v>
      </c>
      <c r="C87" s="25" t="s">
        <v>1</v>
      </c>
      <c r="E87" s="28" t="s">
        <v>228</v>
      </c>
      <c r="F87" s="29">
        <v>45944000</v>
      </c>
      <c r="G87" s="29">
        <v>6486000</v>
      </c>
      <c r="H87" s="29">
        <v>11160000</v>
      </c>
      <c r="I87" s="29">
        <v>0</v>
      </c>
      <c r="J87" s="29">
        <v>1539000</v>
      </c>
      <c r="K87" s="29">
        <v>18822000</v>
      </c>
      <c r="L87" s="30">
        <v>0</v>
      </c>
      <c r="M87" s="31">
        <v>0</v>
      </c>
      <c r="N87" s="30">
        <v>0</v>
      </c>
      <c r="O87" s="32">
        <f t="shared" si="4"/>
        <v>83951000</v>
      </c>
    </row>
    <row r="88" spans="2:15" ht="23.25" customHeight="1">
      <c r="B88" s="26" t="s">
        <v>120</v>
      </c>
      <c r="C88" s="25" t="s">
        <v>1</v>
      </c>
      <c r="E88" s="28" t="s">
        <v>229</v>
      </c>
      <c r="F88" s="29">
        <v>50515000</v>
      </c>
      <c r="G88" s="29">
        <v>5970000</v>
      </c>
      <c r="H88" s="29">
        <v>13450000</v>
      </c>
      <c r="I88" s="29">
        <v>0</v>
      </c>
      <c r="J88" s="29">
        <v>1459000</v>
      </c>
      <c r="K88" s="29">
        <v>26236000</v>
      </c>
      <c r="L88" s="30">
        <v>0</v>
      </c>
      <c r="M88" s="31">
        <v>0</v>
      </c>
      <c r="N88" s="30">
        <v>0</v>
      </c>
      <c r="O88" s="32">
        <f t="shared" si="4"/>
        <v>97630000</v>
      </c>
    </row>
    <row r="89" spans="2:15" ht="23.25" customHeight="1">
      <c r="B89" s="26" t="s">
        <v>121</v>
      </c>
      <c r="C89" s="25" t="s">
        <v>1</v>
      </c>
      <c r="E89" s="28" t="s">
        <v>230</v>
      </c>
      <c r="F89" s="29">
        <v>58138000</v>
      </c>
      <c r="G89" s="29">
        <v>7685000</v>
      </c>
      <c r="H89" s="29">
        <v>11742000</v>
      </c>
      <c r="I89" s="29">
        <v>0</v>
      </c>
      <c r="J89" s="29">
        <v>1727000</v>
      </c>
      <c r="K89" s="29">
        <v>33648000</v>
      </c>
      <c r="L89" s="30">
        <v>0</v>
      </c>
      <c r="M89" s="31">
        <v>0</v>
      </c>
      <c r="N89" s="30">
        <v>0</v>
      </c>
      <c r="O89" s="32">
        <f t="shared" si="4"/>
        <v>112940000</v>
      </c>
    </row>
    <row r="90" spans="2:15" ht="23.25" customHeight="1">
      <c r="B90" s="26" t="s">
        <v>122</v>
      </c>
      <c r="C90" s="25" t="s">
        <v>1</v>
      </c>
      <c r="E90" s="28" t="s">
        <v>231</v>
      </c>
      <c r="F90" s="29">
        <v>107664000</v>
      </c>
      <c r="G90" s="29">
        <v>13605000</v>
      </c>
      <c r="H90" s="29">
        <v>25132000</v>
      </c>
      <c r="I90" s="29">
        <v>0</v>
      </c>
      <c r="J90" s="29">
        <v>2645000</v>
      </c>
      <c r="K90" s="29">
        <v>33420000</v>
      </c>
      <c r="L90" s="30">
        <v>0</v>
      </c>
      <c r="M90" s="31">
        <v>0</v>
      </c>
      <c r="N90" s="30">
        <v>0</v>
      </c>
      <c r="O90" s="32">
        <f t="shared" si="4"/>
        <v>182466000</v>
      </c>
    </row>
    <row r="91" spans="2:15" ht="23.25" customHeight="1">
      <c r="B91" s="26" t="s">
        <v>123</v>
      </c>
      <c r="C91" s="25" t="s">
        <v>1</v>
      </c>
      <c r="E91" s="28" t="s">
        <v>232</v>
      </c>
      <c r="F91" s="29">
        <v>34390000</v>
      </c>
      <c r="G91" s="29">
        <v>4436000</v>
      </c>
      <c r="H91" s="29">
        <v>12460000</v>
      </c>
      <c r="I91" s="29">
        <v>0</v>
      </c>
      <c r="J91" s="29">
        <v>1058000</v>
      </c>
      <c r="K91" s="29">
        <v>24534000</v>
      </c>
      <c r="L91" s="30">
        <v>0</v>
      </c>
      <c r="M91" s="31">
        <v>0</v>
      </c>
      <c r="N91" s="30">
        <v>0</v>
      </c>
      <c r="O91" s="32">
        <f t="shared" si="4"/>
        <v>76878000</v>
      </c>
    </row>
    <row r="92" spans="2:15" ht="23.25" customHeight="1">
      <c r="B92" s="26" t="s">
        <v>124</v>
      </c>
      <c r="C92" s="25" t="s">
        <v>1</v>
      </c>
      <c r="E92" s="28" t="s">
        <v>233</v>
      </c>
      <c r="F92" s="29">
        <v>59802000</v>
      </c>
      <c r="G92" s="29">
        <v>8329000</v>
      </c>
      <c r="H92" s="29">
        <v>18802000</v>
      </c>
      <c r="I92" s="29">
        <v>0</v>
      </c>
      <c r="J92" s="29">
        <v>2036000</v>
      </c>
      <c r="K92" s="29">
        <v>27779000</v>
      </c>
      <c r="L92" s="30">
        <v>0</v>
      </c>
      <c r="M92" s="31">
        <v>0</v>
      </c>
      <c r="N92" s="30">
        <v>0</v>
      </c>
      <c r="O92" s="32">
        <f t="shared" si="4"/>
        <v>116748000</v>
      </c>
    </row>
    <row r="93" spans="2:15" ht="23.25" customHeight="1">
      <c r="B93" s="26" t="s">
        <v>125</v>
      </c>
      <c r="C93" s="25" t="s">
        <v>1</v>
      </c>
      <c r="E93" s="28" t="s">
        <v>234</v>
      </c>
      <c r="F93" s="29">
        <v>45365000</v>
      </c>
      <c r="G93" s="29">
        <v>5726000</v>
      </c>
      <c r="H93" s="29">
        <v>12084000</v>
      </c>
      <c r="I93" s="29">
        <v>0</v>
      </c>
      <c r="J93" s="29">
        <v>1377000</v>
      </c>
      <c r="K93" s="29">
        <v>28401000</v>
      </c>
      <c r="L93" s="30">
        <v>0</v>
      </c>
      <c r="M93" s="31">
        <v>0</v>
      </c>
      <c r="N93" s="30">
        <v>0</v>
      </c>
      <c r="O93" s="32">
        <f t="shared" si="4"/>
        <v>92953000</v>
      </c>
    </row>
    <row r="94" spans="2:15" ht="23.25" customHeight="1">
      <c r="B94" s="26" t="s">
        <v>126</v>
      </c>
      <c r="C94" s="25" t="s">
        <v>1</v>
      </c>
      <c r="E94" s="28" t="s">
        <v>235</v>
      </c>
      <c r="F94" s="29">
        <v>49810000</v>
      </c>
      <c r="G94" s="29">
        <v>6691000</v>
      </c>
      <c r="H94" s="29">
        <v>14916000</v>
      </c>
      <c r="I94" s="29">
        <v>0</v>
      </c>
      <c r="J94" s="29">
        <v>1521000</v>
      </c>
      <c r="K94" s="29">
        <v>31595000</v>
      </c>
      <c r="L94" s="30">
        <v>0</v>
      </c>
      <c r="M94" s="31">
        <v>0</v>
      </c>
      <c r="N94" s="30">
        <v>0</v>
      </c>
      <c r="O94" s="32">
        <f t="shared" si="4"/>
        <v>104533000</v>
      </c>
    </row>
    <row r="95" spans="2:15" ht="23.25" customHeight="1">
      <c r="B95" s="26" t="s">
        <v>127</v>
      </c>
      <c r="C95" s="25" t="s">
        <v>1</v>
      </c>
      <c r="E95" s="28" t="s">
        <v>236</v>
      </c>
      <c r="F95" s="29">
        <v>42423000</v>
      </c>
      <c r="G95" s="29">
        <v>5049000</v>
      </c>
      <c r="H95" s="29">
        <v>14500000</v>
      </c>
      <c r="I95" s="29">
        <v>0</v>
      </c>
      <c r="J95" s="29">
        <v>1320000</v>
      </c>
      <c r="K95" s="29">
        <v>38210000</v>
      </c>
      <c r="L95" s="30">
        <v>0</v>
      </c>
      <c r="M95" s="31">
        <v>0</v>
      </c>
      <c r="N95" s="30">
        <v>0</v>
      </c>
      <c r="O95" s="32">
        <f t="shared" si="4"/>
        <v>101502000</v>
      </c>
    </row>
    <row r="96" spans="2:15" ht="23.25" customHeight="1">
      <c r="B96" s="26" t="s">
        <v>128</v>
      </c>
      <c r="C96" s="25" t="s">
        <v>1</v>
      </c>
      <c r="E96" s="28" t="s">
        <v>237</v>
      </c>
      <c r="F96" s="29">
        <v>59614000</v>
      </c>
      <c r="G96" s="29">
        <v>7768000</v>
      </c>
      <c r="H96" s="29">
        <v>17150000</v>
      </c>
      <c r="I96" s="29">
        <v>0</v>
      </c>
      <c r="J96" s="29">
        <v>1774000</v>
      </c>
      <c r="K96" s="29">
        <v>28515000</v>
      </c>
      <c r="L96" s="30">
        <v>0</v>
      </c>
      <c r="M96" s="31">
        <v>0</v>
      </c>
      <c r="N96" s="30">
        <v>0</v>
      </c>
      <c r="O96" s="32">
        <f t="shared" si="4"/>
        <v>114821000</v>
      </c>
    </row>
    <row r="97" spans="2:15" ht="23.25" customHeight="1">
      <c r="B97" s="26" t="s">
        <v>129</v>
      </c>
      <c r="C97" s="25" t="s">
        <v>1</v>
      </c>
      <c r="E97" s="28" t="s">
        <v>238</v>
      </c>
      <c r="F97" s="29">
        <v>41937000</v>
      </c>
      <c r="G97" s="29">
        <v>5854000</v>
      </c>
      <c r="H97" s="29">
        <v>12265000</v>
      </c>
      <c r="I97" s="29">
        <v>0</v>
      </c>
      <c r="J97" s="29">
        <v>1619000</v>
      </c>
      <c r="K97" s="29">
        <v>29617000</v>
      </c>
      <c r="L97" s="30">
        <v>0</v>
      </c>
      <c r="M97" s="31">
        <v>0</v>
      </c>
      <c r="N97" s="30">
        <v>0</v>
      </c>
      <c r="O97" s="32">
        <f t="shared" si="4"/>
        <v>91292000</v>
      </c>
    </row>
    <row r="98" spans="2:15" ht="23.25" customHeight="1">
      <c r="B98" s="26" t="s">
        <v>130</v>
      </c>
      <c r="C98" s="25" t="s">
        <v>1</v>
      </c>
      <c r="E98" s="28" t="s">
        <v>239</v>
      </c>
      <c r="F98" s="29">
        <v>60628000</v>
      </c>
      <c r="G98" s="29">
        <v>7070000</v>
      </c>
      <c r="H98" s="29">
        <v>12171000</v>
      </c>
      <c r="I98" s="29">
        <v>0</v>
      </c>
      <c r="J98" s="29">
        <v>1568000</v>
      </c>
      <c r="K98" s="29">
        <v>33933000</v>
      </c>
      <c r="L98" s="30">
        <v>0</v>
      </c>
      <c r="M98" s="31">
        <v>0</v>
      </c>
      <c r="N98" s="30">
        <v>0</v>
      </c>
      <c r="O98" s="32">
        <f t="shared" si="4"/>
        <v>115370000</v>
      </c>
    </row>
    <row r="99" spans="2:15" ht="23.25" customHeight="1">
      <c r="B99" s="26" t="s">
        <v>131</v>
      </c>
      <c r="C99" s="25" t="s">
        <v>1</v>
      </c>
      <c r="E99" s="28" t="s">
        <v>240</v>
      </c>
      <c r="F99" s="29">
        <v>47093000</v>
      </c>
      <c r="G99" s="29">
        <v>5307000</v>
      </c>
      <c r="H99" s="29">
        <v>13880000</v>
      </c>
      <c r="I99" s="29">
        <v>0</v>
      </c>
      <c r="J99" s="29">
        <v>1394000</v>
      </c>
      <c r="K99" s="29">
        <v>27907000</v>
      </c>
      <c r="L99" s="30">
        <v>0</v>
      </c>
      <c r="M99" s="31">
        <v>0</v>
      </c>
      <c r="N99" s="30">
        <v>0</v>
      </c>
      <c r="O99" s="32">
        <f t="shared" si="4"/>
        <v>95581000</v>
      </c>
    </row>
    <row r="100" spans="2:15" ht="23.25" customHeight="1">
      <c r="B100" s="26" t="s">
        <v>132</v>
      </c>
      <c r="C100" s="25" t="s">
        <v>1</v>
      </c>
      <c r="E100" s="28" t="s">
        <v>241</v>
      </c>
      <c r="F100" s="29">
        <v>50797000</v>
      </c>
      <c r="G100" s="29">
        <v>6585000</v>
      </c>
      <c r="H100" s="29">
        <v>13025000</v>
      </c>
      <c r="I100" s="29">
        <v>0</v>
      </c>
      <c r="J100" s="29">
        <v>1458000</v>
      </c>
      <c r="K100" s="29">
        <v>29667000</v>
      </c>
      <c r="L100" s="30">
        <v>0</v>
      </c>
      <c r="M100" s="31">
        <v>0</v>
      </c>
      <c r="N100" s="30">
        <v>0</v>
      </c>
      <c r="O100" s="32">
        <f t="shared" si="4"/>
        <v>101532000</v>
      </c>
    </row>
    <row r="101" spans="2:15" ht="23.25" customHeight="1">
      <c r="B101" s="26" t="s">
        <v>133</v>
      </c>
      <c r="C101" s="25" t="s">
        <v>1</v>
      </c>
      <c r="E101" s="28" t="s">
        <v>242</v>
      </c>
      <c r="F101" s="29">
        <v>50784000</v>
      </c>
      <c r="G101" s="29">
        <v>5867000</v>
      </c>
      <c r="H101" s="29">
        <v>14195000</v>
      </c>
      <c r="I101" s="29">
        <v>0</v>
      </c>
      <c r="J101" s="29">
        <v>1332000</v>
      </c>
      <c r="K101" s="29">
        <v>26063000</v>
      </c>
      <c r="L101" s="30">
        <v>0</v>
      </c>
      <c r="M101" s="31">
        <v>0</v>
      </c>
      <c r="N101" s="30">
        <v>0</v>
      </c>
      <c r="O101" s="32">
        <f t="shared" si="4"/>
        <v>98241000</v>
      </c>
    </row>
    <row r="102" spans="2:15" ht="23.25" customHeight="1">
      <c r="B102" s="26" t="s">
        <v>134</v>
      </c>
      <c r="C102" s="25" t="s">
        <v>1</v>
      </c>
      <c r="E102" s="28" t="s">
        <v>243</v>
      </c>
      <c r="F102" s="29">
        <v>31908000</v>
      </c>
      <c r="G102" s="29">
        <v>3864000</v>
      </c>
      <c r="H102" s="29">
        <v>10952000</v>
      </c>
      <c r="I102" s="29">
        <v>0</v>
      </c>
      <c r="J102" s="29">
        <v>955000</v>
      </c>
      <c r="K102" s="29">
        <v>30569000</v>
      </c>
      <c r="L102" s="30">
        <v>0</v>
      </c>
      <c r="M102" s="31">
        <v>0</v>
      </c>
      <c r="N102" s="30">
        <v>0</v>
      </c>
      <c r="O102" s="32">
        <f t="shared" si="4"/>
        <v>78248000</v>
      </c>
    </row>
    <row r="103" spans="2:15" ht="23.25" customHeight="1">
      <c r="B103" s="26" t="s">
        <v>135</v>
      </c>
      <c r="C103" s="25" t="s">
        <v>1</v>
      </c>
      <c r="E103" s="28" t="s">
        <v>244</v>
      </c>
      <c r="F103" s="29">
        <v>51503000</v>
      </c>
      <c r="G103" s="29">
        <v>6524000</v>
      </c>
      <c r="H103" s="29">
        <v>10872000</v>
      </c>
      <c r="I103" s="29">
        <v>0</v>
      </c>
      <c r="J103" s="29">
        <v>1455000</v>
      </c>
      <c r="K103" s="29">
        <v>30625000</v>
      </c>
      <c r="L103" s="30">
        <v>0</v>
      </c>
      <c r="M103" s="31">
        <v>0</v>
      </c>
      <c r="N103" s="30">
        <v>0</v>
      </c>
      <c r="O103" s="32">
        <f t="shared" si="4"/>
        <v>100979000</v>
      </c>
    </row>
    <row r="104" spans="2:15" ht="23.25" customHeight="1">
      <c r="B104" s="26" t="s">
        <v>136</v>
      </c>
      <c r="C104" s="25" t="s">
        <v>1</v>
      </c>
      <c r="E104" s="28" t="s">
        <v>245</v>
      </c>
      <c r="F104" s="29">
        <v>33919000</v>
      </c>
      <c r="G104" s="29">
        <v>3958000</v>
      </c>
      <c r="H104" s="29">
        <v>11519000</v>
      </c>
      <c r="I104" s="29">
        <v>0</v>
      </c>
      <c r="J104" s="29">
        <v>1098000</v>
      </c>
      <c r="K104" s="29">
        <v>36225000</v>
      </c>
      <c r="L104" s="30">
        <v>0</v>
      </c>
      <c r="M104" s="31">
        <v>0</v>
      </c>
      <c r="N104" s="30">
        <v>0</v>
      </c>
      <c r="O104" s="32">
        <f t="shared" si="4"/>
        <v>86719000</v>
      </c>
    </row>
    <row r="105" spans="2:15" ht="23.25" customHeight="1">
      <c r="B105" s="26" t="s">
        <v>137</v>
      </c>
      <c r="C105" s="25" t="s">
        <v>1</v>
      </c>
      <c r="E105" s="28" t="s">
        <v>246</v>
      </c>
      <c r="F105" s="29">
        <v>59406000</v>
      </c>
      <c r="G105" s="29">
        <v>7046000</v>
      </c>
      <c r="H105" s="29">
        <v>18137000</v>
      </c>
      <c r="I105" s="29">
        <v>0</v>
      </c>
      <c r="J105" s="29">
        <v>1701000</v>
      </c>
      <c r="K105" s="29">
        <v>27945000</v>
      </c>
      <c r="L105" s="30">
        <v>0</v>
      </c>
      <c r="M105" s="31">
        <v>0</v>
      </c>
      <c r="N105" s="30">
        <v>0</v>
      </c>
      <c r="O105" s="32">
        <f t="shared" si="4"/>
        <v>114235000</v>
      </c>
    </row>
    <row r="106" spans="2:15" ht="23.25" customHeight="1">
      <c r="B106" s="26" t="s">
        <v>138</v>
      </c>
      <c r="C106" s="25" t="s">
        <v>1</v>
      </c>
      <c r="E106" s="28" t="s">
        <v>247</v>
      </c>
      <c r="F106" s="29">
        <v>26725000</v>
      </c>
      <c r="G106" s="29">
        <v>3206000</v>
      </c>
      <c r="H106" s="29">
        <v>10154000</v>
      </c>
      <c r="I106" s="29">
        <v>0</v>
      </c>
      <c r="J106" s="29">
        <v>918000</v>
      </c>
      <c r="K106" s="29">
        <v>16550000</v>
      </c>
      <c r="L106" s="30">
        <v>0</v>
      </c>
      <c r="M106" s="31">
        <v>0</v>
      </c>
      <c r="N106" s="30">
        <v>0</v>
      </c>
      <c r="O106" s="32">
        <f t="shared" si="4"/>
        <v>57553000</v>
      </c>
    </row>
    <row r="107" spans="2:15" ht="23.25" customHeight="1">
      <c r="B107" s="26" t="s">
        <v>139</v>
      </c>
      <c r="C107" s="25" t="s">
        <v>1</v>
      </c>
      <c r="E107" s="28" t="s">
        <v>248</v>
      </c>
      <c r="F107" s="29">
        <v>34234000</v>
      </c>
      <c r="G107" s="29">
        <v>4132000</v>
      </c>
      <c r="H107" s="29">
        <v>11786000</v>
      </c>
      <c r="I107" s="29">
        <v>0</v>
      </c>
      <c r="J107" s="29">
        <v>1050000</v>
      </c>
      <c r="K107" s="29">
        <v>20188000</v>
      </c>
      <c r="L107" s="30">
        <v>0</v>
      </c>
      <c r="M107" s="31">
        <v>0</v>
      </c>
      <c r="N107" s="30">
        <v>0</v>
      </c>
      <c r="O107" s="32">
        <f t="shared" si="4"/>
        <v>71390000</v>
      </c>
    </row>
    <row r="108" spans="2:15" ht="23.25" customHeight="1">
      <c r="B108" s="26" t="s">
        <v>140</v>
      </c>
      <c r="C108" s="25" t="s">
        <v>1</v>
      </c>
      <c r="E108" s="28" t="s">
        <v>249</v>
      </c>
      <c r="F108" s="29">
        <v>26751000</v>
      </c>
      <c r="G108" s="29">
        <v>3171000</v>
      </c>
      <c r="H108" s="29">
        <v>9247000</v>
      </c>
      <c r="I108" s="29">
        <v>0</v>
      </c>
      <c r="J108" s="29">
        <v>935000</v>
      </c>
      <c r="K108" s="29">
        <v>30807000</v>
      </c>
      <c r="L108" s="30">
        <v>0</v>
      </c>
      <c r="M108" s="31">
        <v>0</v>
      </c>
      <c r="N108" s="30">
        <v>0</v>
      </c>
      <c r="O108" s="32">
        <f t="shared" si="4"/>
        <v>70911000</v>
      </c>
    </row>
    <row r="109" spans="2:15" ht="23.25" customHeight="1">
      <c r="B109" s="26" t="s">
        <v>141</v>
      </c>
      <c r="C109" s="25" t="s">
        <v>1</v>
      </c>
      <c r="E109" s="28" t="s">
        <v>250</v>
      </c>
      <c r="F109" s="29">
        <v>41876000</v>
      </c>
      <c r="G109" s="29">
        <v>4922000</v>
      </c>
      <c r="H109" s="29">
        <v>9414000</v>
      </c>
      <c r="I109" s="29">
        <v>0</v>
      </c>
      <c r="J109" s="29">
        <v>1242000</v>
      </c>
      <c r="K109" s="29">
        <v>30090000</v>
      </c>
      <c r="L109" s="30">
        <v>0</v>
      </c>
      <c r="M109" s="31">
        <v>0</v>
      </c>
      <c r="N109" s="30">
        <v>0</v>
      </c>
      <c r="O109" s="32">
        <f t="shared" si="4"/>
        <v>87544000</v>
      </c>
    </row>
    <row r="110" spans="2:15" ht="23.25" customHeight="1">
      <c r="B110" s="26" t="s">
        <v>142</v>
      </c>
      <c r="C110" s="25" t="s">
        <v>1</v>
      </c>
      <c r="E110" s="28" t="s">
        <v>251</v>
      </c>
      <c r="F110" s="29">
        <v>47642000</v>
      </c>
      <c r="G110" s="29">
        <v>6061000</v>
      </c>
      <c r="H110" s="29">
        <v>8738000</v>
      </c>
      <c r="I110" s="29">
        <v>0</v>
      </c>
      <c r="J110" s="29">
        <v>1509000</v>
      </c>
      <c r="K110" s="29">
        <v>28517000</v>
      </c>
      <c r="L110" s="30">
        <v>0</v>
      </c>
      <c r="M110" s="31">
        <v>0</v>
      </c>
      <c r="N110" s="30">
        <v>0</v>
      </c>
      <c r="O110" s="32">
        <f t="shared" si="4"/>
        <v>92467000</v>
      </c>
    </row>
    <row r="111" spans="2:15" ht="23.25" customHeight="1">
      <c r="B111" s="26" t="s">
        <v>143</v>
      </c>
      <c r="C111" s="25" t="s">
        <v>1</v>
      </c>
      <c r="E111" s="28" t="s">
        <v>252</v>
      </c>
      <c r="F111" s="29">
        <v>11880000</v>
      </c>
      <c r="G111" s="29">
        <v>1703000</v>
      </c>
      <c r="H111" s="29">
        <v>7190000</v>
      </c>
      <c r="I111" s="29">
        <v>0</v>
      </c>
      <c r="J111" s="29">
        <v>643000</v>
      </c>
      <c r="K111" s="29">
        <v>32203000</v>
      </c>
      <c r="L111" s="30">
        <v>0</v>
      </c>
      <c r="M111" s="31">
        <v>0</v>
      </c>
      <c r="N111" s="30">
        <v>0</v>
      </c>
      <c r="O111" s="32">
        <f t="shared" si="4"/>
        <v>53619000</v>
      </c>
    </row>
    <row r="112" spans="2:15" ht="23.25" customHeight="1">
      <c r="B112" s="26" t="s">
        <v>144</v>
      </c>
      <c r="C112" s="25" t="s">
        <v>1</v>
      </c>
      <c r="E112" s="28" t="s">
        <v>253</v>
      </c>
      <c r="F112" s="29">
        <v>89962000</v>
      </c>
      <c r="G112" s="29">
        <v>13003000</v>
      </c>
      <c r="H112" s="29">
        <v>12498000</v>
      </c>
      <c r="I112" s="29">
        <v>0</v>
      </c>
      <c r="J112" s="29">
        <v>2382000</v>
      </c>
      <c r="K112" s="29">
        <v>41547000</v>
      </c>
      <c r="L112" s="30">
        <v>0</v>
      </c>
      <c r="M112" s="31">
        <v>0</v>
      </c>
      <c r="N112" s="30">
        <v>0</v>
      </c>
      <c r="O112" s="32">
        <f t="shared" si="4"/>
        <v>159392000</v>
      </c>
    </row>
    <row r="113" spans="2:15" ht="23.25" customHeight="1">
      <c r="B113" s="26" t="s">
        <v>145</v>
      </c>
      <c r="C113" s="25" t="s">
        <v>1</v>
      </c>
      <c r="E113" s="28" t="s">
        <v>254</v>
      </c>
      <c r="F113" s="29">
        <v>20011000</v>
      </c>
      <c r="G113" s="29">
        <v>2928000</v>
      </c>
      <c r="H113" s="29">
        <v>8885000</v>
      </c>
      <c r="I113" s="29">
        <v>0</v>
      </c>
      <c r="J113" s="29">
        <v>684000</v>
      </c>
      <c r="K113" s="29">
        <v>24674000</v>
      </c>
      <c r="L113" s="30">
        <v>0</v>
      </c>
      <c r="M113" s="31">
        <v>0</v>
      </c>
      <c r="N113" s="30">
        <v>0</v>
      </c>
      <c r="O113" s="32">
        <f t="shared" si="4"/>
        <v>57182000</v>
      </c>
    </row>
    <row r="114" spans="2:15" ht="23.25" customHeight="1">
      <c r="B114" s="26" t="s">
        <v>146</v>
      </c>
      <c r="C114" s="25" t="s">
        <v>1</v>
      </c>
      <c r="E114" s="28" t="s">
        <v>255</v>
      </c>
      <c r="F114" s="29">
        <v>39766000</v>
      </c>
      <c r="G114" s="29">
        <v>5927000</v>
      </c>
      <c r="H114" s="29">
        <v>10407000</v>
      </c>
      <c r="I114" s="29">
        <v>0</v>
      </c>
      <c r="J114" s="29">
        <v>1353000</v>
      </c>
      <c r="K114" s="29">
        <v>34895000</v>
      </c>
      <c r="L114" s="30">
        <v>0</v>
      </c>
      <c r="M114" s="31">
        <v>0</v>
      </c>
      <c r="N114" s="30">
        <v>0</v>
      </c>
      <c r="O114" s="32">
        <f t="shared" si="4"/>
        <v>92348000</v>
      </c>
    </row>
    <row r="115" spans="2:15" ht="23.25" customHeight="1">
      <c r="B115" s="26" t="s">
        <v>147</v>
      </c>
      <c r="C115" s="25" t="s">
        <v>1</v>
      </c>
      <c r="E115" s="28" t="s">
        <v>256</v>
      </c>
      <c r="F115" s="29">
        <v>69506000</v>
      </c>
      <c r="G115" s="29">
        <v>10368000</v>
      </c>
      <c r="H115" s="29">
        <v>12697000</v>
      </c>
      <c r="I115" s="29">
        <v>0</v>
      </c>
      <c r="J115" s="29">
        <v>2225000</v>
      </c>
      <c r="K115" s="29">
        <v>53328000</v>
      </c>
      <c r="L115" s="30">
        <v>0</v>
      </c>
      <c r="M115" s="31">
        <v>0</v>
      </c>
      <c r="N115" s="30">
        <v>0</v>
      </c>
      <c r="O115" s="32">
        <f t="shared" si="4"/>
        <v>148124000</v>
      </c>
    </row>
    <row r="116" spans="2:15" ht="23.25" customHeight="1">
      <c r="B116" s="26" t="s">
        <v>148</v>
      </c>
      <c r="C116" s="25" t="s">
        <v>1</v>
      </c>
      <c r="E116" s="28" t="s">
        <v>257</v>
      </c>
      <c r="F116" s="29">
        <v>171116000</v>
      </c>
      <c r="G116" s="29">
        <v>26858000</v>
      </c>
      <c r="H116" s="29">
        <v>19064000</v>
      </c>
      <c r="I116" s="29">
        <v>0</v>
      </c>
      <c r="J116" s="29">
        <v>8264000</v>
      </c>
      <c r="K116" s="29">
        <v>79857000</v>
      </c>
      <c r="L116" s="30">
        <v>0</v>
      </c>
      <c r="M116" s="31">
        <v>0</v>
      </c>
      <c r="N116" s="30">
        <v>0</v>
      </c>
      <c r="O116" s="32">
        <f t="shared" si="4"/>
        <v>305159000</v>
      </c>
    </row>
    <row r="117" spans="2:15" ht="23.25" customHeight="1">
      <c r="B117" s="26" t="s">
        <v>149</v>
      </c>
      <c r="C117" s="25" t="s">
        <v>1</v>
      </c>
      <c r="E117" s="28" t="s">
        <v>258</v>
      </c>
      <c r="F117" s="29">
        <v>20190000</v>
      </c>
      <c r="G117" s="29">
        <v>3124000</v>
      </c>
      <c r="H117" s="29">
        <v>7822000</v>
      </c>
      <c r="I117" s="29">
        <v>0</v>
      </c>
      <c r="J117" s="29">
        <v>758000</v>
      </c>
      <c r="K117" s="29">
        <v>51663000</v>
      </c>
      <c r="L117" s="30">
        <v>0</v>
      </c>
      <c r="M117" s="31">
        <v>0</v>
      </c>
      <c r="N117" s="30">
        <v>0</v>
      </c>
      <c r="O117" s="32">
        <f t="shared" si="4"/>
        <v>83557000</v>
      </c>
    </row>
    <row r="118" spans="2:15" ht="23.25" customHeight="1">
      <c r="B118" s="26" t="s">
        <v>150</v>
      </c>
      <c r="C118" s="25" t="s">
        <v>1</v>
      </c>
      <c r="E118" s="28" t="s">
        <v>259</v>
      </c>
      <c r="F118" s="29">
        <v>17552000</v>
      </c>
      <c r="G118" s="29">
        <v>2129000</v>
      </c>
      <c r="H118" s="29">
        <v>8367000</v>
      </c>
      <c r="I118" s="29">
        <v>0</v>
      </c>
      <c r="J118" s="29">
        <v>669000</v>
      </c>
      <c r="K118" s="29">
        <v>37201000</v>
      </c>
      <c r="L118" s="30">
        <v>0</v>
      </c>
      <c r="M118" s="31">
        <v>0</v>
      </c>
      <c r="N118" s="30">
        <v>0</v>
      </c>
      <c r="O118" s="32">
        <f t="shared" si="4"/>
        <v>65918000</v>
      </c>
    </row>
    <row r="119" spans="2:15" ht="23.25" customHeight="1">
      <c r="B119" s="26" t="s">
        <v>151</v>
      </c>
      <c r="C119" s="25" t="s">
        <v>1</v>
      </c>
      <c r="E119" s="28" t="s">
        <v>260</v>
      </c>
      <c r="F119" s="29">
        <v>22628000</v>
      </c>
      <c r="G119" s="29">
        <v>3236000</v>
      </c>
      <c r="H119" s="29">
        <v>8221000</v>
      </c>
      <c r="I119" s="29">
        <v>0</v>
      </c>
      <c r="J119" s="29">
        <v>824000</v>
      </c>
      <c r="K119" s="29">
        <v>38695000</v>
      </c>
      <c r="L119" s="30">
        <v>0</v>
      </c>
      <c r="M119" s="31">
        <v>0</v>
      </c>
      <c r="N119" s="30">
        <v>0</v>
      </c>
      <c r="O119" s="32">
        <f t="shared" si="4"/>
        <v>73604000</v>
      </c>
    </row>
    <row r="120" spans="2:15" ht="23.25" customHeight="1">
      <c r="B120" s="26" t="s">
        <v>152</v>
      </c>
      <c r="C120" s="25" t="s">
        <v>1</v>
      </c>
      <c r="E120" s="28" t="s">
        <v>261</v>
      </c>
      <c r="F120" s="29">
        <v>11956000</v>
      </c>
      <c r="G120" s="29">
        <v>1723000</v>
      </c>
      <c r="H120" s="29">
        <v>12638000</v>
      </c>
      <c r="I120" s="29">
        <v>0</v>
      </c>
      <c r="J120" s="29">
        <v>615000</v>
      </c>
      <c r="K120" s="29">
        <v>33876000</v>
      </c>
      <c r="L120" s="30">
        <v>0</v>
      </c>
      <c r="M120" s="31">
        <v>0</v>
      </c>
      <c r="N120" s="30">
        <v>0</v>
      </c>
      <c r="O120" s="32">
        <f t="shared" si="4"/>
        <v>60808000</v>
      </c>
    </row>
    <row r="121" spans="2:15" ht="23.25" customHeight="1">
      <c r="B121" s="26" t="s">
        <v>153</v>
      </c>
      <c r="C121" s="25" t="s">
        <v>1</v>
      </c>
      <c r="E121" s="28" t="s">
        <v>262</v>
      </c>
      <c r="F121" s="29">
        <v>37172000</v>
      </c>
      <c r="G121" s="29">
        <v>6661000</v>
      </c>
      <c r="H121" s="29">
        <v>16496000</v>
      </c>
      <c r="I121" s="29">
        <v>0</v>
      </c>
      <c r="J121" s="29">
        <v>5188000</v>
      </c>
      <c r="K121" s="29">
        <v>39155000</v>
      </c>
      <c r="L121" s="30">
        <v>0</v>
      </c>
      <c r="M121" s="31">
        <v>0</v>
      </c>
      <c r="N121" s="30">
        <v>0</v>
      </c>
      <c r="O121" s="32">
        <f t="shared" si="4"/>
        <v>104672000</v>
      </c>
    </row>
    <row r="122" spans="2:15" ht="23.25" customHeight="1">
      <c r="B122" s="26" t="s">
        <v>154</v>
      </c>
      <c r="C122" s="25" t="s">
        <v>1</v>
      </c>
      <c r="E122" s="28" t="s">
        <v>263</v>
      </c>
      <c r="F122" s="29">
        <v>14307000</v>
      </c>
      <c r="G122" s="29">
        <v>1985000</v>
      </c>
      <c r="H122" s="29">
        <v>12287000</v>
      </c>
      <c r="I122" s="29">
        <v>0</v>
      </c>
      <c r="J122" s="29">
        <v>1117000</v>
      </c>
      <c r="K122" s="29">
        <v>10265000</v>
      </c>
      <c r="L122" s="30">
        <v>0</v>
      </c>
      <c r="M122" s="31">
        <v>0</v>
      </c>
      <c r="N122" s="30">
        <v>0</v>
      </c>
      <c r="O122" s="32">
        <f t="shared" si="4"/>
        <v>39961000</v>
      </c>
    </row>
    <row r="123" spans="2:15" ht="23.25" customHeight="1">
      <c r="B123" s="26" t="s">
        <v>155</v>
      </c>
      <c r="C123" s="25" t="s">
        <v>1</v>
      </c>
      <c r="E123" s="28" t="s">
        <v>264</v>
      </c>
      <c r="F123" s="29">
        <v>24881000</v>
      </c>
      <c r="G123" s="29">
        <v>3592000</v>
      </c>
      <c r="H123" s="29">
        <v>15692000</v>
      </c>
      <c r="I123" s="29">
        <v>0</v>
      </c>
      <c r="J123" s="29">
        <v>1660000</v>
      </c>
      <c r="K123" s="29">
        <v>13117000</v>
      </c>
      <c r="L123" s="30">
        <v>0</v>
      </c>
      <c r="M123" s="31">
        <v>0</v>
      </c>
      <c r="N123" s="30">
        <v>0</v>
      </c>
      <c r="O123" s="32">
        <f t="shared" si="4"/>
        <v>58942000</v>
      </c>
    </row>
    <row r="124" spans="2:15" ht="23.25" customHeight="1" thickBot="1">
      <c r="B124" s="26" t="s">
        <v>156</v>
      </c>
      <c r="C124" s="25" t="s">
        <v>1</v>
      </c>
      <c r="E124" s="28" t="s">
        <v>265</v>
      </c>
      <c r="F124" s="29">
        <v>10306000</v>
      </c>
      <c r="G124" s="29">
        <v>1364000</v>
      </c>
      <c r="H124" s="29">
        <v>13164000</v>
      </c>
      <c r="I124" s="29">
        <v>0</v>
      </c>
      <c r="J124" s="29">
        <v>3074000</v>
      </c>
      <c r="K124" s="29">
        <v>10265000</v>
      </c>
      <c r="L124" s="30">
        <v>0</v>
      </c>
      <c r="M124" s="31">
        <v>0</v>
      </c>
      <c r="N124" s="30">
        <v>0</v>
      </c>
      <c r="O124" s="32">
        <f t="shared" si="4"/>
        <v>38173000</v>
      </c>
    </row>
    <row r="125" spans="1:15" s="27" customFormat="1" ht="18.75" customHeight="1" hidden="1">
      <c r="A125" s="27" t="s">
        <v>37</v>
      </c>
      <c r="B125" s="26" t="s">
        <v>1</v>
      </c>
      <c r="E125" s="33" t="s">
        <v>1</v>
      </c>
      <c r="F125" s="34" t="s">
        <v>1</v>
      </c>
      <c r="G125" s="34" t="s">
        <v>1</v>
      </c>
      <c r="H125" s="34" t="s">
        <v>1</v>
      </c>
      <c r="I125" s="34" t="s">
        <v>1</v>
      </c>
      <c r="J125" s="34" t="s">
        <v>1</v>
      </c>
      <c r="K125" s="34" t="s">
        <v>1</v>
      </c>
      <c r="L125" s="34" t="s">
        <v>1</v>
      </c>
      <c r="M125" s="34" t="s">
        <v>1</v>
      </c>
      <c r="N125" s="34" t="s">
        <v>1</v>
      </c>
      <c r="O125" s="35" t="s">
        <v>1</v>
      </c>
    </row>
    <row r="126" spans="1:15" s="27" customFormat="1" ht="12" customHeight="1" thickBot="1">
      <c r="A126" s="36" t="s">
        <v>38</v>
      </c>
      <c r="E126" s="37" t="s">
        <v>1</v>
      </c>
      <c r="F126" s="38" t="s">
        <v>1</v>
      </c>
      <c r="G126" s="38" t="s">
        <v>1</v>
      </c>
      <c r="H126" s="38" t="s">
        <v>1</v>
      </c>
      <c r="I126" s="38" t="s">
        <v>1</v>
      </c>
      <c r="J126" s="38" t="s">
        <v>1</v>
      </c>
      <c r="K126" s="38" t="s">
        <v>1</v>
      </c>
      <c r="L126" s="38" t="s">
        <v>1</v>
      </c>
      <c r="M126" s="38" t="s">
        <v>1</v>
      </c>
      <c r="N126" s="38" t="s">
        <v>1</v>
      </c>
      <c r="O126" s="39" t="s">
        <v>1</v>
      </c>
    </row>
    <row r="127" spans="1:15" s="27" customFormat="1" ht="27" customHeight="1" thickBot="1">
      <c r="A127" s="36" t="s">
        <v>1</v>
      </c>
      <c r="B127" s="40" t="s">
        <v>39</v>
      </c>
      <c r="E127" s="41" t="s">
        <v>266</v>
      </c>
      <c r="F127" s="42">
        <v>15698912000</v>
      </c>
      <c r="G127" s="42">
        <v>2420339000</v>
      </c>
      <c r="H127" s="42">
        <v>3378200000</v>
      </c>
      <c r="I127" s="42">
        <v>0</v>
      </c>
      <c r="J127" s="42">
        <v>622551000</v>
      </c>
      <c r="K127" s="42">
        <v>4988268000</v>
      </c>
      <c r="L127" s="42">
        <v>0</v>
      </c>
      <c r="M127" s="42">
        <v>0</v>
      </c>
      <c r="N127" s="42">
        <v>0</v>
      </c>
      <c r="O127" s="43">
        <f>SUM(F127:N127)</f>
        <v>27108270000</v>
      </c>
    </row>
    <row r="128" spans="1:15" s="27" customFormat="1" ht="27" customHeight="1" thickBot="1">
      <c r="A128" s="36" t="s">
        <v>1</v>
      </c>
      <c r="B128" s="40" t="s">
        <v>40</v>
      </c>
      <c r="E128" s="41" t="s">
        <v>41</v>
      </c>
      <c r="F128" s="42">
        <v>7328736000</v>
      </c>
      <c r="G128" s="42">
        <v>1387973000</v>
      </c>
      <c r="H128" s="42">
        <v>4561611000</v>
      </c>
      <c r="I128" s="42">
        <v>0</v>
      </c>
      <c r="J128" s="42">
        <v>7911096000</v>
      </c>
      <c r="K128" s="42">
        <v>33351607000</v>
      </c>
      <c r="L128" s="42">
        <v>1962380000</v>
      </c>
      <c r="M128" s="42">
        <v>6897691000</v>
      </c>
      <c r="N128" s="42">
        <v>0</v>
      </c>
      <c r="O128" s="43">
        <f>SUM(F128:N128)</f>
        <v>63401094000</v>
      </c>
    </row>
    <row r="129" spans="1:15" s="27" customFormat="1" ht="27" customHeight="1" thickBot="1">
      <c r="A129" s="36" t="s">
        <v>38</v>
      </c>
      <c r="B129" s="40" t="s">
        <v>1</v>
      </c>
      <c r="E129" s="41" t="s">
        <v>42</v>
      </c>
      <c r="F129" s="42">
        <f aca="true" t="shared" si="5" ref="F129:O129">F128+F127</f>
        <v>23027648000</v>
      </c>
      <c r="G129" s="42">
        <f t="shared" si="5"/>
        <v>3808312000</v>
      </c>
      <c r="H129" s="42">
        <f t="shared" si="5"/>
        <v>7939811000</v>
      </c>
      <c r="I129" s="42">
        <f t="shared" si="5"/>
        <v>0</v>
      </c>
      <c r="J129" s="42">
        <f t="shared" si="5"/>
        <v>8533647000</v>
      </c>
      <c r="K129" s="42">
        <f t="shared" si="5"/>
        <v>38339875000</v>
      </c>
      <c r="L129" s="42">
        <f t="shared" si="5"/>
        <v>1962380000</v>
      </c>
      <c r="M129" s="42">
        <f t="shared" si="5"/>
        <v>6897691000</v>
      </c>
      <c r="N129" s="42">
        <f t="shared" si="5"/>
        <v>0</v>
      </c>
      <c r="O129" s="42">
        <f t="shared" si="5"/>
        <v>90509364000</v>
      </c>
    </row>
    <row r="130" ht="12.75">
      <c r="O130" s="16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workbookViewId="0" topLeftCell="E9">
      <selection activeCell="I12" sqref="I12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625" style="12" customWidth="1"/>
    <col min="6" max="6" width="19.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19.875" style="12" customWidth="1"/>
    <col min="12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269</v>
      </c>
      <c r="C2" s="3" t="s">
        <v>45</v>
      </c>
      <c r="D2" s="4" t="s">
        <v>7</v>
      </c>
      <c r="E2" s="14" t="str">
        <f aca="true" t="shared" si="0" ref="E2:N2">ButceYil</f>
        <v>2017</v>
      </c>
      <c r="F2" s="14" t="str">
        <f t="shared" si="0"/>
        <v>2017</v>
      </c>
      <c r="G2" s="14" t="str">
        <f t="shared" si="0"/>
        <v>2017</v>
      </c>
      <c r="H2" s="14" t="str">
        <f t="shared" si="0"/>
        <v>2017</v>
      </c>
      <c r="I2" s="14" t="str">
        <f t="shared" si="0"/>
        <v>2017</v>
      </c>
      <c r="J2" s="14" t="str">
        <f t="shared" si="0"/>
        <v>2017</v>
      </c>
      <c r="K2" s="14" t="str">
        <f t="shared" si="0"/>
        <v>2017</v>
      </c>
      <c r="L2" s="14" t="str">
        <f t="shared" si="0"/>
        <v>2017</v>
      </c>
      <c r="M2" s="14" t="str">
        <f t="shared" si="0"/>
        <v>2017</v>
      </c>
      <c r="N2" s="14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2017</v>
      </c>
      <c r="G3" s="14" t="str">
        <f t="shared" si="1"/>
        <v>2017</v>
      </c>
      <c r="H3" s="14" t="str">
        <f t="shared" si="1"/>
        <v>2017</v>
      </c>
      <c r="I3" s="14" t="str">
        <f t="shared" si="1"/>
        <v>2017</v>
      </c>
      <c r="J3" s="14" t="str">
        <f t="shared" si="1"/>
        <v>2017</v>
      </c>
      <c r="K3" s="14" t="str">
        <f t="shared" si="1"/>
        <v>2017</v>
      </c>
      <c r="L3" s="14" t="str">
        <f t="shared" si="1"/>
        <v>2017</v>
      </c>
      <c r="M3" s="14" t="str">
        <f t="shared" si="1"/>
        <v>2017</v>
      </c>
      <c r="N3" s="14" t="str">
        <f t="shared" si="1"/>
        <v>2017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270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273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272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157</v>
      </c>
      <c r="F16" s="29">
        <v>41044000</v>
      </c>
      <c r="G16" s="29">
        <v>5463000</v>
      </c>
      <c r="H16" s="29">
        <v>4265000</v>
      </c>
      <c r="I16" s="29">
        <v>0</v>
      </c>
      <c r="J16" s="29">
        <v>2378000</v>
      </c>
      <c r="K16" s="29">
        <v>3848000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56998000</v>
      </c>
    </row>
    <row r="17" spans="2:15" ht="23.25" customHeight="1">
      <c r="B17" s="26" t="s">
        <v>49</v>
      </c>
      <c r="C17" s="25" t="s">
        <v>1</v>
      </c>
      <c r="E17" s="28" t="s">
        <v>158</v>
      </c>
      <c r="F17" s="29">
        <v>610517000</v>
      </c>
      <c r="G17" s="29">
        <v>103356000</v>
      </c>
      <c r="H17" s="29">
        <v>85134000</v>
      </c>
      <c r="I17" s="29">
        <v>0</v>
      </c>
      <c r="J17" s="29">
        <v>24293000</v>
      </c>
      <c r="K17" s="29">
        <v>165323000</v>
      </c>
      <c r="L17" s="30">
        <v>0</v>
      </c>
      <c r="M17" s="31">
        <v>0</v>
      </c>
      <c r="N17" s="30">
        <v>0</v>
      </c>
      <c r="O17" s="32">
        <f t="shared" si="3"/>
        <v>988623000</v>
      </c>
    </row>
    <row r="18" spans="2:15" ht="23.25" customHeight="1">
      <c r="B18" s="26" t="s">
        <v>50</v>
      </c>
      <c r="C18" s="25" t="s">
        <v>1</v>
      </c>
      <c r="E18" s="28" t="s">
        <v>159</v>
      </c>
      <c r="F18" s="29">
        <v>316087000</v>
      </c>
      <c r="G18" s="29">
        <v>49088000</v>
      </c>
      <c r="H18" s="29">
        <v>94734000</v>
      </c>
      <c r="I18" s="29">
        <v>0</v>
      </c>
      <c r="J18" s="29">
        <v>12001000</v>
      </c>
      <c r="K18" s="29">
        <v>78196000</v>
      </c>
      <c r="L18" s="30">
        <v>0</v>
      </c>
      <c r="M18" s="31">
        <v>0</v>
      </c>
      <c r="N18" s="30">
        <v>0</v>
      </c>
      <c r="O18" s="32">
        <f t="shared" si="3"/>
        <v>550106000</v>
      </c>
    </row>
    <row r="19" spans="2:15" ht="23.25" customHeight="1">
      <c r="B19" s="26" t="s">
        <v>51</v>
      </c>
      <c r="C19" s="25" t="s">
        <v>1</v>
      </c>
      <c r="E19" s="28" t="s">
        <v>160</v>
      </c>
      <c r="F19" s="29">
        <v>569921000</v>
      </c>
      <c r="G19" s="29">
        <v>97441000</v>
      </c>
      <c r="H19" s="29">
        <v>107042000</v>
      </c>
      <c r="I19" s="29">
        <v>0</v>
      </c>
      <c r="J19" s="29">
        <v>25854000</v>
      </c>
      <c r="K19" s="29">
        <v>156889000</v>
      </c>
      <c r="L19" s="30">
        <v>0</v>
      </c>
      <c r="M19" s="31">
        <v>0</v>
      </c>
      <c r="N19" s="30">
        <v>0</v>
      </c>
      <c r="O19" s="32">
        <f t="shared" si="3"/>
        <v>957147000</v>
      </c>
    </row>
    <row r="20" spans="2:15" ht="23.25" customHeight="1">
      <c r="B20" s="26" t="s">
        <v>52</v>
      </c>
      <c r="C20" s="25" t="s">
        <v>1</v>
      </c>
      <c r="E20" s="28" t="s">
        <v>161</v>
      </c>
      <c r="F20" s="29">
        <v>549743000</v>
      </c>
      <c r="G20" s="29">
        <v>86789000</v>
      </c>
      <c r="H20" s="29">
        <v>96279000</v>
      </c>
      <c r="I20" s="29">
        <v>0</v>
      </c>
      <c r="J20" s="29">
        <v>21840000</v>
      </c>
      <c r="K20" s="29">
        <v>160676000</v>
      </c>
      <c r="L20" s="30">
        <v>0</v>
      </c>
      <c r="M20" s="31">
        <v>0</v>
      </c>
      <c r="N20" s="30">
        <v>0</v>
      </c>
      <c r="O20" s="32">
        <f t="shared" si="3"/>
        <v>915327000</v>
      </c>
    </row>
    <row r="21" spans="2:15" ht="23.25" customHeight="1">
      <c r="B21" s="26" t="s">
        <v>53</v>
      </c>
      <c r="C21" s="25" t="s">
        <v>1</v>
      </c>
      <c r="E21" s="28" t="s">
        <v>162</v>
      </c>
      <c r="F21" s="29">
        <v>805116000</v>
      </c>
      <c r="G21" s="29">
        <v>144413000</v>
      </c>
      <c r="H21" s="29">
        <v>186213000</v>
      </c>
      <c r="I21" s="29">
        <v>0</v>
      </c>
      <c r="J21" s="29">
        <v>38277000</v>
      </c>
      <c r="K21" s="29">
        <v>122590000</v>
      </c>
      <c r="L21" s="30">
        <v>0</v>
      </c>
      <c r="M21" s="31">
        <v>0</v>
      </c>
      <c r="N21" s="30">
        <v>0</v>
      </c>
      <c r="O21" s="32">
        <f t="shared" si="3"/>
        <v>1296609000</v>
      </c>
    </row>
    <row r="22" spans="2:15" ht="23.25" customHeight="1">
      <c r="B22" s="26" t="s">
        <v>54</v>
      </c>
      <c r="C22" s="25" t="s">
        <v>1</v>
      </c>
      <c r="E22" s="28" t="s">
        <v>163</v>
      </c>
      <c r="F22" s="29">
        <v>310109000</v>
      </c>
      <c r="G22" s="29">
        <v>47651000</v>
      </c>
      <c r="H22" s="29">
        <v>84899000</v>
      </c>
      <c r="I22" s="29">
        <v>0</v>
      </c>
      <c r="J22" s="29">
        <v>8667000</v>
      </c>
      <c r="K22" s="29">
        <v>61420000</v>
      </c>
      <c r="L22" s="30">
        <v>0</v>
      </c>
      <c r="M22" s="31">
        <v>0</v>
      </c>
      <c r="N22" s="30">
        <v>0</v>
      </c>
      <c r="O22" s="32">
        <f t="shared" si="3"/>
        <v>512746000</v>
      </c>
    </row>
    <row r="23" spans="2:15" ht="23.25" customHeight="1">
      <c r="B23" s="26" t="s">
        <v>55</v>
      </c>
      <c r="C23" s="25" t="s">
        <v>1</v>
      </c>
      <c r="E23" s="28" t="s">
        <v>164</v>
      </c>
      <c r="F23" s="29">
        <v>153845000</v>
      </c>
      <c r="G23" s="29">
        <v>24104000</v>
      </c>
      <c r="H23" s="29">
        <v>50951000</v>
      </c>
      <c r="I23" s="29">
        <v>0</v>
      </c>
      <c r="J23" s="29">
        <v>5600000</v>
      </c>
      <c r="K23" s="29">
        <v>53614000</v>
      </c>
      <c r="L23" s="30">
        <v>0</v>
      </c>
      <c r="M23" s="31">
        <v>0</v>
      </c>
      <c r="N23" s="30">
        <v>0</v>
      </c>
      <c r="O23" s="32">
        <f t="shared" si="3"/>
        <v>288114000</v>
      </c>
    </row>
    <row r="24" spans="2:15" ht="23.25" customHeight="1">
      <c r="B24" s="26" t="s">
        <v>56</v>
      </c>
      <c r="C24" s="25" t="s">
        <v>1</v>
      </c>
      <c r="E24" s="28" t="s">
        <v>165</v>
      </c>
      <c r="F24" s="29">
        <v>390089000</v>
      </c>
      <c r="G24" s="29">
        <v>60521000</v>
      </c>
      <c r="H24" s="29">
        <v>73361000</v>
      </c>
      <c r="I24" s="29">
        <v>0</v>
      </c>
      <c r="J24" s="29">
        <v>11311000</v>
      </c>
      <c r="K24" s="29">
        <v>78509000</v>
      </c>
      <c r="L24" s="30">
        <v>0</v>
      </c>
      <c r="M24" s="31">
        <v>0</v>
      </c>
      <c r="N24" s="30">
        <v>0</v>
      </c>
      <c r="O24" s="32">
        <f t="shared" si="3"/>
        <v>613791000</v>
      </c>
    </row>
    <row r="25" spans="2:15" ht="23.25" customHeight="1">
      <c r="B25" s="26" t="s">
        <v>57</v>
      </c>
      <c r="C25" s="25" t="s">
        <v>1</v>
      </c>
      <c r="E25" s="28" t="s">
        <v>166</v>
      </c>
      <c r="F25" s="29">
        <v>212074000</v>
      </c>
      <c r="G25" s="29">
        <v>31314000</v>
      </c>
      <c r="H25" s="29">
        <v>46855000</v>
      </c>
      <c r="I25" s="29">
        <v>0</v>
      </c>
      <c r="J25" s="29">
        <v>8414000</v>
      </c>
      <c r="K25" s="29">
        <v>36852000</v>
      </c>
      <c r="L25" s="30">
        <v>0</v>
      </c>
      <c r="M25" s="31">
        <v>0</v>
      </c>
      <c r="N25" s="30">
        <v>0</v>
      </c>
      <c r="O25" s="32">
        <f t="shared" si="3"/>
        <v>335509000</v>
      </c>
    </row>
    <row r="26" spans="2:15" ht="23.25" customHeight="1">
      <c r="B26" s="26" t="s">
        <v>58</v>
      </c>
      <c r="C26" s="25" t="s">
        <v>1</v>
      </c>
      <c r="E26" s="28" t="s">
        <v>167</v>
      </c>
      <c r="F26" s="29">
        <v>82616000</v>
      </c>
      <c r="G26" s="29">
        <v>13459000</v>
      </c>
      <c r="H26" s="29">
        <v>15503000</v>
      </c>
      <c r="I26" s="29">
        <v>0</v>
      </c>
      <c r="J26" s="29">
        <v>3965000</v>
      </c>
      <c r="K26" s="29">
        <v>44934000</v>
      </c>
      <c r="L26" s="30">
        <v>0</v>
      </c>
      <c r="M26" s="31">
        <v>0</v>
      </c>
      <c r="N26" s="30">
        <v>0</v>
      </c>
      <c r="O26" s="32">
        <f t="shared" si="3"/>
        <v>160477000</v>
      </c>
    </row>
    <row r="27" spans="2:15" ht="23.25" customHeight="1">
      <c r="B27" s="26" t="s">
        <v>59</v>
      </c>
      <c r="C27" s="25" t="s">
        <v>1</v>
      </c>
      <c r="E27" s="28" t="s">
        <v>168</v>
      </c>
      <c r="F27" s="29">
        <v>475941000</v>
      </c>
      <c r="G27" s="29">
        <v>84153000</v>
      </c>
      <c r="H27" s="29">
        <v>84451000</v>
      </c>
      <c r="I27" s="29">
        <v>0</v>
      </c>
      <c r="J27" s="29">
        <v>22470000</v>
      </c>
      <c r="K27" s="29">
        <v>101144000</v>
      </c>
      <c r="L27" s="30">
        <v>0</v>
      </c>
      <c r="M27" s="31">
        <v>0</v>
      </c>
      <c r="N27" s="30">
        <v>0</v>
      </c>
      <c r="O27" s="32">
        <f t="shared" si="3"/>
        <v>768159000</v>
      </c>
    </row>
    <row r="28" spans="2:15" ht="23.25" customHeight="1">
      <c r="B28" s="26" t="s">
        <v>60</v>
      </c>
      <c r="C28" s="25" t="s">
        <v>1</v>
      </c>
      <c r="E28" s="28" t="s">
        <v>169</v>
      </c>
      <c r="F28" s="29">
        <v>452677000</v>
      </c>
      <c r="G28" s="29">
        <v>75305000</v>
      </c>
      <c r="H28" s="29">
        <v>57201000</v>
      </c>
      <c r="I28" s="29">
        <v>0</v>
      </c>
      <c r="J28" s="29">
        <v>18461000</v>
      </c>
      <c r="K28" s="29">
        <v>121303000</v>
      </c>
      <c r="L28" s="30">
        <v>0</v>
      </c>
      <c r="M28" s="31">
        <v>0</v>
      </c>
      <c r="N28" s="30">
        <v>0</v>
      </c>
      <c r="O28" s="32">
        <f t="shared" si="3"/>
        <v>724947000</v>
      </c>
    </row>
    <row r="29" spans="2:15" ht="23.25" customHeight="1">
      <c r="B29" s="26" t="s">
        <v>61</v>
      </c>
      <c r="C29" s="25" t="s">
        <v>1</v>
      </c>
      <c r="E29" s="28" t="s">
        <v>170</v>
      </c>
      <c r="F29" s="29">
        <v>197338000</v>
      </c>
      <c r="G29" s="29">
        <v>32232000</v>
      </c>
      <c r="H29" s="29">
        <v>38591000</v>
      </c>
      <c r="I29" s="29">
        <v>0</v>
      </c>
      <c r="J29" s="29">
        <v>9084000</v>
      </c>
      <c r="K29" s="29">
        <v>57580000</v>
      </c>
      <c r="L29" s="30">
        <v>0</v>
      </c>
      <c r="M29" s="31">
        <v>0</v>
      </c>
      <c r="N29" s="30">
        <v>0</v>
      </c>
      <c r="O29" s="32">
        <f t="shared" si="3"/>
        <v>334825000</v>
      </c>
    </row>
    <row r="30" spans="2:15" ht="23.25" customHeight="1">
      <c r="B30" s="26" t="s">
        <v>62</v>
      </c>
      <c r="C30" s="25" t="s">
        <v>1</v>
      </c>
      <c r="E30" s="28" t="s">
        <v>171</v>
      </c>
      <c r="F30" s="29">
        <v>324812000</v>
      </c>
      <c r="G30" s="29">
        <v>52607000</v>
      </c>
      <c r="H30" s="29">
        <v>81323000</v>
      </c>
      <c r="I30" s="29">
        <v>0</v>
      </c>
      <c r="J30" s="29">
        <v>15261000</v>
      </c>
      <c r="K30" s="29">
        <v>92350000</v>
      </c>
      <c r="L30" s="30">
        <v>0</v>
      </c>
      <c r="M30" s="31">
        <v>0</v>
      </c>
      <c r="N30" s="30">
        <v>0</v>
      </c>
      <c r="O30" s="32">
        <f t="shared" si="3"/>
        <v>566353000</v>
      </c>
    </row>
    <row r="31" spans="2:15" ht="23.25" customHeight="1">
      <c r="B31" s="26" t="s">
        <v>63</v>
      </c>
      <c r="C31" s="25" t="s">
        <v>1</v>
      </c>
      <c r="E31" s="28" t="s">
        <v>172</v>
      </c>
      <c r="F31" s="29">
        <v>346330000</v>
      </c>
      <c r="G31" s="29">
        <v>56225000</v>
      </c>
      <c r="H31" s="29">
        <v>93844000</v>
      </c>
      <c r="I31" s="29">
        <v>0</v>
      </c>
      <c r="J31" s="29">
        <v>11251000</v>
      </c>
      <c r="K31" s="29">
        <v>102713000</v>
      </c>
      <c r="L31" s="30">
        <v>0</v>
      </c>
      <c r="M31" s="31">
        <v>0</v>
      </c>
      <c r="N31" s="30">
        <v>0</v>
      </c>
      <c r="O31" s="32">
        <f t="shared" si="3"/>
        <v>610363000</v>
      </c>
    </row>
    <row r="32" spans="2:15" ht="23.25" customHeight="1">
      <c r="B32" s="26" t="s">
        <v>64</v>
      </c>
      <c r="C32" s="25" t="s">
        <v>1</v>
      </c>
      <c r="E32" s="28" t="s">
        <v>173</v>
      </c>
      <c r="F32" s="29">
        <v>328895000</v>
      </c>
      <c r="G32" s="29">
        <v>48972000</v>
      </c>
      <c r="H32" s="29">
        <v>86688000</v>
      </c>
      <c r="I32" s="29">
        <v>0</v>
      </c>
      <c r="J32" s="29">
        <v>13330000</v>
      </c>
      <c r="K32" s="29">
        <v>69938000</v>
      </c>
      <c r="L32" s="30">
        <v>0</v>
      </c>
      <c r="M32" s="31">
        <v>0</v>
      </c>
      <c r="N32" s="30">
        <v>0</v>
      </c>
      <c r="O32" s="32">
        <f t="shared" si="3"/>
        <v>547823000</v>
      </c>
    </row>
    <row r="33" spans="2:15" ht="23.25" customHeight="1">
      <c r="B33" s="26" t="s">
        <v>65</v>
      </c>
      <c r="C33" s="25" t="s">
        <v>1</v>
      </c>
      <c r="E33" s="28" t="s">
        <v>174</v>
      </c>
      <c r="F33" s="29">
        <v>305654000</v>
      </c>
      <c r="G33" s="29">
        <v>49990000</v>
      </c>
      <c r="H33" s="29">
        <v>49792000</v>
      </c>
      <c r="I33" s="29">
        <v>0</v>
      </c>
      <c r="J33" s="29">
        <v>12659000</v>
      </c>
      <c r="K33" s="29">
        <v>75447000</v>
      </c>
      <c r="L33" s="30">
        <v>0</v>
      </c>
      <c r="M33" s="31">
        <v>0</v>
      </c>
      <c r="N33" s="30">
        <v>0</v>
      </c>
      <c r="O33" s="32">
        <f t="shared" si="3"/>
        <v>493542000</v>
      </c>
    </row>
    <row r="34" spans="2:15" ht="23.25" customHeight="1">
      <c r="B34" s="26" t="s">
        <v>66</v>
      </c>
      <c r="C34" s="25" t="s">
        <v>1</v>
      </c>
      <c r="E34" s="28" t="s">
        <v>175</v>
      </c>
      <c r="F34" s="29">
        <v>301799000</v>
      </c>
      <c r="G34" s="29">
        <v>46227000</v>
      </c>
      <c r="H34" s="29">
        <v>56260000</v>
      </c>
      <c r="I34" s="29">
        <v>0</v>
      </c>
      <c r="J34" s="29">
        <v>13380000</v>
      </c>
      <c r="K34" s="29">
        <v>61597000</v>
      </c>
      <c r="L34" s="30">
        <v>0</v>
      </c>
      <c r="M34" s="31">
        <v>0</v>
      </c>
      <c r="N34" s="30">
        <v>0</v>
      </c>
      <c r="O34" s="32">
        <f t="shared" si="3"/>
        <v>479263000</v>
      </c>
    </row>
    <row r="35" spans="2:15" ht="23.25" customHeight="1">
      <c r="B35" s="26" t="s">
        <v>67</v>
      </c>
      <c r="C35" s="25" t="s">
        <v>1</v>
      </c>
      <c r="E35" s="28" t="s">
        <v>176</v>
      </c>
      <c r="F35" s="29">
        <v>239204000</v>
      </c>
      <c r="G35" s="29">
        <v>34958000</v>
      </c>
      <c r="H35" s="29">
        <v>43387000</v>
      </c>
      <c r="I35" s="29">
        <v>0</v>
      </c>
      <c r="J35" s="29">
        <v>9810000</v>
      </c>
      <c r="K35" s="29">
        <v>76822000</v>
      </c>
      <c r="L35" s="30">
        <v>0</v>
      </c>
      <c r="M35" s="31">
        <v>0</v>
      </c>
      <c r="N35" s="30">
        <v>0</v>
      </c>
      <c r="O35" s="32">
        <f t="shared" si="3"/>
        <v>404181000</v>
      </c>
    </row>
    <row r="36" spans="2:15" ht="23.25" customHeight="1">
      <c r="B36" s="26" t="s">
        <v>68</v>
      </c>
      <c r="C36" s="25" t="s">
        <v>1</v>
      </c>
      <c r="E36" s="28" t="s">
        <v>177</v>
      </c>
      <c r="F36" s="29">
        <v>343301000</v>
      </c>
      <c r="G36" s="29">
        <v>57857000</v>
      </c>
      <c r="H36" s="29">
        <v>57370000</v>
      </c>
      <c r="I36" s="29">
        <v>0</v>
      </c>
      <c r="J36" s="29">
        <v>14105000</v>
      </c>
      <c r="K36" s="29">
        <v>102242000</v>
      </c>
      <c r="L36" s="30">
        <v>0</v>
      </c>
      <c r="M36" s="31">
        <v>0</v>
      </c>
      <c r="N36" s="30">
        <v>0</v>
      </c>
      <c r="O36" s="32">
        <f t="shared" si="3"/>
        <v>574875000</v>
      </c>
    </row>
    <row r="37" spans="2:15" ht="23.25" customHeight="1">
      <c r="B37" s="26" t="s">
        <v>69</v>
      </c>
      <c r="C37" s="25" t="s">
        <v>1</v>
      </c>
      <c r="E37" s="28" t="s">
        <v>178</v>
      </c>
      <c r="F37" s="29">
        <v>303674000</v>
      </c>
      <c r="G37" s="29">
        <v>49417000</v>
      </c>
      <c r="H37" s="29">
        <v>46518000</v>
      </c>
      <c r="I37" s="29">
        <v>0</v>
      </c>
      <c r="J37" s="29">
        <v>15076000</v>
      </c>
      <c r="K37" s="29">
        <v>42724000</v>
      </c>
      <c r="L37" s="30">
        <v>0</v>
      </c>
      <c r="M37" s="31">
        <v>0</v>
      </c>
      <c r="N37" s="30">
        <v>0</v>
      </c>
      <c r="O37" s="32">
        <f t="shared" si="3"/>
        <v>457409000</v>
      </c>
    </row>
    <row r="38" spans="2:15" ht="23.25" customHeight="1">
      <c r="B38" s="26" t="s">
        <v>70</v>
      </c>
      <c r="C38" s="25" t="s">
        <v>1</v>
      </c>
      <c r="E38" s="28" t="s">
        <v>179</v>
      </c>
      <c r="F38" s="29">
        <v>303446000</v>
      </c>
      <c r="G38" s="29">
        <v>49024000</v>
      </c>
      <c r="H38" s="29">
        <v>53235000</v>
      </c>
      <c r="I38" s="29">
        <v>0</v>
      </c>
      <c r="J38" s="29">
        <v>11739000</v>
      </c>
      <c r="K38" s="29">
        <v>61274000</v>
      </c>
      <c r="L38" s="30">
        <v>0</v>
      </c>
      <c r="M38" s="31">
        <v>0</v>
      </c>
      <c r="N38" s="30">
        <v>0</v>
      </c>
      <c r="O38" s="32">
        <f t="shared" si="3"/>
        <v>478718000</v>
      </c>
    </row>
    <row r="39" spans="2:15" ht="23.25" customHeight="1">
      <c r="B39" s="26" t="s">
        <v>71</v>
      </c>
      <c r="C39" s="25" t="s">
        <v>1</v>
      </c>
      <c r="E39" s="28" t="s">
        <v>180</v>
      </c>
      <c r="F39" s="29">
        <v>388896000</v>
      </c>
      <c r="G39" s="29">
        <v>55336000</v>
      </c>
      <c r="H39" s="29">
        <v>87785000</v>
      </c>
      <c r="I39" s="29">
        <v>0</v>
      </c>
      <c r="J39" s="29">
        <v>14086000</v>
      </c>
      <c r="K39" s="29">
        <v>65207000</v>
      </c>
      <c r="L39" s="30">
        <v>0</v>
      </c>
      <c r="M39" s="31">
        <v>0</v>
      </c>
      <c r="N39" s="30">
        <v>0</v>
      </c>
      <c r="O39" s="32">
        <f t="shared" si="3"/>
        <v>611310000</v>
      </c>
    </row>
    <row r="40" spans="2:15" ht="23.25" customHeight="1">
      <c r="B40" s="26" t="s">
        <v>72</v>
      </c>
      <c r="C40" s="25" t="s">
        <v>1</v>
      </c>
      <c r="E40" s="28" t="s">
        <v>181</v>
      </c>
      <c r="F40" s="29">
        <v>256660000</v>
      </c>
      <c r="G40" s="29">
        <v>38896000</v>
      </c>
      <c r="H40" s="29">
        <v>46987000</v>
      </c>
      <c r="I40" s="29">
        <v>0</v>
      </c>
      <c r="J40" s="29">
        <v>10423000</v>
      </c>
      <c r="K40" s="29">
        <v>54210000</v>
      </c>
      <c r="L40" s="30">
        <v>0</v>
      </c>
      <c r="M40" s="31">
        <v>0</v>
      </c>
      <c r="N40" s="30">
        <v>0</v>
      </c>
      <c r="O40" s="32">
        <f t="shared" si="3"/>
        <v>407176000</v>
      </c>
    </row>
    <row r="41" spans="2:15" ht="23.25" customHeight="1">
      <c r="B41" s="26" t="s">
        <v>73</v>
      </c>
      <c r="C41" s="25" t="s">
        <v>1</v>
      </c>
      <c r="E41" s="28" t="s">
        <v>182</v>
      </c>
      <c r="F41" s="29">
        <v>252583000</v>
      </c>
      <c r="G41" s="29">
        <v>36320000</v>
      </c>
      <c r="H41" s="29">
        <v>44977000</v>
      </c>
      <c r="I41" s="29">
        <v>0</v>
      </c>
      <c r="J41" s="29">
        <v>8534000</v>
      </c>
      <c r="K41" s="29">
        <v>50146000</v>
      </c>
      <c r="L41" s="30">
        <v>0</v>
      </c>
      <c r="M41" s="31">
        <v>0</v>
      </c>
      <c r="N41" s="30">
        <v>0</v>
      </c>
      <c r="O41" s="32">
        <f t="shared" si="3"/>
        <v>392560000</v>
      </c>
    </row>
    <row r="42" spans="2:15" ht="23.25" customHeight="1">
      <c r="B42" s="26" t="s">
        <v>74</v>
      </c>
      <c r="C42" s="25" t="s">
        <v>1</v>
      </c>
      <c r="E42" s="28" t="s">
        <v>183</v>
      </c>
      <c r="F42" s="29">
        <v>267450000</v>
      </c>
      <c r="G42" s="29">
        <v>40233000</v>
      </c>
      <c r="H42" s="29">
        <v>46498000</v>
      </c>
      <c r="I42" s="29">
        <v>0</v>
      </c>
      <c r="J42" s="29">
        <v>9436000</v>
      </c>
      <c r="K42" s="29">
        <v>41658000</v>
      </c>
      <c r="L42" s="30">
        <v>0</v>
      </c>
      <c r="M42" s="31">
        <v>0</v>
      </c>
      <c r="N42" s="30">
        <v>0</v>
      </c>
      <c r="O42" s="32">
        <f t="shared" si="3"/>
        <v>405275000</v>
      </c>
    </row>
    <row r="43" spans="2:15" ht="23.25" customHeight="1">
      <c r="B43" s="26" t="s">
        <v>75</v>
      </c>
      <c r="C43" s="25" t="s">
        <v>1</v>
      </c>
      <c r="E43" s="28" t="s">
        <v>184</v>
      </c>
      <c r="F43" s="29">
        <v>237424000</v>
      </c>
      <c r="G43" s="29">
        <v>34180000</v>
      </c>
      <c r="H43" s="29">
        <v>43867000</v>
      </c>
      <c r="I43" s="29">
        <v>0</v>
      </c>
      <c r="J43" s="29">
        <v>8100000</v>
      </c>
      <c r="K43" s="29">
        <v>45281000</v>
      </c>
      <c r="L43" s="30">
        <v>0</v>
      </c>
      <c r="M43" s="31">
        <v>0</v>
      </c>
      <c r="N43" s="30">
        <v>0</v>
      </c>
      <c r="O43" s="32">
        <f t="shared" si="3"/>
        <v>368852000</v>
      </c>
    </row>
    <row r="44" spans="2:15" ht="23.25" customHeight="1">
      <c r="B44" s="26" t="s">
        <v>76</v>
      </c>
      <c r="C44" s="25" t="s">
        <v>1</v>
      </c>
      <c r="E44" s="28" t="s">
        <v>185</v>
      </c>
      <c r="F44" s="29">
        <v>204769000</v>
      </c>
      <c r="G44" s="29">
        <v>31283000</v>
      </c>
      <c r="H44" s="29">
        <v>44677000</v>
      </c>
      <c r="I44" s="29">
        <v>0</v>
      </c>
      <c r="J44" s="29">
        <v>10180000</v>
      </c>
      <c r="K44" s="29">
        <v>56241000</v>
      </c>
      <c r="L44" s="30">
        <v>0</v>
      </c>
      <c r="M44" s="31">
        <v>0</v>
      </c>
      <c r="N44" s="30">
        <v>0</v>
      </c>
      <c r="O44" s="32">
        <f t="shared" si="3"/>
        <v>347150000</v>
      </c>
    </row>
    <row r="45" spans="2:15" ht="23.25" customHeight="1">
      <c r="B45" s="26" t="s">
        <v>77</v>
      </c>
      <c r="C45" s="25" t="s">
        <v>1</v>
      </c>
      <c r="E45" s="28" t="s">
        <v>186</v>
      </c>
      <c r="F45" s="29">
        <v>65872000</v>
      </c>
      <c r="G45" s="29">
        <v>10049000</v>
      </c>
      <c r="H45" s="29">
        <v>13339000</v>
      </c>
      <c r="I45" s="29">
        <v>0</v>
      </c>
      <c r="J45" s="29">
        <v>2283000</v>
      </c>
      <c r="K45" s="29">
        <v>26506000</v>
      </c>
      <c r="L45" s="30">
        <v>0</v>
      </c>
      <c r="M45" s="31">
        <v>0</v>
      </c>
      <c r="N45" s="30">
        <v>0</v>
      </c>
      <c r="O45" s="32">
        <f t="shared" si="3"/>
        <v>118049000</v>
      </c>
    </row>
    <row r="46" spans="2:15" ht="23.25" customHeight="1">
      <c r="B46" s="26" t="s">
        <v>78</v>
      </c>
      <c r="C46" s="25" t="s">
        <v>1</v>
      </c>
      <c r="E46" s="28" t="s">
        <v>187</v>
      </c>
      <c r="F46" s="29">
        <v>62575000</v>
      </c>
      <c r="G46" s="29">
        <v>9049000</v>
      </c>
      <c r="H46" s="29">
        <v>12885000</v>
      </c>
      <c r="I46" s="29">
        <v>0</v>
      </c>
      <c r="J46" s="29">
        <v>2144000</v>
      </c>
      <c r="K46" s="29">
        <v>38450000</v>
      </c>
      <c r="L46" s="30">
        <v>0</v>
      </c>
      <c r="M46" s="31">
        <v>0</v>
      </c>
      <c r="N46" s="30">
        <v>0</v>
      </c>
      <c r="O46" s="32">
        <f t="shared" si="3"/>
        <v>125103000</v>
      </c>
    </row>
    <row r="47" spans="2:15" ht="23.25" customHeight="1">
      <c r="B47" s="26" t="s">
        <v>79</v>
      </c>
      <c r="C47" s="25" t="s">
        <v>1</v>
      </c>
      <c r="E47" s="28" t="s">
        <v>188</v>
      </c>
      <c r="F47" s="29">
        <v>142112000</v>
      </c>
      <c r="G47" s="29">
        <v>21780000</v>
      </c>
      <c r="H47" s="29">
        <v>28743000</v>
      </c>
      <c r="I47" s="29">
        <v>0</v>
      </c>
      <c r="J47" s="29">
        <v>5506000</v>
      </c>
      <c r="K47" s="29">
        <v>32178000</v>
      </c>
      <c r="L47" s="30">
        <v>0</v>
      </c>
      <c r="M47" s="31">
        <v>0</v>
      </c>
      <c r="N47" s="30">
        <v>0</v>
      </c>
      <c r="O47" s="32">
        <f t="shared" si="3"/>
        <v>230319000</v>
      </c>
    </row>
    <row r="48" spans="2:15" ht="23.25" customHeight="1">
      <c r="B48" s="26" t="s">
        <v>80</v>
      </c>
      <c r="C48" s="25" t="s">
        <v>1</v>
      </c>
      <c r="E48" s="28" t="s">
        <v>189</v>
      </c>
      <c r="F48" s="29">
        <v>302107000</v>
      </c>
      <c r="G48" s="29">
        <v>45252000</v>
      </c>
      <c r="H48" s="29">
        <v>51702000</v>
      </c>
      <c r="I48" s="29">
        <v>0</v>
      </c>
      <c r="J48" s="29">
        <v>11672000</v>
      </c>
      <c r="K48" s="29">
        <v>48653000</v>
      </c>
      <c r="L48" s="30">
        <v>0</v>
      </c>
      <c r="M48" s="31">
        <v>0</v>
      </c>
      <c r="N48" s="30">
        <v>0</v>
      </c>
      <c r="O48" s="32">
        <f t="shared" si="3"/>
        <v>459386000</v>
      </c>
    </row>
    <row r="49" spans="2:15" ht="23.25" customHeight="1">
      <c r="B49" s="26" t="s">
        <v>81</v>
      </c>
      <c r="C49" s="25" t="s">
        <v>1</v>
      </c>
      <c r="E49" s="28" t="s">
        <v>190</v>
      </c>
      <c r="F49" s="29">
        <v>201854000</v>
      </c>
      <c r="G49" s="29">
        <v>32417000</v>
      </c>
      <c r="H49" s="29">
        <v>31384000</v>
      </c>
      <c r="I49" s="29">
        <v>0</v>
      </c>
      <c r="J49" s="29">
        <v>8094000</v>
      </c>
      <c r="K49" s="29">
        <v>46158000</v>
      </c>
      <c r="L49" s="30">
        <v>0</v>
      </c>
      <c r="M49" s="31">
        <v>0</v>
      </c>
      <c r="N49" s="30">
        <v>0</v>
      </c>
      <c r="O49" s="32">
        <f t="shared" si="3"/>
        <v>319907000</v>
      </c>
    </row>
    <row r="50" spans="2:15" ht="23.25" customHeight="1">
      <c r="B50" s="26" t="s">
        <v>82</v>
      </c>
      <c r="C50" s="25" t="s">
        <v>1</v>
      </c>
      <c r="E50" s="28" t="s">
        <v>191</v>
      </c>
      <c r="F50" s="29">
        <v>147829000</v>
      </c>
      <c r="G50" s="29">
        <v>22947000</v>
      </c>
      <c r="H50" s="29">
        <v>34657000</v>
      </c>
      <c r="I50" s="29">
        <v>0</v>
      </c>
      <c r="J50" s="29">
        <v>6181000</v>
      </c>
      <c r="K50" s="29">
        <v>42201000</v>
      </c>
      <c r="L50" s="30">
        <v>0</v>
      </c>
      <c r="M50" s="31">
        <v>0</v>
      </c>
      <c r="N50" s="30">
        <v>0</v>
      </c>
      <c r="O50" s="32">
        <f t="shared" si="3"/>
        <v>253815000</v>
      </c>
    </row>
    <row r="51" spans="2:15" ht="23.25" customHeight="1">
      <c r="B51" s="26" t="s">
        <v>83</v>
      </c>
      <c r="C51" s="25" t="s">
        <v>1</v>
      </c>
      <c r="E51" s="28" t="s">
        <v>192</v>
      </c>
      <c r="F51" s="29">
        <v>208134000</v>
      </c>
      <c r="G51" s="29">
        <v>32327000</v>
      </c>
      <c r="H51" s="29">
        <v>34468000</v>
      </c>
      <c r="I51" s="29">
        <v>0</v>
      </c>
      <c r="J51" s="29">
        <v>8810000</v>
      </c>
      <c r="K51" s="29">
        <v>59636000</v>
      </c>
      <c r="L51" s="30">
        <v>0</v>
      </c>
      <c r="M51" s="31">
        <v>0</v>
      </c>
      <c r="N51" s="30">
        <v>0</v>
      </c>
      <c r="O51" s="32">
        <f t="shared" si="3"/>
        <v>343375000</v>
      </c>
    </row>
    <row r="52" spans="2:15" ht="23.25" customHeight="1">
      <c r="B52" s="26" t="s">
        <v>84</v>
      </c>
      <c r="C52" s="25" t="s">
        <v>1</v>
      </c>
      <c r="E52" s="28" t="s">
        <v>193</v>
      </c>
      <c r="F52" s="29">
        <v>237190000</v>
      </c>
      <c r="G52" s="29">
        <v>39086000</v>
      </c>
      <c r="H52" s="29">
        <v>35684000</v>
      </c>
      <c r="I52" s="29">
        <v>0</v>
      </c>
      <c r="J52" s="29">
        <v>9916000</v>
      </c>
      <c r="K52" s="29">
        <v>41586000</v>
      </c>
      <c r="L52" s="30">
        <v>0</v>
      </c>
      <c r="M52" s="31">
        <v>0</v>
      </c>
      <c r="N52" s="30">
        <v>0</v>
      </c>
      <c r="O52" s="32">
        <f t="shared" si="3"/>
        <v>363462000</v>
      </c>
    </row>
    <row r="53" spans="2:15" ht="23.25" customHeight="1">
      <c r="B53" s="26" t="s">
        <v>85</v>
      </c>
      <c r="C53" s="25" t="s">
        <v>1</v>
      </c>
      <c r="E53" s="28" t="s">
        <v>194</v>
      </c>
      <c r="F53" s="29">
        <v>121214000</v>
      </c>
      <c r="G53" s="29">
        <v>18312000</v>
      </c>
      <c r="H53" s="29">
        <v>29380000</v>
      </c>
      <c r="I53" s="29">
        <v>0</v>
      </c>
      <c r="J53" s="29">
        <v>4903000</v>
      </c>
      <c r="K53" s="29">
        <v>34505000</v>
      </c>
      <c r="L53" s="30">
        <v>0</v>
      </c>
      <c r="M53" s="31">
        <v>0</v>
      </c>
      <c r="N53" s="30">
        <v>0</v>
      </c>
      <c r="O53" s="32">
        <f t="shared" si="3"/>
        <v>208314000</v>
      </c>
    </row>
    <row r="54" spans="2:15" ht="23.25" customHeight="1">
      <c r="B54" s="26" t="s">
        <v>86</v>
      </c>
      <c r="C54" s="25" t="s">
        <v>1</v>
      </c>
      <c r="E54" s="28" t="s">
        <v>195</v>
      </c>
      <c r="F54" s="29">
        <v>244915000</v>
      </c>
      <c r="G54" s="29">
        <v>39308000</v>
      </c>
      <c r="H54" s="29">
        <v>59860000</v>
      </c>
      <c r="I54" s="29">
        <v>0</v>
      </c>
      <c r="J54" s="29">
        <v>10914000</v>
      </c>
      <c r="K54" s="29">
        <v>61444000</v>
      </c>
      <c r="L54" s="30">
        <v>0</v>
      </c>
      <c r="M54" s="31">
        <v>0</v>
      </c>
      <c r="N54" s="30">
        <v>0</v>
      </c>
      <c r="O54" s="32">
        <f t="shared" si="3"/>
        <v>416441000</v>
      </c>
    </row>
    <row r="55" spans="2:15" ht="23.25" customHeight="1">
      <c r="B55" s="26" t="s">
        <v>87</v>
      </c>
      <c r="C55" s="25" t="s">
        <v>1</v>
      </c>
      <c r="E55" s="28" t="s">
        <v>196</v>
      </c>
      <c r="F55" s="29">
        <v>237779000</v>
      </c>
      <c r="G55" s="29">
        <v>32674000</v>
      </c>
      <c r="H55" s="29">
        <v>58770000</v>
      </c>
      <c r="I55" s="29">
        <v>0</v>
      </c>
      <c r="J55" s="29">
        <v>6167000</v>
      </c>
      <c r="K55" s="29">
        <v>27509000</v>
      </c>
      <c r="L55" s="30">
        <v>0</v>
      </c>
      <c r="M55" s="31">
        <v>0</v>
      </c>
      <c r="N55" s="30">
        <v>0</v>
      </c>
      <c r="O55" s="32">
        <f t="shared" si="3"/>
        <v>362899000</v>
      </c>
    </row>
    <row r="56" spans="2:15" ht="23.25" customHeight="1">
      <c r="B56" s="26" t="s">
        <v>88</v>
      </c>
      <c r="C56" s="25" t="s">
        <v>1</v>
      </c>
      <c r="E56" s="28" t="s">
        <v>197</v>
      </c>
      <c r="F56" s="29">
        <v>195009000</v>
      </c>
      <c r="G56" s="29">
        <v>30679000</v>
      </c>
      <c r="H56" s="29">
        <v>39187000</v>
      </c>
      <c r="I56" s="29">
        <v>0</v>
      </c>
      <c r="J56" s="29">
        <v>8643000</v>
      </c>
      <c r="K56" s="29">
        <v>49114000</v>
      </c>
      <c r="L56" s="30">
        <v>0</v>
      </c>
      <c r="M56" s="31">
        <v>0</v>
      </c>
      <c r="N56" s="30">
        <v>0</v>
      </c>
      <c r="O56" s="32">
        <f t="shared" si="3"/>
        <v>322632000</v>
      </c>
    </row>
    <row r="57" spans="2:15" ht="23.25" customHeight="1">
      <c r="B57" s="26" t="s">
        <v>89</v>
      </c>
      <c r="C57" s="25" t="s">
        <v>1</v>
      </c>
      <c r="E57" s="28" t="s">
        <v>198</v>
      </c>
      <c r="F57" s="29">
        <v>143960000</v>
      </c>
      <c r="G57" s="29">
        <v>22397000</v>
      </c>
      <c r="H57" s="29">
        <v>28768000</v>
      </c>
      <c r="I57" s="29">
        <v>0</v>
      </c>
      <c r="J57" s="29">
        <v>4598000</v>
      </c>
      <c r="K57" s="29">
        <v>33780000</v>
      </c>
      <c r="L57" s="30">
        <v>0</v>
      </c>
      <c r="M57" s="31">
        <v>0</v>
      </c>
      <c r="N57" s="30">
        <v>0</v>
      </c>
      <c r="O57" s="32">
        <f t="shared" si="3"/>
        <v>233503000</v>
      </c>
    </row>
    <row r="58" spans="2:15" ht="23.25" customHeight="1">
      <c r="B58" s="26" t="s">
        <v>90</v>
      </c>
      <c r="C58" s="25" t="s">
        <v>1</v>
      </c>
      <c r="E58" s="28" t="s">
        <v>199</v>
      </c>
      <c r="F58" s="29">
        <v>122368000</v>
      </c>
      <c r="G58" s="29">
        <v>19083000</v>
      </c>
      <c r="H58" s="29">
        <v>27385000</v>
      </c>
      <c r="I58" s="29">
        <v>0</v>
      </c>
      <c r="J58" s="29">
        <v>6582000</v>
      </c>
      <c r="K58" s="29">
        <v>52444000</v>
      </c>
      <c r="L58" s="30">
        <v>0</v>
      </c>
      <c r="M58" s="31">
        <v>0</v>
      </c>
      <c r="N58" s="30">
        <v>0</v>
      </c>
      <c r="O58" s="32">
        <f t="shared" si="3"/>
        <v>227862000</v>
      </c>
    </row>
    <row r="59" spans="2:15" ht="23.25" customHeight="1">
      <c r="B59" s="26" t="s">
        <v>91</v>
      </c>
      <c r="C59" s="25" t="s">
        <v>1</v>
      </c>
      <c r="E59" s="28" t="s">
        <v>200</v>
      </c>
      <c r="F59" s="29">
        <v>159816000</v>
      </c>
      <c r="G59" s="29">
        <v>24124000</v>
      </c>
      <c r="H59" s="29">
        <v>34805000</v>
      </c>
      <c r="I59" s="29">
        <v>0</v>
      </c>
      <c r="J59" s="29">
        <v>6497000</v>
      </c>
      <c r="K59" s="29">
        <v>54093000</v>
      </c>
      <c r="L59" s="30">
        <v>0</v>
      </c>
      <c r="M59" s="31">
        <v>0</v>
      </c>
      <c r="N59" s="30">
        <v>0</v>
      </c>
      <c r="O59" s="32">
        <f t="shared" si="3"/>
        <v>279335000</v>
      </c>
    </row>
    <row r="60" spans="2:15" ht="23.25" customHeight="1">
      <c r="B60" s="26" t="s">
        <v>92</v>
      </c>
      <c r="C60" s="25" t="s">
        <v>1</v>
      </c>
      <c r="E60" s="28" t="s">
        <v>201</v>
      </c>
      <c r="F60" s="29">
        <v>104709000</v>
      </c>
      <c r="G60" s="29">
        <v>14131000</v>
      </c>
      <c r="H60" s="29">
        <v>30047000</v>
      </c>
      <c r="I60" s="29">
        <v>0</v>
      </c>
      <c r="J60" s="29">
        <v>3984000</v>
      </c>
      <c r="K60" s="29">
        <v>34305000</v>
      </c>
      <c r="L60" s="30">
        <v>0</v>
      </c>
      <c r="M60" s="31">
        <v>0</v>
      </c>
      <c r="N60" s="30">
        <v>0</v>
      </c>
      <c r="O60" s="32">
        <f t="shared" si="3"/>
        <v>187176000</v>
      </c>
    </row>
    <row r="61" spans="2:15" ht="23.25" customHeight="1">
      <c r="B61" s="26" t="s">
        <v>93</v>
      </c>
      <c r="C61" s="25" t="s">
        <v>1</v>
      </c>
      <c r="E61" s="28" t="s">
        <v>202</v>
      </c>
      <c r="F61" s="29">
        <v>182568000</v>
      </c>
      <c r="G61" s="29">
        <v>27981000</v>
      </c>
      <c r="H61" s="29">
        <v>37681000</v>
      </c>
      <c r="I61" s="29">
        <v>0</v>
      </c>
      <c r="J61" s="29">
        <v>6811000</v>
      </c>
      <c r="K61" s="29">
        <v>45421000</v>
      </c>
      <c r="L61" s="30">
        <v>0</v>
      </c>
      <c r="M61" s="31">
        <v>0</v>
      </c>
      <c r="N61" s="30">
        <v>0</v>
      </c>
      <c r="O61" s="32">
        <f t="shared" si="3"/>
        <v>300462000</v>
      </c>
    </row>
    <row r="62" spans="2:15" ht="23.25" customHeight="1">
      <c r="B62" s="26" t="s">
        <v>94</v>
      </c>
      <c r="C62" s="25" t="s">
        <v>1</v>
      </c>
      <c r="E62" s="28" t="s">
        <v>203</v>
      </c>
      <c r="F62" s="29">
        <v>93136000</v>
      </c>
      <c r="G62" s="29">
        <v>14322000</v>
      </c>
      <c r="H62" s="29">
        <v>20782000</v>
      </c>
      <c r="I62" s="29">
        <v>0</v>
      </c>
      <c r="J62" s="29">
        <v>2863000</v>
      </c>
      <c r="K62" s="29">
        <v>36115000</v>
      </c>
      <c r="L62" s="30">
        <v>0</v>
      </c>
      <c r="M62" s="31">
        <v>0</v>
      </c>
      <c r="N62" s="30">
        <v>0</v>
      </c>
      <c r="O62" s="32">
        <f t="shared" si="3"/>
        <v>167218000</v>
      </c>
    </row>
    <row r="63" spans="2:15" ht="23.25" customHeight="1">
      <c r="B63" s="26" t="s">
        <v>95</v>
      </c>
      <c r="C63" s="25" t="s">
        <v>1</v>
      </c>
      <c r="E63" s="28" t="s">
        <v>204</v>
      </c>
      <c r="F63" s="29">
        <v>149628000</v>
      </c>
      <c r="G63" s="29">
        <v>21763000</v>
      </c>
      <c r="H63" s="29">
        <v>37596000</v>
      </c>
      <c r="I63" s="29">
        <v>0</v>
      </c>
      <c r="J63" s="29">
        <v>4289000</v>
      </c>
      <c r="K63" s="29">
        <v>31417000</v>
      </c>
      <c r="L63" s="30">
        <v>0</v>
      </c>
      <c r="M63" s="31">
        <v>0</v>
      </c>
      <c r="N63" s="30">
        <v>0</v>
      </c>
      <c r="O63" s="32">
        <f t="shared" si="3"/>
        <v>244693000</v>
      </c>
    </row>
    <row r="64" spans="2:15" ht="23.25" customHeight="1">
      <c r="B64" s="26" t="s">
        <v>96</v>
      </c>
      <c r="C64" s="25" t="s">
        <v>1</v>
      </c>
      <c r="E64" s="28" t="s">
        <v>205</v>
      </c>
      <c r="F64" s="29">
        <v>152514000</v>
      </c>
      <c r="G64" s="29">
        <v>23108000</v>
      </c>
      <c r="H64" s="29">
        <v>28533000</v>
      </c>
      <c r="I64" s="29">
        <v>0</v>
      </c>
      <c r="J64" s="29">
        <v>5812000</v>
      </c>
      <c r="K64" s="29">
        <v>41508000</v>
      </c>
      <c r="L64" s="30">
        <v>0</v>
      </c>
      <c r="M64" s="31">
        <v>0</v>
      </c>
      <c r="N64" s="30">
        <v>0</v>
      </c>
      <c r="O64" s="32">
        <f t="shared" si="3"/>
        <v>251475000</v>
      </c>
    </row>
    <row r="65" spans="2:15" ht="23.25" customHeight="1">
      <c r="B65" s="26" t="s">
        <v>97</v>
      </c>
      <c r="C65" s="25" t="s">
        <v>1</v>
      </c>
      <c r="E65" s="28" t="s">
        <v>206</v>
      </c>
      <c r="F65" s="29">
        <v>173968000</v>
      </c>
      <c r="G65" s="29">
        <v>27064000</v>
      </c>
      <c r="H65" s="29">
        <v>34926000</v>
      </c>
      <c r="I65" s="29">
        <v>0</v>
      </c>
      <c r="J65" s="29">
        <v>5786000</v>
      </c>
      <c r="K65" s="29">
        <v>31269000</v>
      </c>
      <c r="L65" s="30">
        <v>0</v>
      </c>
      <c r="M65" s="31">
        <v>0</v>
      </c>
      <c r="N65" s="30">
        <v>0</v>
      </c>
      <c r="O65" s="32">
        <f t="shared" si="3"/>
        <v>273013000</v>
      </c>
    </row>
    <row r="66" spans="2:15" ht="23.25" customHeight="1">
      <c r="B66" s="26" t="s">
        <v>98</v>
      </c>
      <c r="C66" s="25" t="s">
        <v>1</v>
      </c>
      <c r="E66" s="28" t="s">
        <v>207</v>
      </c>
      <c r="F66" s="29">
        <v>162766000</v>
      </c>
      <c r="G66" s="29">
        <v>24149000</v>
      </c>
      <c r="H66" s="29">
        <v>28825000</v>
      </c>
      <c r="I66" s="29">
        <v>0</v>
      </c>
      <c r="J66" s="29">
        <v>5538000</v>
      </c>
      <c r="K66" s="29">
        <v>36526000</v>
      </c>
      <c r="L66" s="30">
        <v>0</v>
      </c>
      <c r="M66" s="31">
        <v>0</v>
      </c>
      <c r="N66" s="30">
        <v>0</v>
      </c>
      <c r="O66" s="32">
        <f t="shared" si="3"/>
        <v>257804000</v>
      </c>
    </row>
    <row r="67" spans="2:15" ht="23.25" customHeight="1">
      <c r="B67" s="26" t="s">
        <v>99</v>
      </c>
      <c r="C67" s="25" t="s">
        <v>1</v>
      </c>
      <c r="E67" s="28" t="s">
        <v>208</v>
      </c>
      <c r="F67" s="29">
        <v>145011000</v>
      </c>
      <c r="G67" s="29">
        <v>22346000</v>
      </c>
      <c r="H67" s="29">
        <v>26495000</v>
      </c>
      <c r="I67" s="29">
        <v>0</v>
      </c>
      <c r="J67" s="29">
        <v>6486000</v>
      </c>
      <c r="K67" s="29">
        <v>48373000</v>
      </c>
      <c r="L67" s="30">
        <v>0</v>
      </c>
      <c r="M67" s="31">
        <v>0</v>
      </c>
      <c r="N67" s="30">
        <v>0</v>
      </c>
      <c r="O67" s="32">
        <f t="shared" si="3"/>
        <v>248711000</v>
      </c>
    </row>
    <row r="68" spans="2:15" ht="23.25" customHeight="1">
      <c r="B68" s="26" t="s">
        <v>100</v>
      </c>
      <c r="C68" s="25" t="s">
        <v>1</v>
      </c>
      <c r="E68" s="28" t="s">
        <v>209</v>
      </c>
      <c r="F68" s="29">
        <v>213563000</v>
      </c>
      <c r="G68" s="29">
        <v>35116000</v>
      </c>
      <c r="H68" s="29">
        <v>39447000</v>
      </c>
      <c r="I68" s="29">
        <v>0</v>
      </c>
      <c r="J68" s="29">
        <v>9646000</v>
      </c>
      <c r="K68" s="29">
        <v>74239000</v>
      </c>
      <c r="L68" s="30">
        <v>0</v>
      </c>
      <c r="M68" s="31">
        <v>0</v>
      </c>
      <c r="N68" s="30">
        <v>0</v>
      </c>
      <c r="O68" s="32">
        <f t="shared" si="3"/>
        <v>372011000</v>
      </c>
    </row>
    <row r="69" spans="2:15" ht="23.25" customHeight="1">
      <c r="B69" s="26" t="s">
        <v>101</v>
      </c>
      <c r="C69" s="25" t="s">
        <v>1</v>
      </c>
      <c r="E69" s="28" t="s">
        <v>210</v>
      </c>
      <c r="F69" s="29">
        <v>45232000</v>
      </c>
      <c r="G69" s="29">
        <v>6859000</v>
      </c>
      <c r="H69" s="29">
        <v>18207000</v>
      </c>
      <c r="I69" s="29">
        <v>0</v>
      </c>
      <c r="J69" s="29">
        <v>2768000</v>
      </c>
      <c r="K69" s="29">
        <v>14495000</v>
      </c>
      <c r="L69" s="30">
        <v>0</v>
      </c>
      <c r="M69" s="31">
        <v>0</v>
      </c>
      <c r="N69" s="30">
        <v>0</v>
      </c>
      <c r="O69" s="32">
        <f t="shared" si="3"/>
        <v>87561000</v>
      </c>
    </row>
    <row r="70" spans="2:15" ht="23.25" customHeight="1">
      <c r="B70" s="26" t="s">
        <v>102</v>
      </c>
      <c r="C70" s="25" t="s">
        <v>1</v>
      </c>
      <c r="E70" s="28" t="s">
        <v>211</v>
      </c>
      <c r="F70" s="29">
        <v>74343000</v>
      </c>
      <c r="G70" s="29">
        <v>10629000</v>
      </c>
      <c r="H70" s="29">
        <v>19733000</v>
      </c>
      <c r="I70" s="29">
        <v>0</v>
      </c>
      <c r="J70" s="29">
        <v>2201000</v>
      </c>
      <c r="K70" s="29">
        <v>45745000</v>
      </c>
      <c r="L70" s="30">
        <v>0</v>
      </c>
      <c r="M70" s="31">
        <v>0</v>
      </c>
      <c r="N70" s="30">
        <v>0</v>
      </c>
      <c r="O70" s="32">
        <f t="shared" si="3"/>
        <v>152651000</v>
      </c>
    </row>
    <row r="71" spans="2:15" ht="23.25" customHeight="1">
      <c r="B71" s="26" t="s">
        <v>103</v>
      </c>
      <c r="C71" s="25" t="s">
        <v>1</v>
      </c>
      <c r="E71" s="28" t="s">
        <v>212</v>
      </c>
      <c r="F71" s="29">
        <v>80356000</v>
      </c>
      <c r="G71" s="29">
        <v>11480000</v>
      </c>
      <c r="H71" s="29">
        <v>19398000</v>
      </c>
      <c r="I71" s="29">
        <v>0</v>
      </c>
      <c r="J71" s="29">
        <v>2450000</v>
      </c>
      <c r="K71" s="29">
        <v>36196000</v>
      </c>
      <c r="L71" s="30">
        <v>0</v>
      </c>
      <c r="M71" s="31">
        <v>0</v>
      </c>
      <c r="N71" s="30">
        <v>0</v>
      </c>
      <c r="O71" s="32">
        <f t="shared" si="3"/>
        <v>149880000</v>
      </c>
    </row>
    <row r="72" spans="2:15" ht="23.25" customHeight="1">
      <c r="B72" s="26" t="s">
        <v>104</v>
      </c>
      <c r="C72" s="25" t="s">
        <v>1</v>
      </c>
      <c r="E72" s="28" t="s">
        <v>213</v>
      </c>
      <c r="F72" s="29">
        <v>113882000</v>
      </c>
      <c r="G72" s="29">
        <v>16804000</v>
      </c>
      <c r="H72" s="29">
        <v>21962000</v>
      </c>
      <c r="I72" s="29">
        <v>0</v>
      </c>
      <c r="J72" s="29">
        <v>4944000</v>
      </c>
      <c r="K72" s="29">
        <v>52613000</v>
      </c>
      <c r="L72" s="30">
        <v>0</v>
      </c>
      <c r="M72" s="31">
        <v>0</v>
      </c>
      <c r="N72" s="30">
        <v>0</v>
      </c>
      <c r="O72" s="32">
        <f t="shared" si="3"/>
        <v>210205000</v>
      </c>
    </row>
    <row r="73" spans="2:15" ht="23.25" customHeight="1">
      <c r="B73" s="26" t="s">
        <v>105</v>
      </c>
      <c r="C73" s="25" t="s">
        <v>1</v>
      </c>
      <c r="E73" s="28" t="s">
        <v>214</v>
      </c>
      <c r="F73" s="29">
        <v>83134000</v>
      </c>
      <c r="G73" s="29">
        <v>11306000</v>
      </c>
      <c r="H73" s="29">
        <v>25895000</v>
      </c>
      <c r="I73" s="29">
        <v>0</v>
      </c>
      <c r="J73" s="29">
        <v>2371000</v>
      </c>
      <c r="K73" s="29">
        <v>33821000</v>
      </c>
      <c r="L73" s="30">
        <v>0</v>
      </c>
      <c r="M73" s="31">
        <v>0</v>
      </c>
      <c r="N73" s="30">
        <v>0</v>
      </c>
      <c r="O73" s="32">
        <f t="shared" si="3"/>
        <v>156527000</v>
      </c>
    </row>
    <row r="74" spans="2:15" ht="23.25" customHeight="1">
      <c r="B74" s="26" t="s">
        <v>106</v>
      </c>
      <c r="C74" s="25" t="s">
        <v>1</v>
      </c>
      <c r="E74" s="28" t="s">
        <v>215</v>
      </c>
      <c r="F74" s="29">
        <v>72709000</v>
      </c>
      <c r="G74" s="29">
        <v>9983000</v>
      </c>
      <c r="H74" s="29">
        <v>19824000</v>
      </c>
      <c r="I74" s="29">
        <v>0</v>
      </c>
      <c r="J74" s="29">
        <v>2086000</v>
      </c>
      <c r="K74" s="29">
        <v>33704000</v>
      </c>
      <c r="L74" s="30">
        <v>0</v>
      </c>
      <c r="M74" s="31">
        <v>0</v>
      </c>
      <c r="N74" s="30">
        <v>0</v>
      </c>
      <c r="O74" s="32">
        <f t="shared" si="3"/>
        <v>138306000</v>
      </c>
    </row>
    <row r="75" spans="2:15" ht="23.25" customHeight="1">
      <c r="B75" s="26" t="s">
        <v>107</v>
      </c>
      <c r="C75" s="25" t="s">
        <v>1</v>
      </c>
      <c r="E75" s="28" t="s">
        <v>216</v>
      </c>
      <c r="F75" s="29">
        <v>97493000</v>
      </c>
      <c r="G75" s="29">
        <v>13547000</v>
      </c>
      <c r="H75" s="29">
        <v>22935000</v>
      </c>
      <c r="I75" s="29">
        <v>0</v>
      </c>
      <c r="J75" s="29">
        <v>2905000</v>
      </c>
      <c r="K75" s="29">
        <v>43572000</v>
      </c>
      <c r="L75" s="30">
        <v>0</v>
      </c>
      <c r="M75" s="31">
        <v>0</v>
      </c>
      <c r="N75" s="30">
        <v>0</v>
      </c>
      <c r="O75" s="32">
        <f t="shared" si="3"/>
        <v>180452000</v>
      </c>
    </row>
    <row r="76" spans="2:15" ht="23.25" customHeight="1">
      <c r="B76" s="26" t="s">
        <v>108</v>
      </c>
      <c r="C76" s="25" t="s">
        <v>1</v>
      </c>
      <c r="E76" s="28" t="s">
        <v>217</v>
      </c>
      <c r="F76" s="29">
        <v>108120000</v>
      </c>
      <c r="G76" s="29">
        <v>16022000</v>
      </c>
      <c r="H76" s="29">
        <v>26311000</v>
      </c>
      <c r="I76" s="29">
        <v>0</v>
      </c>
      <c r="J76" s="29">
        <v>4491000</v>
      </c>
      <c r="K76" s="29">
        <v>39897000</v>
      </c>
      <c r="L76" s="30">
        <v>0</v>
      </c>
      <c r="M76" s="31">
        <v>0</v>
      </c>
      <c r="N76" s="30">
        <v>0</v>
      </c>
      <c r="O76" s="32">
        <f t="shared" si="3"/>
        <v>194841000</v>
      </c>
    </row>
    <row r="77" spans="2:15" ht="23.25" customHeight="1">
      <c r="B77" s="26" t="s">
        <v>109</v>
      </c>
      <c r="C77" s="25" t="s">
        <v>1</v>
      </c>
      <c r="E77" s="28" t="s">
        <v>218</v>
      </c>
      <c r="F77" s="29">
        <v>92741000</v>
      </c>
      <c r="G77" s="29">
        <v>11905000</v>
      </c>
      <c r="H77" s="29">
        <v>19036000</v>
      </c>
      <c r="I77" s="29">
        <v>0</v>
      </c>
      <c r="J77" s="29">
        <v>2590000</v>
      </c>
      <c r="K77" s="29">
        <v>28989000</v>
      </c>
      <c r="L77" s="30">
        <v>0</v>
      </c>
      <c r="M77" s="31">
        <v>0</v>
      </c>
      <c r="N77" s="30">
        <v>0</v>
      </c>
      <c r="O77" s="32">
        <f t="shared" si="3"/>
        <v>155261000</v>
      </c>
    </row>
    <row r="78" spans="2:15" ht="23.25" customHeight="1">
      <c r="B78" s="26" t="s">
        <v>110</v>
      </c>
      <c r="C78" s="25" t="s">
        <v>1</v>
      </c>
      <c r="E78" s="28" t="s">
        <v>219</v>
      </c>
      <c r="F78" s="29">
        <v>79287000</v>
      </c>
      <c r="G78" s="29">
        <v>10756000</v>
      </c>
      <c r="H78" s="29">
        <v>16262000</v>
      </c>
      <c r="I78" s="29">
        <v>0</v>
      </c>
      <c r="J78" s="29">
        <v>2299000</v>
      </c>
      <c r="K78" s="29">
        <v>30500000</v>
      </c>
      <c r="L78" s="30">
        <v>0</v>
      </c>
      <c r="M78" s="31">
        <v>0</v>
      </c>
      <c r="N78" s="30">
        <v>0</v>
      </c>
      <c r="O78" s="32">
        <f t="shared" si="3"/>
        <v>139104000</v>
      </c>
    </row>
    <row r="79" spans="2:15" ht="23.25" customHeight="1">
      <c r="B79" s="26" t="s">
        <v>111</v>
      </c>
      <c r="C79" s="25" t="s">
        <v>1</v>
      </c>
      <c r="E79" s="28" t="s">
        <v>220</v>
      </c>
      <c r="F79" s="29">
        <v>90862000</v>
      </c>
      <c r="G79" s="29">
        <v>12706000</v>
      </c>
      <c r="H79" s="29">
        <v>24694000</v>
      </c>
      <c r="I79" s="29">
        <v>0</v>
      </c>
      <c r="J79" s="29">
        <v>3045000</v>
      </c>
      <c r="K79" s="29">
        <v>36032000</v>
      </c>
      <c r="L79" s="30">
        <v>0</v>
      </c>
      <c r="M79" s="31">
        <v>0</v>
      </c>
      <c r="N79" s="30">
        <v>0</v>
      </c>
      <c r="O79" s="32">
        <f t="shared" si="3"/>
        <v>167339000</v>
      </c>
    </row>
    <row r="80" spans="2:15" ht="23.25" customHeight="1">
      <c r="B80" s="26" t="s">
        <v>112</v>
      </c>
      <c r="C80" s="25" t="s">
        <v>1</v>
      </c>
      <c r="E80" s="28" t="s">
        <v>221</v>
      </c>
      <c r="F80" s="29">
        <v>68837000</v>
      </c>
      <c r="G80" s="29">
        <v>9685000</v>
      </c>
      <c r="H80" s="29">
        <v>15923000</v>
      </c>
      <c r="I80" s="29">
        <v>0</v>
      </c>
      <c r="J80" s="29">
        <v>2040000</v>
      </c>
      <c r="K80" s="29">
        <v>49525000</v>
      </c>
      <c r="L80" s="30">
        <v>0</v>
      </c>
      <c r="M80" s="31">
        <v>0</v>
      </c>
      <c r="N80" s="30">
        <v>0</v>
      </c>
      <c r="O80" s="32">
        <f aca="true" t="shared" si="4" ref="O80:O124">N80+M80+L80+K80+J80+I80+H80+G80+F80</f>
        <v>146010000</v>
      </c>
    </row>
    <row r="81" spans="2:15" ht="23.25" customHeight="1">
      <c r="B81" s="26" t="s">
        <v>113</v>
      </c>
      <c r="C81" s="25" t="s">
        <v>1</v>
      </c>
      <c r="E81" s="28" t="s">
        <v>222</v>
      </c>
      <c r="F81" s="29">
        <v>78206000</v>
      </c>
      <c r="G81" s="29">
        <v>11165000</v>
      </c>
      <c r="H81" s="29">
        <v>19566000</v>
      </c>
      <c r="I81" s="29">
        <v>0</v>
      </c>
      <c r="J81" s="29">
        <v>2976000</v>
      </c>
      <c r="K81" s="29">
        <v>51399000</v>
      </c>
      <c r="L81" s="30">
        <v>0</v>
      </c>
      <c r="M81" s="31">
        <v>0</v>
      </c>
      <c r="N81" s="30">
        <v>0</v>
      </c>
      <c r="O81" s="32">
        <f t="shared" si="4"/>
        <v>163312000</v>
      </c>
    </row>
    <row r="82" spans="2:15" ht="23.25" customHeight="1">
      <c r="B82" s="26" t="s">
        <v>114</v>
      </c>
      <c r="C82" s="25" t="s">
        <v>1</v>
      </c>
      <c r="E82" s="28" t="s">
        <v>223</v>
      </c>
      <c r="F82" s="29">
        <v>96364000</v>
      </c>
      <c r="G82" s="29">
        <v>13172000</v>
      </c>
      <c r="H82" s="29">
        <v>19584000</v>
      </c>
      <c r="I82" s="29">
        <v>0</v>
      </c>
      <c r="J82" s="29">
        <v>2714000</v>
      </c>
      <c r="K82" s="29">
        <v>30563000</v>
      </c>
      <c r="L82" s="30">
        <v>0</v>
      </c>
      <c r="M82" s="31">
        <v>0</v>
      </c>
      <c r="N82" s="30">
        <v>0</v>
      </c>
      <c r="O82" s="32">
        <f t="shared" si="4"/>
        <v>162397000</v>
      </c>
    </row>
    <row r="83" spans="2:15" ht="23.25" customHeight="1">
      <c r="B83" s="26" t="s">
        <v>115</v>
      </c>
      <c r="C83" s="25" t="s">
        <v>1</v>
      </c>
      <c r="E83" s="28" t="s">
        <v>224</v>
      </c>
      <c r="F83" s="29">
        <v>71742000</v>
      </c>
      <c r="G83" s="29">
        <v>10353000</v>
      </c>
      <c r="H83" s="29">
        <v>17688000</v>
      </c>
      <c r="I83" s="29">
        <v>0</v>
      </c>
      <c r="J83" s="29">
        <v>2437000</v>
      </c>
      <c r="K83" s="29">
        <v>35708000</v>
      </c>
      <c r="L83" s="30">
        <v>0</v>
      </c>
      <c r="M83" s="31">
        <v>0</v>
      </c>
      <c r="N83" s="30">
        <v>0</v>
      </c>
      <c r="O83" s="32">
        <f t="shared" si="4"/>
        <v>137928000</v>
      </c>
    </row>
    <row r="84" spans="2:15" ht="23.25" customHeight="1">
      <c r="B84" s="26" t="s">
        <v>116</v>
      </c>
      <c r="C84" s="25" t="s">
        <v>1</v>
      </c>
      <c r="E84" s="28" t="s">
        <v>225</v>
      </c>
      <c r="F84" s="29">
        <v>52358000</v>
      </c>
      <c r="G84" s="29">
        <v>7462000</v>
      </c>
      <c r="H84" s="29">
        <v>14676000</v>
      </c>
      <c r="I84" s="29">
        <v>0</v>
      </c>
      <c r="J84" s="29">
        <v>1906000</v>
      </c>
      <c r="K84" s="29">
        <v>22902000</v>
      </c>
      <c r="L84" s="30">
        <v>0</v>
      </c>
      <c r="M84" s="31">
        <v>0</v>
      </c>
      <c r="N84" s="30">
        <v>0</v>
      </c>
      <c r="O84" s="32">
        <f t="shared" si="4"/>
        <v>99304000</v>
      </c>
    </row>
    <row r="85" spans="2:15" ht="23.25" customHeight="1">
      <c r="B85" s="26" t="s">
        <v>117</v>
      </c>
      <c r="C85" s="25" t="s">
        <v>1</v>
      </c>
      <c r="E85" s="28" t="s">
        <v>226</v>
      </c>
      <c r="F85" s="29">
        <v>45791000</v>
      </c>
      <c r="G85" s="29">
        <v>5826000</v>
      </c>
      <c r="H85" s="29">
        <v>13743000</v>
      </c>
      <c r="I85" s="29">
        <v>0</v>
      </c>
      <c r="J85" s="29">
        <v>1462000</v>
      </c>
      <c r="K85" s="29">
        <v>28992000</v>
      </c>
      <c r="L85" s="30">
        <v>0</v>
      </c>
      <c r="M85" s="31">
        <v>0</v>
      </c>
      <c r="N85" s="30">
        <v>0</v>
      </c>
      <c r="O85" s="32">
        <f t="shared" si="4"/>
        <v>95814000</v>
      </c>
    </row>
    <row r="86" spans="2:15" ht="23.25" customHeight="1">
      <c r="B86" s="26" t="s">
        <v>118</v>
      </c>
      <c r="C86" s="25" t="s">
        <v>1</v>
      </c>
      <c r="E86" s="28" t="s">
        <v>227</v>
      </c>
      <c r="F86" s="29">
        <v>46878000</v>
      </c>
      <c r="G86" s="29">
        <v>5309000</v>
      </c>
      <c r="H86" s="29">
        <v>16399000</v>
      </c>
      <c r="I86" s="29">
        <v>0</v>
      </c>
      <c r="J86" s="29">
        <v>1496000</v>
      </c>
      <c r="K86" s="29">
        <v>29123000</v>
      </c>
      <c r="L86" s="30">
        <v>0</v>
      </c>
      <c r="M86" s="31">
        <v>0</v>
      </c>
      <c r="N86" s="30">
        <v>0</v>
      </c>
      <c r="O86" s="32">
        <f t="shared" si="4"/>
        <v>99205000</v>
      </c>
    </row>
    <row r="87" spans="2:15" ht="23.25" customHeight="1">
      <c r="B87" s="26" t="s">
        <v>119</v>
      </c>
      <c r="C87" s="25" t="s">
        <v>1</v>
      </c>
      <c r="E87" s="28" t="s">
        <v>228</v>
      </c>
      <c r="F87" s="29">
        <v>49113000</v>
      </c>
      <c r="G87" s="29">
        <v>6933000</v>
      </c>
      <c r="H87" s="29">
        <v>11819000</v>
      </c>
      <c r="I87" s="29">
        <v>0</v>
      </c>
      <c r="J87" s="29">
        <v>1630000</v>
      </c>
      <c r="K87" s="29">
        <v>19932000</v>
      </c>
      <c r="L87" s="30">
        <v>0</v>
      </c>
      <c r="M87" s="31">
        <v>0</v>
      </c>
      <c r="N87" s="30">
        <v>0</v>
      </c>
      <c r="O87" s="32">
        <f t="shared" si="4"/>
        <v>89427000</v>
      </c>
    </row>
    <row r="88" spans="2:15" ht="23.25" customHeight="1">
      <c r="B88" s="26" t="s">
        <v>120</v>
      </c>
      <c r="C88" s="25" t="s">
        <v>1</v>
      </c>
      <c r="E88" s="28" t="s">
        <v>229</v>
      </c>
      <c r="F88" s="29">
        <v>53996000</v>
      </c>
      <c r="G88" s="29">
        <v>6382000</v>
      </c>
      <c r="H88" s="29">
        <v>14244000</v>
      </c>
      <c r="I88" s="29">
        <v>0</v>
      </c>
      <c r="J88" s="29">
        <v>1545000</v>
      </c>
      <c r="K88" s="29">
        <v>27784000</v>
      </c>
      <c r="L88" s="30">
        <v>0</v>
      </c>
      <c r="M88" s="31">
        <v>0</v>
      </c>
      <c r="N88" s="30">
        <v>0</v>
      </c>
      <c r="O88" s="32">
        <f t="shared" si="4"/>
        <v>103951000</v>
      </c>
    </row>
    <row r="89" spans="2:15" ht="23.25" customHeight="1">
      <c r="B89" s="26" t="s">
        <v>121</v>
      </c>
      <c r="C89" s="25" t="s">
        <v>1</v>
      </c>
      <c r="E89" s="28" t="s">
        <v>230</v>
      </c>
      <c r="F89" s="29">
        <v>62145000</v>
      </c>
      <c r="G89" s="29">
        <v>8215000</v>
      </c>
      <c r="H89" s="29">
        <v>12435000</v>
      </c>
      <c r="I89" s="29">
        <v>0</v>
      </c>
      <c r="J89" s="29">
        <v>1829000</v>
      </c>
      <c r="K89" s="29">
        <v>35633000</v>
      </c>
      <c r="L89" s="30">
        <v>0</v>
      </c>
      <c r="M89" s="31">
        <v>0</v>
      </c>
      <c r="N89" s="30">
        <v>0</v>
      </c>
      <c r="O89" s="32">
        <f t="shared" si="4"/>
        <v>120257000</v>
      </c>
    </row>
    <row r="90" spans="2:15" ht="23.25" customHeight="1">
      <c r="B90" s="26" t="s">
        <v>122</v>
      </c>
      <c r="C90" s="25" t="s">
        <v>1</v>
      </c>
      <c r="E90" s="28" t="s">
        <v>231</v>
      </c>
      <c r="F90" s="29">
        <v>115076000</v>
      </c>
      <c r="G90" s="29">
        <v>14543000</v>
      </c>
      <c r="H90" s="29">
        <v>26615000</v>
      </c>
      <c r="I90" s="29">
        <v>0</v>
      </c>
      <c r="J90" s="29">
        <v>2802000</v>
      </c>
      <c r="K90" s="29">
        <v>35392000</v>
      </c>
      <c r="L90" s="30">
        <v>0</v>
      </c>
      <c r="M90" s="31">
        <v>0</v>
      </c>
      <c r="N90" s="30">
        <v>0</v>
      </c>
      <c r="O90" s="32">
        <f t="shared" si="4"/>
        <v>194428000</v>
      </c>
    </row>
    <row r="91" spans="2:15" ht="23.25" customHeight="1">
      <c r="B91" s="26" t="s">
        <v>123</v>
      </c>
      <c r="C91" s="25" t="s">
        <v>1</v>
      </c>
      <c r="E91" s="28" t="s">
        <v>232</v>
      </c>
      <c r="F91" s="29">
        <v>36759000</v>
      </c>
      <c r="G91" s="29">
        <v>4743000</v>
      </c>
      <c r="H91" s="29">
        <v>13195000</v>
      </c>
      <c r="I91" s="29">
        <v>0</v>
      </c>
      <c r="J91" s="29">
        <v>1121000</v>
      </c>
      <c r="K91" s="29">
        <v>25981000</v>
      </c>
      <c r="L91" s="30">
        <v>0</v>
      </c>
      <c r="M91" s="31">
        <v>0</v>
      </c>
      <c r="N91" s="30">
        <v>0</v>
      </c>
      <c r="O91" s="32">
        <f t="shared" si="4"/>
        <v>81799000</v>
      </c>
    </row>
    <row r="92" spans="2:15" ht="23.25" customHeight="1">
      <c r="B92" s="26" t="s">
        <v>124</v>
      </c>
      <c r="C92" s="25" t="s">
        <v>1</v>
      </c>
      <c r="E92" s="28" t="s">
        <v>233</v>
      </c>
      <c r="F92" s="29">
        <v>63920000</v>
      </c>
      <c r="G92" s="29">
        <v>8903000</v>
      </c>
      <c r="H92" s="29">
        <v>19912000</v>
      </c>
      <c r="I92" s="29">
        <v>0</v>
      </c>
      <c r="J92" s="29">
        <v>2156000</v>
      </c>
      <c r="K92" s="29">
        <v>29418000</v>
      </c>
      <c r="L92" s="30">
        <v>0</v>
      </c>
      <c r="M92" s="31">
        <v>0</v>
      </c>
      <c r="N92" s="30">
        <v>0</v>
      </c>
      <c r="O92" s="32">
        <f t="shared" si="4"/>
        <v>124309000</v>
      </c>
    </row>
    <row r="93" spans="2:15" ht="23.25" customHeight="1">
      <c r="B93" s="26" t="s">
        <v>125</v>
      </c>
      <c r="C93" s="25" t="s">
        <v>1</v>
      </c>
      <c r="E93" s="28" t="s">
        <v>234</v>
      </c>
      <c r="F93" s="29">
        <v>48492000</v>
      </c>
      <c r="G93" s="29">
        <v>6121000</v>
      </c>
      <c r="H93" s="29">
        <v>12797000</v>
      </c>
      <c r="I93" s="29">
        <v>0</v>
      </c>
      <c r="J93" s="29">
        <v>1458000</v>
      </c>
      <c r="K93" s="29">
        <v>30076000</v>
      </c>
      <c r="L93" s="30">
        <v>0</v>
      </c>
      <c r="M93" s="31">
        <v>0</v>
      </c>
      <c r="N93" s="30">
        <v>0</v>
      </c>
      <c r="O93" s="32">
        <f t="shared" si="4"/>
        <v>98944000</v>
      </c>
    </row>
    <row r="94" spans="2:15" ht="23.25" customHeight="1">
      <c r="B94" s="26" t="s">
        <v>126</v>
      </c>
      <c r="C94" s="25" t="s">
        <v>1</v>
      </c>
      <c r="E94" s="28" t="s">
        <v>235</v>
      </c>
      <c r="F94" s="29">
        <v>53243000</v>
      </c>
      <c r="G94" s="29">
        <v>7152000</v>
      </c>
      <c r="H94" s="29">
        <v>15796000</v>
      </c>
      <c r="I94" s="29">
        <v>0</v>
      </c>
      <c r="J94" s="29">
        <v>1611000</v>
      </c>
      <c r="K94" s="29">
        <v>33459000</v>
      </c>
      <c r="L94" s="30">
        <v>0</v>
      </c>
      <c r="M94" s="31">
        <v>0</v>
      </c>
      <c r="N94" s="30">
        <v>0</v>
      </c>
      <c r="O94" s="32">
        <f t="shared" si="4"/>
        <v>111261000</v>
      </c>
    </row>
    <row r="95" spans="2:15" ht="23.25" customHeight="1">
      <c r="B95" s="26" t="s">
        <v>127</v>
      </c>
      <c r="C95" s="25" t="s">
        <v>1</v>
      </c>
      <c r="E95" s="28" t="s">
        <v>236</v>
      </c>
      <c r="F95" s="29">
        <v>45347000</v>
      </c>
      <c r="G95" s="29">
        <v>5398000</v>
      </c>
      <c r="H95" s="29">
        <v>15356000</v>
      </c>
      <c r="I95" s="29">
        <v>0</v>
      </c>
      <c r="J95" s="29">
        <v>1398000</v>
      </c>
      <c r="K95" s="29">
        <v>40464000</v>
      </c>
      <c r="L95" s="30">
        <v>0</v>
      </c>
      <c r="M95" s="31">
        <v>0</v>
      </c>
      <c r="N95" s="30">
        <v>0</v>
      </c>
      <c r="O95" s="32">
        <f t="shared" si="4"/>
        <v>107963000</v>
      </c>
    </row>
    <row r="96" spans="2:15" ht="23.25" customHeight="1">
      <c r="B96" s="26" t="s">
        <v>128</v>
      </c>
      <c r="C96" s="25" t="s">
        <v>1</v>
      </c>
      <c r="E96" s="28" t="s">
        <v>237</v>
      </c>
      <c r="F96" s="29">
        <v>63720000</v>
      </c>
      <c r="G96" s="29">
        <v>8304000</v>
      </c>
      <c r="H96" s="29">
        <v>18162000</v>
      </c>
      <c r="I96" s="29">
        <v>0</v>
      </c>
      <c r="J96" s="29">
        <v>1878000</v>
      </c>
      <c r="K96" s="29">
        <v>30198000</v>
      </c>
      <c r="L96" s="30">
        <v>0</v>
      </c>
      <c r="M96" s="31">
        <v>0</v>
      </c>
      <c r="N96" s="30">
        <v>0</v>
      </c>
      <c r="O96" s="32">
        <f t="shared" si="4"/>
        <v>122262000</v>
      </c>
    </row>
    <row r="97" spans="2:15" ht="23.25" customHeight="1">
      <c r="B97" s="26" t="s">
        <v>129</v>
      </c>
      <c r="C97" s="25" t="s">
        <v>1</v>
      </c>
      <c r="E97" s="28" t="s">
        <v>238</v>
      </c>
      <c r="F97" s="29">
        <v>44831000</v>
      </c>
      <c r="G97" s="29">
        <v>6259000</v>
      </c>
      <c r="H97" s="29">
        <v>12989000</v>
      </c>
      <c r="I97" s="29">
        <v>0</v>
      </c>
      <c r="J97" s="29">
        <v>1715000</v>
      </c>
      <c r="K97" s="29">
        <v>31364000</v>
      </c>
      <c r="L97" s="30">
        <v>0</v>
      </c>
      <c r="M97" s="31">
        <v>0</v>
      </c>
      <c r="N97" s="30">
        <v>0</v>
      </c>
      <c r="O97" s="32">
        <f t="shared" si="4"/>
        <v>97158000</v>
      </c>
    </row>
    <row r="98" spans="2:15" ht="23.25" customHeight="1">
      <c r="B98" s="26" t="s">
        <v>130</v>
      </c>
      <c r="C98" s="25" t="s">
        <v>1</v>
      </c>
      <c r="E98" s="28" t="s">
        <v>239</v>
      </c>
      <c r="F98" s="29">
        <v>64804000</v>
      </c>
      <c r="G98" s="29">
        <v>7558000</v>
      </c>
      <c r="H98" s="29">
        <v>12889000</v>
      </c>
      <c r="I98" s="29">
        <v>0</v>
      </c>
      <c r="J98" s="29">
        <v>1660000</v>
      </c>
      <c r="K98" s="29">
        <v>35935000</v>
      </c>
      <c r="L98" s="30">
        <v>0</v>
      </c>
      <c r="M98" s="31">
        <v>0</v>
      </c>
      <c r="N98" s="30">
        <v>0</v>
      </c>
      <c r="O98" s="32">
        <f t="shared" si="4"/>
        <v>122846000</v>
      </c>
    </row>
    <row r="99" spans="2:15" ht="23.25" customHeight="1">
      <c r="B99" s="26" t="s">
        <v>131</v>
      </c>
      <c r="C99" s="25" t="s">
        <v>1</v>
      </c>
      <c r="E99" s="28" t="s">
        <v>240</v>
      </c>
      <c r="F99" s="29">
        <v>50336000</v>
      </c>
      <c r="G99" s="29">
        <v>5673000</v>
      </c>
      <c r="H99" s="29">
        <v>14699000</v>
      </c>
      <c r="I99" s="29">
        <v>0</v>
      </c>
      <c r="J99" s="29">
        <v>1476000</v>
      </c>
      <c r="K99" s="29">
        <v>29553000</v>
      </c>
      <c r="L99" s="30">
        <v>0</v>
      </c>
      <c r="M99" s="31">
        <v>0</v>
      </c>
      <c r="N99" s="30">
        <v>0</v>
      </c>
      <c r="O99" s="32">
        <f t="shared" si="4"/>
        <v>101737000</v>
      </c>
    </row>
    <row r="100" spans="2:15" ht="23.25" customHeight="1">
      <c r="B100" s="26" t="s">
        <v>132</v>
      </c>
      <c r="C100" s="25" t="s">
        <v>1</v>
      </c>
      <c r="E100" s="28" t="s">
        <v>241</v>
      </c>
      <c r="F100" s="29">
        <v>54303000</v>
      </c>
      <c r="G100" s="29">
        <v>7039000</v>
      </c>
      <c r="H100" s="29">
        <v>13794000</v>
      </c>
      <c r="I100" s="29">
        <v>0</v>
      </c>
      <c r="J100" s="29">
        <v>1544000</v>
      </c>
      <c r="K100" s="29">
        <v>31417000</v>
      </c>
      <c r="L100" s="30">
        <v>0</v>
      </c>
      <c r="M100" s="31">
        <v>0</v>
      </c>
      <c r="N100" s="30">
        <v>0</v>
      </c>
      <c r="O100" s="32">
        <f t="shared" si="4"/>
        <v>108097000</v>
      </c>
    </row>
    <row r="101" spans="2:15" ht="23.25" customHeight="1">
      <c r="B101" s="26" t="s">
        <v>133</v>
      </c>
      <c r="C101" s="25" t="s">
        <v>1</v>
      </c>
      <c r="E101" s="28" t="s">
        <v>242</v>
      </c>
      <c r="F101" s="29">
        <v>54283000</v>
      </c>
      <c r="G101" s="29">
        <v>6271000</v>
      </c>
      <c r="H101" s="29">
        <v>15033000</v>
      </c>
      <c r="I101" s="29">
        <v>0</v>
      </c>
      <c r="J101" s="29">
        <v>1411000</v>
      </c>
      <c r="K101" s="29">
        <v>27600000</v>
      </c>
      <c r="L101" s="30">
        <v>0</v>
      </c>
      <c r="M101" s="31">
        <v>0</v>
      </c>
      <c r="N101" s="30">
        <v>0</v>
      </c>
      <c r="O101" s="32">
        <f t="shared" si="4"/>
        <v>104598000</v>
      </c>
    </row>
    <row r="102" spans="2:15" ht="23.25" customHeight="1">
      <c r="B102" s="26" t="s">
        <v>134</v>
      </c>
      <c r="C102" s="25" t="s">
        <v>1</v>
      </c>
      <c r="E102" s="28" t="s">
        <v>243</v>
      </c>
      <c r="F102" s="29">
        <v>34110000</v>
      </c>
      <c r="G102" s="29">
        <v>4132000</v>
      </c>
      <c r="H102" s="29">
        <v>11598000</v>
      </c>
      <c r="I102" s="29">
        <v>0</v>
      </c>
      <c r="J102" s="29">
        <v>1011000</v>
      </c>
      <c r="K102" s="29">
        <v>32372000</v>
      </c>
      <c r="L102" s="30">
        <v>0</v>
      </c>
      <c r="M102" s="31">
        <v>0</v>
      </c>
      <c r="N102" s="30">
        <v>0</v>
      </c>
      <c r="O102" s="32">
        <f t="shared" si="4"/>
        <v>83223000</v>
      </c>
    </row>
    <row r="103" spans="2:15" ht="23.25" customHeight="1">
      <c r="B103" s="26" t="s">
        <v>135</v>
      </c>
      <c r="C103" s="25" t="s">
        <v>1</v>
      </c>
      <c r="E103" s="28" t="s">
        <v>244</v>
      </c>
      <c r="F103" s="29">
        <v>55053000</v>
      </c>
      <c r="G103" s="29">
        <v>6974000</v>
      </c>
      <c r="H103" s="29">
        <v>11514000</v>
      </c>
      <c r="I103" s="29">
        <v>0</v>
      </c>
      <c r="J103" s="29">
        <v>1541000</v>
      </c>
      <c r="K103" s="29">
        <v>32432000</v>
      </c>
      <c r="L103" s="30">
        <v>0</v>
      </c>
      <c r="M103" s="31">
        <v>0</v>
      </c>
      <c r="N103" s="30">
        <v>0</v>
      </c>
      <c r="O103" s="32">
        <f t="shared" si="4"/>
        <v>107514000</v>
      </c>
    </row>
    <row r="104" spans="2:15" ht="23.25" customHeight="1">
      <c r="B104" s="26" t="s">
        <v>136</v>
      </c>
      <c r="C104" s="25" t="s">
        <v>1</v>
      </c>
      <c r="E104" s="28" t="s">
        <v>245</v>
      </c>
      <c r="F104" s="29">
        <v>36261000</v>
      </c>
      <c r="G104" s="29">
        <v>4232000</v>
      </c>
      <c r="H104" s="29">
        <v>12199000</v>
      </c>
      <c r="I104" s="29">
        <v>0</v>
      </c>
      <c r="J104" s="29">
        <v>1162000</v>
      </c>
      <c r="K104" s="29">
        <v>38361000</v>
      </c>
      <c r="L104" s="30">
        <v>0</v>
      </c>
      <c r="M104" s="31">
        <v>0</v>
      </c>
      <c r="N104" s="30">
        <v>0</v>
      </c>
      <c r="O104" s="32">
        <f t="shared" si="4"/>
        <v>92215000</v>
      </c>
    </row>
    <row r="105" spans="2:15" ht="23.25" customHeight="1">
      <c r="B105" s="26" t="s">
        <v>137</v>
      </c>
      <c r="C105" s="25" t="s">
        <v>1</v>
      </c>
      <c r="E105" s="28" t="s">
        <v>246</v>
      </c>
      <c r="F105" s="29">
        <v>63499000</v>
      </c>
      <c r="G105" s="29">
        <v>7533000</v>
      </c>
      <c r="H105" s="29">
        <v>19207000</v>
      </c>
      <c r="I105" s="29">
        <v>0</v>
      </c>
      <c r="J105" s="29">
        <v>1801000</v>
      </c>
      <c r="K105" s="29">
        <v>29594000</v>
      </c>
      <c r="L105" s="30">
        <v>0</v>
      </c>
      <c r="M105" s="31">
        <v>0</v>
      </c>
      <c r="N105" s="30">
        <v>0</v>
      </c>
      <c r="O105" s="32">
        <f t="shared" si="4"/>
        <v>121634000</v>
      </c>
    </row>
    <row r="106" spans="2:15" ht="23.25" customHeight="1">
      <c r="B106" s="26" t="s">
        <v>138</v>
      </c>
      <c r="C106" s="25" t="s">
        <v>1</v>
      </c>
      <c r="E106" s="28" t="s">
        <v>247</v>
      </c>
      <c r="F106" s="29">
        <v>28572000</v>
      </c>
      <c r="G106" s="29">
        <v>3429000</v>
      </c>
      <c r="H106" s="29">
        <v>10753000</v>
      </c>
      <c r="I106" s="29">
        <v>0</v>
      </c>
      <c r="J106" s="29">
        <v>972000</v>
      </c>
      <c r="K106" s="29">
        <v>17526000</v>
      </c>
      <c r="L106" s="30">
        <v>0</v>
      </c>
      <c r="M106" s="31">
        <v>0</v>
      </c>
      <c r="N106" s="30">
        <v>0</v>
      </c>
      <c r="O106" s="32">
        <f t="shared" si="4"/>
        <v>61252000</v>
      </c>
    </row>
    <row r="107" spans="2:15" ht="23.25" customHeight="1">
      <c r="B107" s="26" t="s">
        <v>139</v>
      </c>
      <c r="C107" s="25" t="s">
        <v>1</v>
      </c>
      <c r="E107" s="28" t="s">
        <v>248</v>
      </c>
      <c r="F107" s="29">
        <v>36595000</v>
      </c>
      <c r="G107" s="29">
        <v>4417000</v>
      </c>
      <c r="H107" s="29">
        <v>12482000</v>
      </c>
      <c r="I107" s="29">
        <v>0</v>
      </c>
      <c r="J107" s="29">
        <v>1112000</v>
      </c>
      <c r="K107" s="29">
        <v>21379000</v>
      </c>
      <c r="L107" s="30">
        <v>0</v>
      </c>
      <c r="M107" s="31">
        <v>0</v>
      </c>
      <c r="N107" s="30">
        <v>0</v>
      </c>
      <c r="O107" s="32">
        <f t="shared" si="4"/>
        <v>75985000</v>
      </c>
    </row>
    <row r="108" spans="2:15" ht="23.25" customHeight="1">
      <c r="B108" s="26" t="s">
        <v>140</v>
      </c>
      <c r="C108" s="25" t="s">
        <v>1</v>
      </c>
      <c r="E108" s="28" t="s">
        <v>249</v>
      </c>
      <c r="F108" s="29">
        <v>28598000</v>
      </c>
      <c r="G108" s="29">
        <v>3391000</v>
      </c>
      <c r="H108" s="29">
        <v>9793000</v>
      </c>
      <c r="I108" s="29">
        <v>0</v>
      </c>
      <c r="J108" s="29">
        <v>991000</v>
      </c>
      <c r="K108" s="29">
        <v>32624000</v>
      </c>
      <c r="L108" s="30">
        <v>0</v>
      </c>
      <c r="M108" s="31">
        <v>0</v>
      </c>
      <c r="N108" s="30">
        <v>0</v>
      </c>
      <c r="O108" s="32">
        <f t="shared" si="4"/>
        <v>75397000</v>
      </c>
    </row>
    <row r="109" spans="2:15" ht="23.25" customHeight="1">
      <c r="B109" s="26" t="s">
        <v>141</v>
      </c>
      <c r="C109" s="25" t="s">
        <v>1</v>
      </c>
      <c r="E109" s="28" t="s">
        <v>250</v>
      </c>
      <c r="F109" s="29">
        <v>44764000</v>
      </c>
      <c r="G109" s="29">
        <v>5262000</v>
      </c>
      <c r="H109" s="29">
        <v>9970000</v>
      </c>
      <c r="I109" s="29">
        <v>0</v>
      </c>
      <c r="J109" s="29">
        <v>1315000</v>
      </c>
      <c r="K109" s="29">
        <v>31865000</v>
      </c>
      <c r="L109" s="30">
        <v>0</v>
      </c>
      <c r="M109" s="31">
        <v>0</v>
      </c>
      <c r="N109" s="30">
        <v>0</v>
      </c>
      <c r="O109" s="32">
        <f t="shared" si="4"/>
        <v>93176000</v>
      </c>
    </row>
    <row r="110" spans="2:15" ht="23.25" customHeight="1">
      <c r="B110" s="26" t="s">
        <v>142</v>
      </c>
      <c r="C110" s="25" t="s">
        <v>1</v>
      </c>
      <c r="E110" s="28" t="s">
        <v>251</v>
      </c>
      <c r="F110" s="29">
        <v>50926000</v>
      </c>
      <c r="G110" s="29">
        <v>6480000</v>
      </c>
      <c r="H110" s="29">
        <v>9254000</v>
      </c>
      <c r="I110" s="29">
        <v>0</v>
      </c>
      <c r="J110" s="29">
        <v>1598000</v>
      </c>
      <c r="K110" s="29">
        <v>30199000</v>
      </c>
      <c r="L110" s="30">
        <v>0</v>
      </c>
      <c r="M110" s="31">
        <v>0</v>
      </c>
      <c r="N110" s="30">
        <v>0</v>
      </c>
      <c r="O110" s="32">
        <f t="shared" si="4"/>
        <v>98457000</v>
      </c>
    </row>
    <row r="111" spans="2:15" ht="23.25" customHeight="1">
      <c r="B111" s="26" t="s">
        <v>143</v>
      </c>
      <c r="C111" s="25" t="s">
        <v>1</v>
      </c>
      <c r="E111" s="28" t="s">
        <v>252</v>
      </c>
      <c r="F111" s="29">
        <v>12704000</v>
      </c>
      <c r="G111" s="29">
        <v>1822000</v>
      </c>
      <c r="H111" s="29">
        <v>7614000</v>
      </c>
      <c r="I111" s="29">
        <v>0</v>
      </c>
      <c r="J111" s="29">
        <v>681000</v>
      </c>
      <c r="K111" s="29">
        <v>34102000</v>
      </c>
      <c r="L111" s="30">
        <v>0</v>
      </c>
      <c r="M111" s="31">
        <v>0</v>
      </c>
      <c r="N111" s="30">
        <v>0</v>
      </c>
      <c r="O111" s="32">
        <f t="shared" si="4"/>
        <v>56923000</v>
      </c>
    </row>
    <row r="112" spans="2:15" ht="23.25" customHeight="1">
      <c r="B112" s="26" t="s">
        <v>144</v>
      </c>
      <c r="C112" s="25" t="s">
        <v>1</v>
      </c>
      <c r="E112" s="28" t="s">
        <v>253</v>
      </c>
      <c r="F112" s="29">
        <v>96157000</v>
      </c>
      <c r="G112" s="29">
        <v>13899000</v>
      </c>
      <c r="H112" s="29">
        <v>13236000</v>
      </c>
      <c r="I112" s="29">
        <v>0</v>
      </c>
      <c r="J112" s="29">
        <v>2523000</v>
      </c>
      <c r="K112" s="29">
        <v>43999000</v>
      </c>
      <c r="L112" s="30">
        <v>0</v>
      </c>
      <c r="M112" s="31">
        <v>0</v>
      </c>
      <c r="N112" s="30">
        <v>0</v>
      </c>
      <c r="O112" s="32">
        <f t="shared" si="4"/>
        <v>169814000</v>
      </c>
    </row>
    <row r="113" spans="2:15" ht="23.25" customHeight="1">
      <c r="B113" s="26" t="s">
        <v>145</v>
      </c>
      <c r="C113" s="25" t="s">
        <v>1</v>
      </c>
      <c r="E113" s="28" t="s">
        <v>254</v>
      </c>
      <c r="F113" s="29">
        <v>21394000</v>
      </c>
      <c r="G113" s="29">
        <v>3131000</v>
      </c>
      <c r="H113" s="29">
        <v>9409000</v>
      </c>
      <c r="I113" s="29">
        <v>0</v>
      </c>
      <c r="J113" s="29">
        <v>724000</v>
      </c>
      <c r="K113" s="29">
        <v>26130000</v>
      </c>
      <c r="L113" s="30">
        <v>0</v>
      </c>
      <c r="M113" s="31">
        <v>0</v>
      </c>
      <c r="N113" s="30">
        <v>0</v>
      </c>
      <c r="O113" s="32">
        <f t="shared" si="4"/>
        <v>60788000</v>
      </c>
    </row>
    <row r="114" spans="2:15" ht="23.25" customHeight="1">
      <c r="B114" s="26" t="s">
        <v>146</v>
      </c>
      <c r="C114" s="25" t="s">
        <v>1</v>
      </c>
      <c r="E114" s="28" t="s">
        <v>255</v>
      </c>
      <c r="F114" s="29">
        <v>42509000</v>
      </c>
      <c r="G114" s="29">
        <v>6336000</v>
      </c>
      <c r="H114" s="29">
        <v>11021000</v>
      </c>
      <c r="I114" s="29">
        <v>0</v>
      </c>
      <c r="J114" s="29">
        <v>1432000</v>
      </c>
      <c r="K114" s="29">
        <v>36955000</v>
      </c>
      <c r="L114" s="30">
        <v>0</v>
      </c>
      <c r="M114" s="31">
        <v>0</v>
      </c>
      <c r="N114" s="30">
        <v>0</v>
      </c>
      <c r="O114" s="32">
        <f t="shared" si="4"/>
        <v>98253000</v>
      </c>
    </row>
    <row r="115" spans="2:15" ht="23.25" customHeight="1">
      <c r="B115" s="26" t="s">
        <v>147</v>
      </c>
      <c r="C115" s="25" t="s">
        <v>1</v>
      </c>
      <c r="E115" s="28" t="s">
        <v>256</v>
      </c>
      <c r="F115" s="29">
        <v>74295000</v>
      </c>
      <c r="G115" s="29">
        <v>11084000</v>
      </c>
      <c r="H115" s="29">
        <v>13446000</v>
      </c>
      <c r="I115" s="29">
        <v>0</v>
      </c>
      <c r="J115" s="29">
        <v>2356000</v>
      </c>
      <c r="K115" s="29">
        <v>56476000</v>
      </c>
      <c r="L115" s="30">
        <v>0</v>
      </c>
      <c r="M115" s="31">
        <v>0</v>
      </c>
      <c r="N115" s="30">
        <v>0</v>
      </c>
      <c r="O115" s="32">
        <f t="shared" si="4"/>
        <v>157657000</v>
      </c>
    </row>
    <row r="116" spans="2:15" ht="23.25" customHeight="1">
      <c r="B116" s="26" t="s">
        <v>148</v>
      </c>
      <c r="C116" s="25" t="s">
        <v>1</v>
      </c>
      <c r="E116" s="28" t="s">
        <v>257</v>
      </c>
      <c r="F116" s="29">
        <v>182893000</v>
      </c>
      <c r="G116" s="29">
        <v>28707000</v>
      </c>
      <c r="H116" s="29">
        <v>20189000</v>
      </c>
      <c r="I116" s="29">
        <v>0</v>
      </c>
      <c r="J116" s="29">
        <v>8751000</v>
      </c>
      <c r="K116" s="29">
        <v>82209000</v>
      </c>
      <c r="L116" s="30">
        <v>0</v>
      </c>
      <c r="M116" s="31">
        <v>0</v>
      </c>
      <c r="N116" s="30">
        <v>0</v>
      </c>
      <c r="O116" s="32">
        <f t="shared" si="4"/>
        <v>322749000</v>
      </c>
    </row>
    <row r="117" spans="2:15" ht="23.25" customHeight="1">
      <c r="B117" s="26" t="s">
        <v>149</v>
      </c>
      <c r="C117" s="25" t="s">
        <v>1</v>
      </c>
      <c r="E117" s="28" t="s">
        <v>258</v>
      </c>
      <c r="F117" s="29">
        <v>21583000</v>
      </c>
      <c r="G117" s="29">
        <v>3341000</v>
      </c>
      <c r="H117" s="29">
        <v>8284000</v>
      </c>
      <c r="I117" s="29">
        <v>0</v>
      </c>
      <c r="J117" s="29">
        <v>803000</v>
      </c>
      <c r="K117" s="29">
        <v>54711000</v>
      </c>
      <c r="L117" s="30">
        <v>0</v>
      </c>
      <c r="M117" s="31">
        <v>0</v>
      </c>
      <c r="N117" s="30">
        <v>0</v>
      </c>
      <c r="O117" s="32">
        <f t="shared" si="4"/>
        <v>88722000</v>
      </c>
    </row>
    <row r="118" spans="2:15" ht="23.25" customHeight="1">
      <c r="B118" s="26" t="s">
        <v>150</v>
      </c>
      <c r="C118" s="25" t="s">
        <v>1</v>
      </c>
      <c r="E118" s="28" t="s">
        <v>259</v>
      </c>
      <c r="F118" s="29">
        <v>18767000</v>
      </c>
      <c r="G118" s="29">
        <v>2277000</v>
      </c>
      <c r="H118" s="29">
        <v>8861000</v>
      </c>
      <c r="I118" s="29">
        <v>0</v>
      </c>
      <c r="J118" s="29">
        <v>708000</v>
      </c>
      <c r="K118" s="29">
        <v>39396000</v>
      </c>
      <c r="L118" s="30">
        <v>0</v>
      </c>
      <c r="M118" s="31">
        <v>0</v>
      </c>
      <c r="N118" s="30">
        <v>0</v>
      </c>
      <c r="O118" s="32">
        <f t="shared" si="4"/>
        <v>70009000</v>
      </c>
    </row>
    <row r="119" spans="2:15" ht="23.25" customHeight="1">
      <c r="B119" s="26" t="s">
        <v>151</v>
      </c>
      <c r="C119" s="25" t="s">
        <v>1</v>
      </c>
      <c r="E119" s="28" t="s">
        <v>260</v>
      </c>
      <c r="F119" s="29">
        <v>24193000</v>
      </c>
      <c r="G119" s="29">
        <v>3461000</v>
      </c>
      <c r="H119" s="29">
        <v>8706000</v>
      </c>
      <c r="I119" s="29">
        <v>0</v>
      </c>
      <c r="J119" s="29">
        <v>872000</v>
      </c>
      <c r="K119" s="29">
        <v>40979000</v>
      </c>
      <c r="L119" s="30">
        <v>0</v>
      </c>
      <c r="M119" s="31">
        <v>0</v>
      </c>
      <c r="N119" s="30">
        <v>0</v>
      </c>
      <c r="O119" s="32">
        <f t="shared" si="4"/>
        <v>78211000</v>
      </c>
    </row>
    <row r="120" spans="2:15" ht="23.25" customHeight="1">
      <c r="B120" s="26" t="s">
        <v>152</v>
      </c>
      <c r="C120" s="25" t="s">
        <v>1</v>
      </c>
      <c r="E120" s="28" t="s">
        <v>261</v>
      </c>
      <c r="F120" s="29">
        <v>12786000</v>
      </c>
      <c r="G120" s="29">
        <v>1843000</v>
      </c>
      <c r="H120" s="29">
        <v>13384000</v>
      </c>
      <c r="I120" s="29">
        <v>0</v>
      </c>
      <c r="J120" s="29">
        <v>651000</v>
      </c>
      <c r="K120" s="29">
        <v>35874000</v>
      </c>
      <c r="L120" s="30">
        <v>0</v>
      </c>
      <c r="M120" s="31">
        <v>0</v>
      </c>
      <c r="N120" s="30">
        <v>0</v>
      </c>
      <c r="O120" s="32">
        <f t="shared" si="4"/>
        <v>64538000</v>
      </c>
    </row>
    <row r="121" spans="2:15" ht="23.25" customHeight="1">
      <c r="B121" s="26" t="s">
        <v>153</v>
      </c>
      <c r="C121" s="25" t="s">
        <v>1</v>
      </c>
      <c r="E121" s="28" t="s">
        <v>262</v>
      </c>
      <c r="F121" s="29">
        <v>39733000</v>
      </c>
      <c r="G121" s="29">
        <v>7120000</v>
      </c>
      <c r="H121" s="29">
        <v>17470000</v>
      </c>
      <c r="I121" s="29">
        <v>0</v>
      </c>
      <c r="J121" s="29">
        <v>5494000</v>
      </c>
      <c r="K121" s="29">
        <v>41467000</v>
      </c>
      <c r="L121" s="30">
        <v>0</v>
      </c>
      <c r="M121" s="31">
        <v>0</v>
      </c>
      <c r="N121" s="30">
        <v>0</v>
      </c>
      <c r="O121" s="32">
        <f t="shared" si="4"/>
        <v>111284000</v>
      </c>
    </row>
    <row r="122" spans="2:15" ht="23.25" customHeight="1">
      <c r="B122" s="26" t="s">
        <v>154</v>
      </c>
      <c r="C122" s="25" t="s">
        <v>1</v>
      </c>
      <c r="E122" s="28" t="s">
        <v>263</v>
      </c>
      <c r="F122" s="29">
        <v>15297000</v>
      </c>
      <c r="G122" s="29">
        <v>2123000</v>
      </c>
      <c r="H122" s="29">
        <v>13012000</v>
      </c>
      <c r="I122" s="29">
        <v>0</v>
      </c>
      <c r="J122" s="29">
        <v>1183000</v>
      </c>
      <c r="K122" s="29">
        <v>10871000</v>
      </c>
      <c r="L122" s="30">
        <v>0</v>
      </c>
      <c r="M122" s="31">
        <v>0</v>
      </c>
      <c r="N122" s="30">
        <v>0</v>
      </c>
      <c r="O122" s="32">
        <f t="shared" si="4"/>
        <v>42486000</v>
      </c>
    </row>
    <row r="123" spans="2:15" ht="23.25" customHeight="1">
      <c r="B123" s="26" t="s">
        <v>155</v>
      </c>
      <c r="C123" s="25" t="s">
        <v>1</v>
      </c>
      <c r="E123" s="28" t="s">
        <v>264</v>
      </c>
      <c r="F123" s="29">
        <v>26600000</v>
      </c>
      <c r="G123" s="29">
        <v>3841000</v>
      </c>
      <c r="H123" s="29">
        <v>16618000</v>
      </c>
      <c r="I123" s="29">
        <v>0</v>
      </c>
      <c r="J123" s="29">
        <v>1757000</v>
      </c>
      <c r="K123" s="29">
        <v>13891000</v>
      </c>
      <c r="L123" s="30">
        <v>0</v>
      </c>
      <c r="M123" s="31">
        <v>0</v>
      </c>
      <c r="N123" s="30">
        <v>0</v>
      </c>
      <c r="O123" s="32">
        <f t="shared" si="4"/>
        <v>62707000</v>
      </c>
    </row>
    <row r="124" spans="2:15" ht="23.25" customHeight="1" thickBot="1">
      <c r="B124" s="26" t="s">
        <v>156</v>
      </c>
      <c r="C124" s="25" t="s">
        <v>1</v>
      </c>
      <c r="E124" s="28" t="s">
        <v>265</v>
      </c>
      <c r="F124" s="29">
        <v>11026000</v>
      </c>
      <c r="G124" s="29">
        <v>1459000</v>
      </c>
      <c r="H124" s="29">
        <v>13941000</v>
      </c>
      <c r="I124" s="29">
        <v>0</v>
      </c>
      <c r="J124" s="29">
        <v>3256000</v>
      </c>
      <c r="K124" s="29">
        <v>10871000</v>
      </c>
      <c r="L124" s="30">
        <v>0</v>
      </c>
      <c r="M124" s="31">
        <v>0</v>
      </c>
      <c r="N124" s="30">
        <v>0</v>
      </c>
      <c r="O124" s="32">
        <f t="shared" si="4"/>
        <v>40553000</v>
      </c>
    </row>
    <row r="125" spans="1:15" s="27" customFormat="1" ht="18.75" customHeight="1" hidden="1">
      <c r="A125" s="27" t="s">
        <v>37</v>
      </c>
      <c r="B125" s="26" t="s">
        <v>1</v>
      </c>
      <c r="E125" s="33" t="s">
        <v>1</v>
      </c>
      <c r="F125" s="34" t="s">
        <v>1</v>
      </c>
      <c r="G125" s="34" t="s">
        <v>1</v>
      </c>
      <c r="H125" s="34" t="s">
        <v>1</v>
      </c>
      <c r="I125" s="34" t="s">
        <v>1</v>
      </c>
      <c r="J125" s="34" t="s">
        <v>1</v>
      </c>
      <c r="K125" s="34" t="s">
        <v>1</v>
      </c>
      <c r="L125" s="34" t="s">
        <v>1</v>
      </c>
      <c r="M125" s="34" t="s">
        <v>1</v>
      </c>
      <c r="N125" s="34" t="s">
        <v>1</v>
      </c>
      <c r="O125" s="35" t="s">
        <v>1</v>
      </c>
    </row>
    <row r="126" spans="1:15" s="27" customFormat="1" ht="12" customHeight="1" thickBot="1">
      <c r="A126" s="36" t="s">
        <v>38</v>
      </c>
      <c r="E126" s="37" t="s">
        <v>1</v>
      </c>
      <c r="F126" s="38" t="s">
        <v>1</v>
      </c>
      <c r="G126" s="38" t="s">
        <v>1</v>
      </c>
      <c r="H126" s="38" t="s">
        <v>1</v>
      </c>
      <c r="I126" s="38" t="s">
        <v>1</v>
      </c>
      <c r="J126" s="38" t="s">
        <v>1</v>
      </c>
      <c r="K126" s="38" t="s">
        <v>1</v>
      </c>
      <c r="L126" s="38" t="s">
        <v>1</v>
      </c>
      <c r="M126" s="38" t="s">
        <v>1</v>
      </c>
      <c r="N126" s="38" t="s">
        <v>1</v>
      </c>
      <c r="O126" s="39" t="s">
        <v>1</v>
      </c>
    </row>
    <row r="127" spans="1:15" s="27" customFormat="1" ht="27" customHeight="1" thickBot="1">
      <c r="A127" s="36" t="s">
        <v>1</v>
      </c>
      <c r="B127" s="40" t="s">
        <v>39</v>
      </c>
      <c r="E127" s="41" t="s">
        <v>266</v>
      </c>
      <c r="F127" s="42">
        <v>16779629000</v>
      </c>
      <c r="G127" s="42">
        <v>2587035000</v>
      </c>
      <c r="H127" s="42">
        <v>3577568000</v>
      </c>
      <c r="I127" s="42">
        <v>0</v>
      </c>
      <c r="J127" s="42">
        <v>659219000</v>
      </c>
      <c r="K127" s="42">
        <v>5170423000</v>
      </c>
      <c r="L127" s="42">
        <v>0</v>
      </c>
      <c r="M127" s="42">
        <v>0</v>
      </c>
      <c r="N127" s="42">
        <v>0</v>
      </c>
      <c r="O127" s="43">
        <f>SUM(F127:N127)</f>
        <v>28773874000</v>
      </c>
    </row>
    <row r="128" spans="1:15" s="27" customFormat="1" ht="27" customHeight="1" thickBot="1">
      <c r="A128" s="36" t="s">
        <v>1</v>
      </c>
      <c r="B128" s="40" t="s">
        <v>40</v>
      </c>
      <c r="E128" s="41" t="s">
        <v>41</v>
      </c>
      <c r="F128" s="42">
        <v>7833024000</v>
      </c>
      <c r="G128" s="42">
        <v>1483489000</v>
      </c>
      <c r="H128" s="42">
        <v>4830768000</v>
      </c>
      <c r="I128" s="42">
        <v>0</v>
      </c>
      <c r="J128" s="42">
        <v>8435675000</v>
      </c>
      <c r="K128" s="42">
        <v>38151982000</v>
      </c>
      <c r="L128" s="42">
        <v>2074302000</v>
      </c>
      <c r="M128" s="42">
        <v>7589654000</v>
      </c>
      <c r="N128" s="42">
        <v>0</v>
      </c>
      <c r="O128" s="43">
        <f>SUM(F128:N128)</f>
        <v>70398894000</v>
      </c>
    </row>
    <row r="129" spans="1:15" s="27" customFormat="1" ht="27" customHeight="1" thickBot="1">
      <c r="A129" s="36" t="s">
        <v>38</v>
      </c>
      <c r="B129" s="40" t="s">
        <v>1</v>
      </c>
      <c r="E129" s="41" t="s">
        <v>42</v>
      </c>
      <c r="F129" s="42">
        <f aca="true" t="shared" si="5" ref="F129:O129">F128+F127</f>
        <v>24612653000</v>
      </c>
      <c r="G129" s="42">
        <f t="shared" si="5"/>
        <v>4070524000</v>
      </c>
      <c r="H129" s="42">
        <f t="shared" si="5"/>
        <v>8408336000</v>
      </c>
      <c r="I129" s="42">
        <f t="shared" si="5"/>
        <v>0</v>
      </c>
      <c r="J129" s="42">
        <f t="shared" si="5"/>
        <v>9094894000</v>
      </c>
      <c r="K129" s="42">
        <f t="shared" si="5"/>
        <v>43322405000</v>
      </c>
      <c r="L129" s="42">
        <f t="shared" si="5"/>
        <v>2074302000</v>
      </c>
      <c r="M129" s="42">
        <f t="shared" si="5"/>
        <v>7589654000</v>
      </c>
      <c r="N129" s="42">
        <f t="shared" si="5"/>
        <v>0</v>
      </c>
      <c r="O129" s="42">
        <f t="shared" si="5"/>
        <v>99172768000</v>
      </c>
    </row>
    <row r="130" ht="12.75">
      <c r="O130" s="16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2019-02-25T09:34:22Z</cp:lastPrinted>
  <dcterms:created xsi:type="dcterms:W3CDTF">2016-10-14T10:34:38Z</dcterms:created>
  <dcterms:modified xsi:type="dcterms:W3CDTF">2019-02-25T09:34:32Z</dcterms:modified>
  <cp:category/>
  <cp:version/>
  <cp:contentType/>
  <cp:contentStatus/>
</cp:coreProperties>
</file>