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" sheetId="1" r:id="rId1"/>
    <sheet name="2014" sheetId="2" r:id="rId2"/>
    <sheet name="2015" sheetId="3" r:id="rId3"/>
  </sheets>
  <definedNames>
    <definedName name="Asama" localSheetId="0">'2013'!$B$2</definedName>
    <definedName name="Asama" localSheetId="1">'2014'!$B$2</definedName>
    <definedName name="Asama" localSheetId="2">'2015'!$B$2</definedName>
    <definedName name="Asama">#REF!</definedName>
    <definedName name="AsamaAd" localSheetId="0">'2013'!$C$2</definedName>
    <definedName name="AsamaAd" localSheetId="1">'2014'!$C$2</definedName>
    <definedName name="AsamaAd" localSheetId="2">'2015'!$C$2</definedName>
    <definedName name="AsamaAd">#REF!</definedName>
    <definedName name="AyAd" localSheetId="0">'2013'!$C$4</definedName>
    <definedName name="AyAd" localSheetId="1">'2014'!$C$4</definedName>
    <definedName name="AyAd" localSheetId="2">'2015'!$C$4</definedName>
    <definedName name="AyAd">#REF!</definedName>
    <definedName name="AyNo" localSheetId="0">'2013'!$B$4</definedName>
    <definedName name="AyNo" localSheetId="1">'2014'!$B$4</definedName>
    <definedName name="AyNo" localSheetId="2">'2015'!$B$4</definedName>
    <definedName name="AyNo">#REF!</definedName>
    <definedName name="ButceYil" localSheetId="0">'2013'!$B$1</definedName>
    <definedName name="ButceYil" localSheetId="1">'2014'!$B$1</definedName>
    <definedName name="ButceYil" localSheetId="2">'2015'!$B$1</definedName>
    <definedName name="ButceYil">#REF!</definedName>
    <definedName name="SatirBaslik" localSheetId="0">'2013'!$A$15:$B$21</definedName>
    <definedName name="SatirBaslik" localSheetId="1">'2014'!$A$15:$B$21</definedName>
    <definedName name="SatirBaslik" localSheetId="2">'2015'!$A$15:$B$21</definedName>
    <definedName name="SatirBaslik">#REF!</definedName>
    <definedName name="SutunBaslik" localSheetId="0">'2013'!$D$1:$N$5</definedName>
    <definedName name="SutunBaslik" localSheetId="1">'2014'!$D$1:$N$5</definedName>
    <definedName name="SutunBaslik" localSheetId="2">'2015'!$D$1:$N$5</definedName>
    <definedName name="SutunBaslik">#REF!</definedName>
    <definedName name="TeklifYil" localSheetId="0">'2013'!$B$5</definedName>
    <definedName name="TeklifYil" localSheetId="1">'2014'!$B$5</definedName>
    <definedName name="TeklifYil" localSheetId="2">'2015'!$B$5</definedName>
    <definedName name="TeklifYil">#REF!</definedName>
    <definedName name="_xlnm.Print_Titles" localSheetId="0">'2013'!$13:$14</definedName>
    <definedName name="_xlnm.Print_Titles" localSheetId="1">'2014'!$13:$14</definedName>
    <definedName name="_xlnm.Print_Titles" localSheetId="2">'2015'!$13:$14</definedName>
  </definedNames>
  <calcPr fullCalcOnLoad="1"/>
</workbook>
</file>

<file path=xl/sharedStrings.xml><?xml version="1.0" encoding="utf-8"?>
<sst xmlns="http://schemas.openxmlformats.org/spreadsheetml/2006/main" count="1616" uniqueCount="264">
  <si>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</si>
  <si>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</si>
  <si>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</si>
  <si>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</si>
  <si>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</si>
  <si>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</si>
  <si>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</si>
  <si>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</si>
  <si>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</si>
  <si>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</si>
  <si>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</si>
  <si>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</si>
  <si>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</si>
  <si>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</si>
  <si>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</si>
  <si>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</si>
  <si>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</si>
  <si>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</si>
  <si>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</si>
  <si>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</si>
  <si>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</si>
  <si>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</si>
  <si>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</si>
  <si>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</si>
  <si>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</si>
  <si>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</si>
  <si>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</si>
  <si>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</si>
  <si>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</si>
  <si>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</si>
  <si>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</si>
  <si>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</si>
  <si>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</si>
  <si>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2013</t>
  </si>
  <si>
    <t>10</t>
  </si>
  <si>
    <t>Tasarı</t>
  </si>
  <si>
    <t>3</t>
  </si>
  <si>
    <t>Ekim</t>
  </si>
  <si>
    <t>13</t>
  </si>
  <si>
    <t>23</t>
  </si>
  <si>
    <t>(II) SAYILI CETVEL - YÜKSEKÖĞRETİM KURUMLARI</t>
  </si>
  <si>
    <t>PERSONEL GİDERLERİ</t>
  </si>
  <si>
    <t>SOS. GÜV. DEV. PRİMİ GİD.</t>
  </si>
  <si>
    <t>MAL VE HİZMET ALIM GİDERLERİ</t>
  </si>
  <si>
    <t>SERMAYE TRANSFERİ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</si>
  <si>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</si>
  <si>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</si>
  <si>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</si>
  <si>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</si>
  <si>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</si>
  <si>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</si>
  <si>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</si>
  <si>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</si>
  <si>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</si>
  <si>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</si>
  <si>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</si>
  <si>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</si>
  <si>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</si>
  <si>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</si>
  <si>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</si>
  <si>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</si>
  <si>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</si>
  <si>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</si>
  <si>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</si>
  <si>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</si>
  <si>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</si>
  <si>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</si>
  <si>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</si>
  <si>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</si>
  <si>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</si>
  <si>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</si>
  <si>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</si>
  <si>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</si>
  <si>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</si>
  <si>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</si>
  <si>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</si>
  <si>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</si>
  <si>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</si>
  <si>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</si>
  <si>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</si>
  <si>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</si>
  <si>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</si>
  <si>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</si>
  <si>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</si>
  <si>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</si>
  <si>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</si>
  <si>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</si>
  <si>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</si>
  <si>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</si>
  <si>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</si>
  <si>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</si>
  <si>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</si>
  <si>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</si>
  <si>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</si>
  <si>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</si>
  <si>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</si>
  <si>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</si>
  <si>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</si>
  <si>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</si>
  <si>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</si>
  <si>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</si>
  <si>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</si>
  <si>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</si>
  <si>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</si>
  <si>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</si>
  <si>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</si>
  <si>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</si>
  <si>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</si>
  <si>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</si>
  <si>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</si>
  <si>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</si>
  <si>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</si>
  <si>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</si>
  <si>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</si>
  <si>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</si>
  <si>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</si>
  <si>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</si>
  <si>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</si>
  <si>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</si>
  <si>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</si>
  <si>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</si>
  <si>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</si>
  <si>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</si>
  <si>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</si>
  <si>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</si>
  <si>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</si>
  <si>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</si>
  <si>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</si>
  <si>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</si>
  <si>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</si>
  <si>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</si>
  <si>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</si>
  <si>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</si>
  <si>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</si>
  <si>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</si>
  <si>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</si>
  <si>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</si>
  <si>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</si>
  <si>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</si>
  <si>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</si>
  <si>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</si>
  <si>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</si>
  <si>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</si>
  <si>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</si>
  <si>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</si>
  <si>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</si>
  <si>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</si>
  <si>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</si>
  <si>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</si>
  <si>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</si>
  <si>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</si>
  <si>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</si>
  <si>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</si>
  <si>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</si>
  <si>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</si>
  <si>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</si>
  <si>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</si>
  <si>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</si>
  <si>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</si>
  <si>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</si>
  <si>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</si>
  <si>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</si>
  <si>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</si>
  <si>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</si>
  <si>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</si>
  <si>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</si>
  <si>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</si>
  <si>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</si>
  <si>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</si>
  <si>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</si>
  <si>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</si>
  <si>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</si>
  <si>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</si>
  <si>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</si>
  <si>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</si>
  <si>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</si>
  <si>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</si>
  <si>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</si>
  <si>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</si>
  <si>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</si>
  <si>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</si>
  <si>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</si>
  <si>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</si>
  <si>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</si>
  <si>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</si>
  <si>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</si>
  <si>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</si>
  <si>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</si>
  <si>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</si>
  <si>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</si>
  <si>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</si>
  <si>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</si>
  <si>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</si>
  <si>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</si>
  <si>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</si>
  <si>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</si>
  <si>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</si>
  <si>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</si>
  <si>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</si>
  <si>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</si>
  <si>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</si>
  <si>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</si>
  <si>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</si>
  <si>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</si>
  <si>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</si>
  <si>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</si>
  <si>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</si>
  <si>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</si>
  <si>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</si>
  <si>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</si>
  <si>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</si>
  <si>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</si>
  <si>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</si>
  <si>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</si>
  <si>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</si>
  <si>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</si>
  <si>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</si>
  <si>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</si>
  <si>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</si>
  <si>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</si>
  <si>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</si>
  <si>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</si>
  <si>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</si>
  <si>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</si>
  <si>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</si>
  <si>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</si>
  <si>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</si>
  <si>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</si>
  <si>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</si>
  <si>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</si>
  <si>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</si>
  <si>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</si>
  <si>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</si>
  <si>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</si>
  <si>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</si>
  <si>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</si>
  <si>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</si>
  <si>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</si>
  <si>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</si>
  <si>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</si>
  <si>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</si>
  <si>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</si>
  <si>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</si>
  <si>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</si>
  <si>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</si>
  <si>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</si>
  <si>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</si>
  <si>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</si>
  <si>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</si>
  <si>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</si>
  <si>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</si>
  <si>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</si>
  <si>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</si>
  <si>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x</t>
  </si>
  <si>
    <t>38/40</t>
  </si>
  <si>
    <t>YÜKSEKÖĞRETİM KURUMLARI</t>
  </si>
  <si>
    <t>40/42</t>
  </si>
  <si>
    <t>DİĞER ÖZEL BÜTÇELİ KURULUŞLAR</t>
  </si>
  <si>
    <t>ÖZEL BÜTÇELİ KURUMLAR TOPLAMI</t>
  </si>
  <si>
    <t>2014</t>
  </si>
  <si>
    <t>2015</t>
  </si>
  <si>
    <t>2013 YILI MERKEZİ YÖNETİM BÜTÇE KANUNU</t>
  </si>
  <si>
    <t xml:space="preserve">(II) SAYILI CETVEL - YÜKSEKÖĞRETİM KURUMLARI 2014 YILI BÜTÇE GİDER TAHMİNLERİ </t>
  </si>
  <si>
    <t>(II) SAYILI CETVEL - YÜKSEKÖĞRETİM KURUMLARI 2015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</si>
</sst>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0"/>
      <name val="Arial Tur"/>
      <family val="0"/>
    </font>
    <font>
      <sz val="10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21" borderId="6" applyNumberFormat="0" applyAlignment="0" applyProtection="0"/>
    <xf numFmtId="0" fontId="47" fillId="23" borderId="7" applyNumberFormat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8" applyNumberFormat="0" applyFont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55" zoomScaleNormal="55" zoomScalePageLayoutView="0" workbookViewId="0" topLeftCell="E40">
      <selection activeCell="V21" sqref="V21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0.75390625" style="18" bestFit="1" customWidth="1"/>
    <col min="6" max="15" width="26.375" style="18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36</v>
      </c>
      <c r="C2" s="14" t="s">
        <v>35</v>
      </c>
      <c r="D2" s="15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21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tr">
        <f>TeklifYil&amp;"  "&amp;A7</f>
        <v>2013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40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22810000</v>
      </c>
      <c r="G16" s="36">
        <v>3800000</v>
      </c>
      <c r="H16" s="36">
        <v>2372000</v>
      </c>
      <c r="I16" s="36">
        <v>0</v>
      </c>
      <c r="J16" s="36">
        <v>1600000</v>
      </c>
      <c r="K16" s="36">
        <v>3300000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33882000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317627000</v>
      </c>
      <c r="G17" s="36">
        <v>58180000</v>
      </c>
      <c r="H17" s="36">
        <v>52663000</v>
      </c>
      <c r="I17" s="36">
        <v>0</v>
      </c>
      <c r="J17" s="36">
        <v>11683000</v>
      </c>
      <c r="K17" s="36">
        <v>78404000</v>
      </c>
      <c r="L17" s="6">
        <v>0</v>
      </c>
      <c r="M17" s="37">
        <v>0</v>
      </c>
      <c r="N17" s="6">
        <v>0</v>
      </c>
      <c r="O17" s="7">
        <f t="shared" si="3"/>
        <v>518557000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174732000</v>
      </c>
      <c r="G18" s="36">
        <v>30310000</v>
      </c>
      <c r="H18" s="36">
        <v>62846000</v>
      </c>
      <c r="I18" s="36">
        <v>0</v>
      </c>
      <c r="J18" s="36">
        <v>7335000</v>
      </c>
      <c r="K18" s="36">
        <v>42200000</v>
      </c>
      <c r="L18" s="6">
        <v>0</v>
      </c>
      <c r="M18" s="37">
        <v>0</v>
      </c>
      <c r="N18" s="6">
        <v>0</v>
      </c>
      <c r="O18" s="7">
        <f t="shared" si="3"/>
        <v>317423000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289007000</v>
      </c>
      <c r="G19" s="36">
        <v>55170000</v>
      </c>
      <c r="H19" s="36">
        <v>65969000</v>
      </c>
      <c r="I19" s="36">
        <v>0</v>
      </c>
      <c r="J19" s="36">
        <v>12976000</v>
      </c>
      <c r="K19" s="36">
        <v>80500000</v>
      </c>
      <c r="L19" s="6">
        <v>0</v>
      </c>
      <c r="M19" s="37">
        <v>0</v>
      </c>
      <c r="N19" s="6">
        <v>0</v>
      </c>
      <c r="O19" s="7">
        <f t="shared" si="3"/>
        <v>503622000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299968000</v>
      </c>
      <c r="G20" s="36">
        <v>52260000</v>
      </c>
      <c r="H20" s="36">
        <v>66775000</v>
      </c>
      <c r="I20" s="36">
        <v>0</v>
      </c>
      <c r="J20" s="36">
        <v>7993500</v>
      </c>
      <c r="K20" s="36">
        <v>56302000</v>
      </c>
      <c r="L20" s="6">
        <v>0</v>
      </c>
      <c r="M20" s="37">
        <v>0</v>
      </c>
      <c r="N20" s="6">
        <v>0</v>
      </c>
      <c r="O20" s="7">
        <f t="shared" si="3"/>
        <v>483298500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431166000</v>
      </c>
      <c r="G21" s="36">
        <v>86265000</v>
      </c>
      <c r="H21" s="36">
        <v>123487000</v>
      </c>
      <c r="I21" s="36">
        <v>0</v>
      </c>
      <c r="J21" s="36">
        <v>14710000</v>
      </c>
      <c r="K21" s="36">
        <v>57850000</v>
      </c>
      <c r="L21" s="6">
        <v>0</v>
      </c>
      <c r="M21" s="37">
        <v>0</v>
      </c>
      <c r="N21" s="6">
        <v>0</v>
      </c>
      <c r="O21" s="7">
        <f t="shared" si="3"/>
        <v>713478000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166814000</v>
      </c>
      <c r="G22" s="36">
        <v>28417000</v>
      </c>
      <c r="H22" s="36">
        <v>52238000</v>
      </c>
      <c r="I22" s="36">
        <v>0</v>
      </c>
      <c r="J22" s="36">
        <v>5661000</v>
      </c>
      <c r="K22" s="36">
        <v>54005000</v>
      </c>
      <c r="L22" s="6">
        <v>0</v>
      </c>
      <c r="M22" s="37">
        <v>0</v>
      </c>
      <c r="N22" s="6">
        <v>0</v>
      </c>
      <c r="O22" s="7">
        <f t="shared" si="3"/>
        <v>307135000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82656000</v>
      </c>
      <c r="G23" s="36">
        <v>13681000</v>
      </c>
      <c r="H23" s="36">
        <v>31166000</v>
      </c>
      <c r="I23" s="36">
        <v>0</v>
      </c>
      <c r="J23" s="36">
        <v>3620000</v>
      </c>
      <c r="K23" s="36">
        <v>38454000</v>
      </c>
      <c r="L23" s="6">
        <v>0</v>
      </c>
      <c r="M23" s="37">
        <v>0</v>
      </c>
      <c r="N23" s="6">
        <v>0</v>
      </c>
      <c r="O23" s="7">
        <f t="shared" si="3"/>
        <v>169577000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193782000</v>
      </c>
      <c r="G24" s="36">
        <v>34350000</v>
      </c>
      <c r="H24" s="36">
        <v>51191000</v>
      </c>
      <c r="I24" s="36">
        <v>0</v>
      </c>
      <c r="J24" s="36">
        <v>7165000</v>
      </c>
      <c r="K24" s="36">
        <v>53800000</v>
      </c>
      <c r="L24" s="6">
        <v>0</v>
      </c>
      <c r="M24" s="37">
        <v>0</v>
      </c>
      <c r="N24" s="6">
        <v>0</v>
      </c>
      <c r="O24" s="7">
        <f t="shared" si="3"/>
        <v>340288000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102388000</v>
      </c>
      <c r="G25" s="36">
        <v>17739000</v>
      </c>
      <c r="H25" s="36">
        <v>29115000</v>
      </c>
      <c r="I25" s="36">
        <v>0</v>
      </c>
      <c r="J25" s="36">
        <v>5352000</v>
      </c>
      <c r="K25" s="36">
        <v>23150000</v>
      </c>
      <c r="L25" s="6">
        <v>0</v>
      </c>
      <c r="M25" s="37">
        <v>0</v>
      </c>
      <c r="N25" s="6">
        <v>0</v>
      </c>
      <c r="O25" s="7">
        <f t="shared" si="3"/>
        <v>177744000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41899000</v>
      </c>
      <c r="G26" s="36">
        <v>7681000</v>
      </c>
      <c r="H26" s="36">
        <v>9433000</v>
      </c>
      <c r="I26" s="36">
        <v>0</v>
      </c>
      <c r="J26" s="36">
        <v>2770000</v>
      </c>
      <c r="K26" s="36">
        <v>33602000</v>
      </c>
      <c r="L26" s="6">
        <v>0</v>
      </c>
      <c r="M26" s="37">
        <v>0</v>
      </c>
      <c r="N26" s="6">
        <v>0</v>
      </c>
      <c r="O26" s="7">
        <f t="shared" si="3"/>
        <v>95385000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264193000</v>
      </c>
      <c r="G27" s="36">
        <v>50467000</v>
      </c>
      <c r="H27" s="36">
        <v>54940000</v>
      </c>
      <c r="I27" s="36">
        <v>0</v>
      </c>
      <c r="J27" s="36">
        <v>9861000</v>
      </c>
      <c r="K27" s="36">
        <v>64000000</v>
      </c>
      <c r="L27" s="6">
        <v>0</v>
      </c>
      <c r="M27" s="37">
        <v>0</v>
      </c>
      <c r="N27" s="6">
        <v>0</v>
      </c>
      <c r="O27" s="7">
        <f t="shared" si="3"/>
        <v>443461000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230748000</v>
      </c>
      <c r="G28" s="36">
        <v>42692000</v>
      </c>
      <c r="H28" s="36">
        <v>33783000</v>
      </c>
      <c r="I28" s="36">
        <v>0</v>
      </c>
      <c r="J28" s="36">
        <v>6831000</v>
      </c>
      <c r="K28" s="36">
        <v>71600000</v>
      </c>
      <c r="L28" s="6">
        <v>0</v>
      </c>
      <c r="M28" s="37">
        <v>0</v>
      </c>
      <c r="N28" s="6">
        <v>0</v>
      </c>
      <c r="O28" s="7">
        <f t="shared" si="3"/>
        <v>385654000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98353000</v>
      </c>
      <c r="G29" s="36">
        <v>17802000</v>
      </c>
      <c r="H29" s="36">
        <v>22578000</v>
      </c>
      <c r="I29" s="36">
        <v>0</v>
      </c>
      <c r="J29" s="36">
        <v>3560000</v>
      </c>
      <c r="K29" s="36">
        <v>36360000</v>
      </c>
      <c r="L29" s="6">
        <v>0</v>
      </c>
      <c r="M29" s="37">
        <v>0</v>
      </c>
      <c r="N29" s="6">
        <v>0</v>
      </c>
      <c r="O29" s="7">
        <f t="shared" si="3"/>
        <v>178653000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168228000</v>
      </c>
      <c r="G30" s="36">
        <v>30355000</v>
      </c>
      <c r="H30" s="36">
        <v>51591000</v>
      </c>
      <c r="I30" s="36">
        <v>0</v>
      </c>
      <c r="J30" s="36">
        <v>7018000</v>
      </c>
      <c r="K30" s="36">
        <v>33800000</v>
      </c>
      <c r="L30" s="6">
        <v>0</v>
      </c>
      <c r="M30" s="37">
        <v>0</v>
      </c>
      <c r="N30" s="6">
        <v>0</v>
      </c>
      <c r="O30" s="7">
        <f t="shared" si="3"/>
        <v>290992000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174412000</v>
      </c>
      <c r="G31" s="36">
        <v>31561000</v>
      </c>
      <c r="H31" s="36">
        <v>64650000</v>
      </c>
      <c r="I31" s="36">
        <v>0</v>
      </c>
      <c r="J31" s="36">
        <v>5197000</v>
      </c>
      <c r="K31" s="36">
        <v>84002000</v>
      </c>
      <c r="L31" s="6">
        <v>0</v>
      </c>
      <c r="M31" s="37">
        <v>0</v>
      </c>
      <c r="N31" s="6">
        <v>0</v>
      </c>
      <c r="O31" s="7">
        <f t="shared" si="3"/>
        <v>359822000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193352000</v>
      </c>
      <c r="G32" s="36">
        <v>30331000</v>
      </c>
      <c r="H32" s="36">
        <v>59363000</v>
      </c>
      <c r="I32" s="36">
        <v>0</v>
      </c>
      <c r="J32" s="36">
        <v>6236000</v>
      </c>
      <c r="K32" s="36">
        <v>41002000</v>
      </c>
      <c r="L32" s="6">
        <v>0</v>
      </c>
      <c r="M32" s="37">
        <v>0</v>
      </c>
      <c r="N32" s="6">
        <v>0</v>
      </c>
      <c r="O32" s="7">
        <f t="shared" si="3"/>
        <v>330284000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142960000</v>
      </c>
      <c r="G33" s="36">
        <v>26804000</v>
      </c>
      <c r="H33" s="36">
        <v>36832000</v>
      </c>
      <c r="I33" s="36">
        <v>0</v>
      </c>
      <c r="J33" s="36">
        <v>5397000</v>
      </c>
      <c r="K33" s="36">
        <v>59650000</v>
      </c>
      <c r="L33" s="6">
        <v>0</v>
      </c>
      <c r="M33" s="37">
        <v>0</v>
      </c>
      <c r="N33" s="6">
        <v>0</v>
      </c>
      <c r="O33" s="7">
        <f t="shared" si="3"/>
        <v>271643000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151868000</v>
      </c>
      <c r="G34" s="36">
        <v>26672000</v>
      </c>
      <c r="H34" s="36">
        <v>31989000</v>
      </c>
      <c r="I34" s="36">
        <v>0</v>
      </c>
      <c r="J34" s="36">
        <v>5893000</v>
      </c>
      <c r="K34" s="36">
        <v>37500000</v>
      </c>
      <c r="L34" s="6">
        <v>0</v>
      </c>
      <c r="M34" s="37">
        <v>0</v>
      </c>
      <c r="N34" s="6">
        <v>0</v>
      </c>
      <c r="O34" s="7">
        <f t="shared" si="3"/>
        <v>253922000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115468000</v>
      </c>
      <c r="G35" s="36">
        <v>18823000</v>
      </c>
      <c r="H35" s="36">
        <v>26425000</v>
      </c>
      <c r="I35" s="36">
        <v>0</v>
      </c>
      <c r="J35" s="36">
        <v>3048000</v>
      </c>
      <c r="K35" s="36">
        <v>31400000</v>
      </c>
      <c r="L35" s="6">
        <v>0</v>
      </c>
      <c r="M35" s="37">
        <v>0</v>
      </c>
      <c r="N35" s="6">
        <v>0</v>
      </c>
      <c r="O35" s="7">
        <f t="shared" si="3"/>
        <v>195164000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181181000</v>
      </c>
      <c r="G36" s="36">
        <v>32124000</v>
      </c>
      <c r="H36" s="36">
        <v>37786000</v>
      </c>
      <c r="I36" s="36">
        <v>0</v>
      </c>
      <c r="J36" s="36">
        <v>5462000</v>
      </c>
      <c r="K36" s="36">
        <v>28900000</v>
      </c>
      <c r="L36" s="6">
        <v>0</v>
      </c>
      <c r="M36" s="37">
        <v>0</v>
      </c>
      <c r="N36" s="6">
        <v>0</v>
      </c>
      <c r="O36" s="7">
        <f t="shared" si="3"/>
        <v>285453000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154141000</v>
      </c>
      <c r="G37" s="36">
        <v>27656000</v>
      </c>
      <c r="H37" s="36">
        <v>28169000</v>
      </c>
      <c r="I37" s="36">
        <v>0</v>
      </c>
      <c r="J37" s="36">
        <v>4112000</v>
      </c>
      <c r="K37" s="36">
        <v>34500000</v>
      </c>
      <c r="L37" s="6">
        <v>0</v>
      </c>
      <c r="M37" s="37">
        <v>0</v>
      </c>
      <c r="N37" s="6">
        <v>0</v>
      </c>
      <c r="O37" s="7">
        <f t="shared" si="3"/>
        <v>248578000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150462000</v>
      </c>
      <c r="G38" s="36">
        <v>26548000</v>
      </c>
      <c r="H38" s="36">
        <v>34986000</v>
      </c>
      <c r="I38" s="36">
        <v>0</v>
      </c>
      <c r="J38" s="36">
        <v>4243000</v>
      </c>
      <c r="K38" s="36">
        <v>32502000</v>
      </c>
      <c r="L38" s="6">
        <v>0</v>
      </c>
      <c r="M38" s="37">
        <v>0</v>
      </c>
      <c r="N38" s="6">
        <v>0</v>
      </c>
      <c r="O38" s="7">
        <f t="shared" si="3"/>
        <v>248741000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211330000</v>
      </c>
      <c r="G39" s="36">
        <v>32345000</v>
      </c>
      <c r="H39" s="36">
        <v>58089000</v>
      </c>
      <c r="I39" s="36">
        <v>0</v>
      </c>
      <c r="J39" s="36">
        <v>5229000</v>
      </c>
      <c r="K39" s="36">
        <v>57050000</v>
      </c>
      <c r="L39" s="6">
        <v>0</v>
      </c>
      <c r="M39" s="37">
        <v>0</v>
      </c>
      <c r="N39" s="6">
        <v>0</v>
      </c>
      <c r="O39" s="7">
        <f t="shared" si="3"/>
        <v>364043000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123866000</v>
      </c>
      <c r="G40" s="36">
        <v>20062000</v>
      </c>
      <c r="H40" s="36">
        <v>28418000</v>
      </c>
      <c r="I40" s="36">
        <v>0</v>
      </c>
      <c r="J40" s="36">
        <v>3158000</v>
      </c>
      <c r="K40" s="36">
        <v>42400000</v>
      </c>
      <c r="L40" s="6">
        <v>0</v>
      </c>
      <c r="M40" s="37">
        <v>0</v>
      </c>
      <c r="N40" s="6">
        <v>0</v>
      </c>
      <c r="O40" s="7">
        <f t="shared" si="3"/>
        <v>217904000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127407000</v>
      </c>
      <c r="G41" s="36">
        <v>19947000</v>
      </c>
      <c r="H41" s="36">
        <v>29574000</v>
      </c>
      <c r="I41" s="36">
        <v>0</v>
      </c>
      <c r="J41" s="36">
        <v>3070000</v>
      </c>
      <c r="K41" s="36">
        <v>37000000</v>
      </c>
      <c r="L41" s="6">
        <v>0</v>
      </c>
      <c r="M41" s="37">
        <v>0</v>
      </c>
      <c r="N41" s="6">
        <v>0</v>
      </c>
      <c r="O41" s="7">
        <f t="shared" si="3"/>
        <v>216998000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132655000</v>
      </c>
      <c r="G42" s="36">
        <v>22486000</v>
      </c>
      <c r="H42" s="36">
        <v>32091000</v>
      </c>
      <c r="I42" s="36">
        <v>0</v>
      </c>
      <c r="J42" s="36">
        <v>3962000</v>
      </c>
      <c r="K42" s="36">
        <v>33000000</v>
      </c>
      <c r="L42" s="6">
        <v>0</v>
      </c>
      <c r="M42" s="37">
        <v>0</v>
      </c>
      <c r="N42" s="6">
        <v>0</v>
      </c>
      <c r="O42" s="7">
        <f t="shared" si="3"/>
        <v>224194000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114284000</v>
      </c>
      <c r="G43" s="36">
        <v>17130000</v>
      </c>
      <c r="H43" s="36">
        <v>26951000</v>
      </c>
      <c r="I43" s="36">
        <v>0</v>
      </c>
      <c r="J43" s="36">
        <v>2581000</v>
      </c>
      <c r="K43" s="36">
        <v>51000000</v>
      </c>
      <c r="L43" s="6">
        <v>0</v>
      </c>
      <c r="M43" s="37">
        <v>0</v>
      </c>
      <c r="N43" s="6">
        <v>0</v>
      </c>
      <c r="O43" s="7">
        <f t="shared" si="3"/>
        <v>211946000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103201000</v>
      </c>
      <c r="G44" s="36">
        <v>16711000</v>
      </c>
      <c r="H44" s="36">
        <v>25036000</v>
      </c>
      <c r="I44" s="36">
        <v>0</v>
      </c>
      <c r="J44" s="36">
        <v>2647000</v>
      </c>
      <c r="K44" s="36">
        <v>34602000</v>
      </c>
      <c r="L44" s="6">
        <v>0</v>
      </c>
      <c r="M44" s="37">
        <v>0</v>
      </c>
      <c r="N44" s="6">
        <v>0</v>
      </c>
      <c r="O44" s="7">
        <f t="shared" si="3"/>
        <v>182197000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33582000</v>
      </c>
      <c r="G45" s="36">
        <v>5780000</v>
      </c>
      <c r="H45" s="36">
        <v>8121000</v>
      </c>
      <c r="I45" s="36">
        <v>0</v>
      </c>
      <c r="J45" s="36">
        <v>1177000</v>
      </c>
      <c r="K45" s="36">
        <v>22500000</v>
      </c>
      <c r="L45" s="6">
        <v>0</v>
      </c>
      <c r="M45" s="37">
        <v>0</v>
      </c>
      <c r="N45" s="6">
        <v>0</v>
      </c>
      <c r="O45" s="7">
        <f t="shared" si="3"/>
        <v>71160000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30030000</v>
      </c>
      <c r="G46" s="36">
        <v>4968000</v>
      </c>
      <c r="H46" s="36">
        <v>7617000</v>
      </c>
      <c r="I46" s="36">
        <v>0</v>
      </c>
      <c r="J46" s="36">
        <v>1136000</v>
      </c>
      <c r="K46" s="36">
        <v>18100000</v>
      </c>
      <c r="L46" s="6">
        <v>0</v>
      </c>
      <c r="M46" s="37">
        <v>0</v>
      </c>
      <c r="N46" s="6">
        <v>0</v>
      </c>
      <c r="O46" s="7">
        <f t="shared" si="3"/>
        <v>61851000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70681000</v>
      </c>
      <c r="G47" s="36">
        <v>11462000</v>
      </c>
      <c r="H47" s="36">
        <v>17785000</v>
      </c>
      <c r="I47" s="36">
        <v>0</v>
      </c>
      <c r="J47" s="36">
        <v>1800000</v>
      </c>
      <c r="K47" s="36">
        <v>36500000</v>
      </c>
      <c r="L47" s="6">
        <v>0</v>
      </c>
      <c r="M47" s="37">
        <v>0</v>
      </c>
      <c r="N47" s="6">
        <v>0</v>
      </c>
      <c r="O47" s="7">
        <f t="shared" si="3"/>
        <v>138228000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142273000</v>
      </c>
      <c r="G48" s="36">
        <v>23603000</v>
      </c>
      <c r="H48" s="36">
        <v>32633000</v>
      </c>
      <c r="I48" s="36">
        <v>0</v>
      </c>
      <c r="J48" s="36">
        <v>2810000</v>
      </c>
      <c r="K48" s="36">
        <v>41350000</v>
      </c>
      <c r="L48" s="6">
        <v>0</v>
      </c>
      <c r="M48" s="37">
        <v>0</v>
      </c>
      <c r="N48" s="6">
        <v>0</v>
      </c>
      <c r="O48" s="7">
        <f t="shared" si="3"/>
        <v>242669000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90374000</v>
      </c>
      <c r="G49" s="36">
        <v>16223000</v>
      </c>
      <c r="H49" s="36">
        <v>19372000</v>
      </c>
      <c r="I49" s="36">
        <v>0</v>
      </c>
      <c r="J49" s="36">
        <v>2750000</v>
      </c>
      <c r="K49" s="36">
        <v>30800000</v>
      </c>
      <c r="L49" s="6">
        <v>0</v>
      </c>
      <c r="M49" s="37">
        <v>0</v>
      </c>
      <c r="N49" s="6">
        <v>0</v>
      </c>
      <c r="O49" s="7">
        <f t="shared" si="3"/>
        <v>159519000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69442000</v>
      </c>
      <c r="G50" s="36">
        <v>11900000</v>
      </c>
      <c r="H50" s="36">
        <v>21933000</v>
      </c>
      <c r="I50" s="36">
        <v>0</v>
      </c>
      <c r="J50" s="36">
        <v>2337000</v>
      </c>
      <c r="K50" s="36">
        <v>26000000</v>
      </c>
      <c r="L50" s="6">
        <v>0</v>
      </c>
      <c r="M50" s="37">
        <v>0</v>
      </c>
      <c r="N50" s="6">
        <v>0</v>
      </c>
      <c r="O50" s="7">
        <f t="shared" si="3"/>
        <v>131612000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96084000</v>
      </c>
      <c r="G51" s="36">
        <v>16940000</v>
      </c>
      <c r="H51" s="36">
        <v>20452000</v>
      </c>
      <c r="I51" s="36">
        <v>0</v>
      </c>
      <c r="J51" s="36">
        <v>2496000</v>
      </c>
      <c r="K51" s="36">
        <v>67820000</v>
      </c>
      <c r="L51" s="6">
        <v>0</v>
      </c>
      <c r="M51" s="37">
        <v>0</v>
      </c>
      <c r="N51" s="6">
        <v>0</v>
      </c>
      <c r="O51" s="7">
        <f t="shared" si="3"/>
        <v>203792000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113448000</v>
      </c>
      <c r="G52" s="36">
        <v>20632000</v>
      </c>
      <c r="H52" s="36">
        <v>21827000</v>
      </c>
      <c r="I52" s="36">
        <v>0</v>
      </c>
      <c r="J52" s="36">
        <v>1761000</v>
      </c>
      <c r="K52" s="36">
        <v>24000000</v>
      </c>
      <c r="L52" s="6">
        <v>0</v>
      </c>
      <c r="M52" s="37">
        <v>0</v>
      </c>
      <c r="N52" s="6">
        <v>0</v>
      </c>
      <c r="O52" s="7">
        <f t="shared" si="3"/>
        <v>181668000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67107000</v>
      </c>
      <c r="G53" s="36">
        <v>10437000</v>
      </c>
      <c r="H53" s="36">
        <v>19797000</v>
      </c>
      <c r="I53" s="36">
        <v>0</v>
      </c>
      <c r="J53" s="36">
        <v>1982000</v>
      </c>
      <c r="K53" s="36">
        <v>49000000</v>
      </c>
      <c r="L53" s="6">
        <v>0</v>
      </c>
      <c r="M53" s="37">
        <v>0</v>
      </c>
      <c r="N53" s="6">
        <v>0</v>
      </c>
      <c r="O53" s="7">
        <f t="shared" si="3"/>
        <v>148323000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130989000</v>
      </c>
      <c r="G54" s="36">
        <v>22365000</v>
      </c>
      <c r="H54" s="36">
        <v>37511000</v>
      </c>
      <c r="I54" s="36">
        <v>0</v>
      </c>
      <c r="J54" s="36">
        <v>3052000</v>
      </c>
      <c r="K54" s="36">
        <v>21652000</v>
      </c>
      <c r="L54" s="6">
        <v>0</v>
      </c>
      <c r="M54" s="37">
        <v>0</v>
      </c>
      <c r="N54" s="6">
        <v>0</v>
      </c>
      <c r="O54" s="7">
        <f t="shared" si="3"/>
        <v>215569000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118409000</v>
      </c>
      <c r="G55" s="36">
        <v>16696000</v>
      </c>
      <c r="H55" s="36">
        <v>36071000</v>
      </c>
      <c r="I55" s="36">
        <v>0</v>
      </c>
      <c r="J55" s="36">
        <v>3471000</v>
      </c>
      <c r="K55" s="36">
        <v>24345000</v>
      </c>
      <c r="L55" s="6">
        <v>0</v>
      </c>
      <c r="M55" s="37">
        <v>0</v>
      </c>
      <c r="N55" s="6">
        <v>0</v>
      </c>
      <c r="O55" s="7">
        <f t="shared" si="3"/>
        <v>198992000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98419000</v>
      </c>
      <c r="G56" s="36">
        <v>16066000</v>
      </c>
      <c r="H56" s="36">
        <v>25476000</v>
      </c>
      <c r="I56" s="36">
        <v>0</v>
      </c>
      <c r="J56" s="36">
        <v>2518000</v>
      </c>
      <c r="K56" s="36">
        <v>31850000</v>
      </c>
      <c r="L56" s="6">
        <v>0</v>
      </c>
      <c r="M56" s="37">
        <v>0</v>
      </c>
      <c r="N56" s="6">
        <v>0</v>
      </c>
      <c r="O56" s="7">
        <f t="shared" si="3"/>
        <v>174329000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66607000</v>
      </c>
      <c r="G57" s="36">
        <v>11377000</v>
      </c>
      <c r="H57" s="36">
        <v>18026000</v>
      </c>
      <c r="I57" s="36">
        <v>0</v>
      </c>
      <c r="J57" s="36">
        <v>1912000</v>
      </c>
      <c r="K57" s="36">
        <v>33110000</v>
      </c>
      <c r="L57" s="6">
        <v>0</v>
      </c>
      <c r="M57" s="37">
        <v>0</v>
      </c>
      <c r="N57" s="6">
        <v>0</v>
      </c>
      <c r="O57" s="7">
        <f t="shared" si="3"/>
        <v>131032000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73109000</v>
      </c>
      <c r="G58" s="36">
        <v>12376000</v>
      </c>
      <c r="H58" s="36">
        <v>20579000</v>
      </c>
      <c r="I58" s="36">
        <v>0</v>
      </c>
      <c r="J58" s="36">
        <v>1964000</v>
      </c>
      <c r="K58" s="36">
        <v>36700000</v>
      </c>
      <c r="L58" s="6">
        <v>0</v>
      </c>
      <c r="M58" s="37">
        <v>0</v>
      </c>
      <c r="N58" s="6">
        <v>0</v>
      </c>
      <c r="O58" s="7">
        <f t="shared" si="3"/>
        <v>144728000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79347000</v>
      </c>
      <c r="G59" s="36">
        <v>13076000</v>
      </c>
      <c r="H59" s="36">
        <v>21005000</v>
      </c>
      <c r="I59" s="36">
        <v>0</v>
      </c>
      <c r="J59" s="36">
        <v>2111000</v>
      </c>
      <c r="K59" s="36">
        <v>41300000</v>
      </c>
      <c r="L59" s="6">
        <v>0</v>
      </c>
      <c r="M59" s="37">
        <v>0</v>
      </c>
      <c r="N59" s="6">
        <v>0</v>
      </c>
      <c r="O59" s="7">
        <f t="shared" si="3"/>
        <v>156839000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45745000</v>
      </c>
      <c r="G60" s="36">
        <v>6909000</v>
      </c>
      <c r="H60" s="36">
        <v>17727000</v>
      </c>
      <c r="I60" s="36">
        <v>0</v>
      </c>
      <c r="J60" s="36">
        <v>1753000</v>
      </c>
      <c r="K60" s="36">
        <v>35700000</v>
      </c>
      <c r="L60" s="6">
        <v>0</v>
      </c>
      <c r="M60" s="37">
        <v>0</v>
      </c>
      <c r="N60" s="6">
        <v>0</v>
      </c>
      <c r="O60" s="7">
        <f t="shared" si="3"/>
        <v>107834000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83101000</v>
      </c>
      <c r="G61" s="36">
        <v>14001000</v>
      </c>
      <c r="H61" s="36">
        <v>23882000</v>
      </c>
      <c r="I61" s="36">
        <v>0</v>
      </c>
      <c r="J61" s="36">
        <v>2322000</v>
      </c>
      <c r="K61" s="36">
        <v>34600000</v>
      </c>
      <c r="L61" s="6">
        <v>0</v>
      </c>
      <c r="M61" s="37">
        <v>0</v>
      </c>
      <c r="N61" s="6">
        <v>0</v>
      </c>
      <c r="O61" s="7">
        <f t="shared" si="3"/>
        <v>157906000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45245000</v>
      </c>
      <c r="G62" s="36">
        <v>7393000</v>
      </c>
      <c r="H62" s="36">
        <v>12688000</v>
      </c>
      <c r="I62" s="36">
        <v>0</v>
      </c>
      <c r="J62" s="36">
        <v>1384000</v>
      </c>
      <c r="K62" s="36">
        <v>22200000</v>
      </c>
      <c r="L62" s="6">
        <v>0</v>
      </c>
      <c r="M62" s="37">
        <v>0</v>
      </c>
      <c r="N62" s="6">
        <v>0</v>
      </c>
      <c r="O62" s="7">
        <f t="shared" si="3"/>
        <v>88910000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68620000</v>
      </c>
      <c r="G63" s="36">
        <v>10204000</v>
      </c>
      <c r="H63" s="36">
        <v>22869000</v>
      </c>
      <c r="I63" s="36">
        <v>0</v>
      </c>
      <c r="J63" s="36">
        <v>2128000</v>
      </c>
      <c r="K63" s="36">
        <v>23700000</v>
      </c>
      <c r="L63" s="6">
        <v>0</v>
      </c>
      <c r="M63" s="37">
        <v>0</v>
      </c>
      <c r="N63" s="6">
        <v>0</v>
      </c>
      <c r="O63" s="7">
        <f t="shared" si="3"/>
        <v>127521000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68734000</v>
      </c>
      <c r="G64" s="36">
        <v>11314000</v>
      </c>
      <c r="H64" s="36">
        <v>18396000</v>
      </c>
      <c r="I64" s="36">
        <v>0</v>
      </c>
      <c r="J64" s="36">
        <v>2083000</v>
      </c>
      <c r="K64" s="36">
        <v>33700000</v>
      </c>
      <c r="L64" s="6">
        <v>0</v>
      </c>
      <c r="M64" s="37">
        <v>0</v>
      </c>
      <c r="N64" s="6">
        <v>0</v>
      </c>
      <c r="O64" s="7">
        <f t="shared" si="3"/>
        <v>134227000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74718000</v>
      </c>
      <c r="G65" s="36">
        <v>12449000</v>
      </c>
      <c r="H65" s="36">
        <v>21722000</v>
      </c>
      <c r="I65" s="36">
        <v>0</v>
      </c>
      <c r="J65" s="36">
        <v>1976000</v>
      </c>
      <c r="K65" s="36">
        <v>20760000</v>
      </c>
      <c r="L65" s="6">
        <v>0</v>
      </c>
      <c r="M65" s="37">
        <v>0</v>
      </c>
      <c r="N65" s="6">
        <v>0</v>
      </c>
      <c r="O65" s="7">
        <f t="shared" si="3"/>
        <v>131625000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71171000</v>
      </c>
      <c r="G66" s="36">
        <v>11275000</v>
      </c>
      <c r="H66" s="36">
        <v>18667000</v>
      </c>
      <c r="I66" s="36">
        <v>0</v>
      </c>
      <c r="J66" s="36">
        <v>2607000</v>
      </c>
      <c r="K66" s="36">
        <v>70550000</v>
      </c>
      <c r="L66" s="6">
        <v>0</v>
      </c>
      <c r="M66" s="37">
        <v>0</v>
      </c>
      <c r="N66" s="6">
        <v>0</v>
      </c>
      <c r="O66" s="7">
        <f t="shared" si="3"/>
        <v>174270000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66424000</v>
      </c>
      <c r="G67" s="36">
        <v>10935000</v>
      </c>
      <c r="H67" s="36">
        <v>15575000</v>
      </c>
      <c r="I67" s="36">
        <v>0</v>
      </c>
      <c r="J67" s="36">
        <v>2046000</v>
      </c>
      <c r="K67" s="36">
        <v>44790000</v>
      </c>
      <c r="L67" s="6">
        <v>0</v>
      </c>
      <c r="M67" s="37">
        <v>0</v>
      </c>
      <c r="N67" s="6">
        <v>0</v>
      </c>
      <c r="O67" s="7">
        <f t="shared" si="3"/>
        <v>139770000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106301000</v>
      </c>
      <c r="G68" s="36">
        <v>18554000</v>
      </c>
      <c r="H68" s="36">
        <v>23108000</v>
      </c>
      <c r="I68" s="36">
        <v>0</v>
      </c>
      <c r="J68" s="36">
        <v>3281000</v>
      </c>
      <c r="K68" s="36">
        <v>33650000</v>
      </c>
      <c r="L68" s="6">
        <v>0</v>
      </c>
      <c r="M68" s="37">
        <v>0</v>
      </c>
      <c r="N68" s="6">
        <v>0</v>
      </c>
      <c r="O68" s="7">
        <f t="shared" si="3"/>
        <v>184894000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25494000</v>
      </c>
      <c r="G69" s="36">
        <v>3906000</v>
      </c>
      <c r="H69" s="36">
        <v>12573000</v>
      </c>
      <c r="I69" s="36">
        <v>0</v>
      </c>
      <c r="J69" s="36">
        <v>1919000</v>
      </c>
      <c r="K69" s="36">
        <v>9000000</v>
      </c>
      <c r="L69" s="6">
        <v>0</v>
      </c>
      <c r="M69" s="37">
        <v>0</v>
      </c>
      <c r="N69" s="6">
        <v>0</v>
      </c>
      <c r="O69" s="7">
        <f t="shared" si="3"/>
        <v>52892000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31024000</v>
      </c>
      <c r="G70" s="36">
        <v>4752000</v>
      </c>
      <c r="H70" s="36">
        <v>11933000</v>
      </c>
      <c r="I70" s="36">
        <v>0</v>
      </c>
      <c r="J70" s="36">
        <v>1389000</v>
      </c>
      <c r="K70" s="36">
        <v>20505000</v>
      </c>
      <c r="L70" s="6">
        <v>0</v>
      </c>
      <c r="M70" s="37">
        <v>0</v>
      </c>
      <c r="N70" s="6">
        <v>0</v>
      </c>
      <c r="O70" s="7">
        <f t="shared" si="3"/>
        <v>69603000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26844000</v>
      </c>
      <c r="G71" s="36">
        <v>4063000</v>
      </c>
      <c r="H71" s="36">
        <v>11186000</v>
      </c>
      <c r="I71" s="36">
        <v>0</v>
      </c>
      <c r="J71" s="36">
        <v>1325000</v>
      </c>
      <c r="K71" s="36">
        <v>23000000</v>
      </c>
      <c r="L71" s="6">
        <v>0</v>
      </c>
      <c r="M71" s="37">
        <v>0</v>
      </c>
      <c r="N71" s="6">
        <v>0</v>
      </c>
      <c r="O71" s="7">
        <f t="shared" si="3"/>
        <v>66418000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45228000</v>
      </c>
      <c r="G72" s="36">
        <v>7914000</v>
      </c>
      <c r="H72" s="36">
        <v>13025000</v>
      </c>
      <c r="I72" s="36">
        <v>0</v>
      </c>
      <c r="J72" s="36">
        <v>1957000</v>
      </c>
      <c r="K72" s="36">
        <v>35890000</v>
      </c>
      <c r="L72" s="6">
        <v>0</v>
      </c>
      <c r="M72" s="37">
        <v>0</v>
      </c>
      <c r="N72" s="6">
        <v>0</v>
      </c>
      <c r="O72" s="7">
        <f t="shared" si="3"/>
        <v>104014000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31453000</v>
      </c>
      <c r="G73" s="36">
        <v>4788000</v>
      </c>
      <c r="H73" s="36">
        <v>14971000</v>
      </c>
      <c r="I73" s="36">
        <v>0</v>
      </c>
      <c r="J73" s="36">
        <v>1673000</v>
      </c>
      <c r="K73" s="36">
        <v>29000000</v>
      </c>
      <c r="L73" s="6">
        <v>0</v>
      </c>
      <c r="M73" s="37">
        <v>0</v>
      </c>
      <c r="N73" s="6">
        <v>0</v>
      </c>
      <c r="O73" s="7">
        <f t="shared" si="3"/>
        <v>81885000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25964000</v>
      </c>
      <c r="G74" s="36">
        <v>3902000</v>
      </c>
      <c r="H74" s="36">
        <v>12217000</v>
      </c>
      <c r="I74" s="36">
        <v>0</v>
      </c>
      <c r="J74" s="36">
        <v>1052000</v>
      </c>
      <c r="K74" s="36">
        <v>20664000</v>
      </c>
      <c r="L74" s="6">
        <v>0</v>
      </c>
      <c r="M74" s="37">
        <v>0</v>
      </c>
      <c r="N74" s="6">
        <v>0</v>
      </c>
      <c r="O74" s="7">
        <f t="shared" si="3"/>
        <v>63799000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37310000</v>
      </c>
      <c r="G75" s="36">
        <v>5794000</v>
      </c>
      <c r="H75" s="36">
        <v>13223000</v>
      </c>
      <c r="I75" s="36">
        <v>0</v>
      </c>
      <c r="J75" s="36">
        <v>1213000</v>
      </c>
      <c r="K75" s="36">
        <v>23900000</v>
      </c>
      <c r="L75" s="6">
        <v>0</v>
      </c>
      <c r="M75" s="37">
        <v>0</v>
      </c>
      <c r="N75" s="6">
        <v>0</v>
      </c>
      <c r="O75" s="7">
        <f t="shared" si="3"/>
        <v>81440000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44521000</v>
      </c>
      <c r="G76" s="36">
        <v>7219000</v>
      </c>
      <c r="H76" s="36">
        <v>14981000</v>
      </c>
      <c r="I76" s="36">
        <v>0</v>
      </c>
      <c r="J76" s="36">
        <v>1725000</v>
      </c>
      <c r="K76" s="36">
        <v>46000000</v>
      </c>
      <c r="L76" s="6">
        <v>0</v>
      </c>
      <c r="M76" s="37">
        <v>0</v>
      </c>
      <c r="N76" s="6">
        <v>0</v>
      </c>
      <c r="O76" s="7">
        <f t="shared" si="3"/>
        <v>114446000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40061000</v>
      </c>
      <c r="G77" s="36">
        <v>5470000</v>
      </c>
      <c r="H77" s="36">
        <v>10459000</v>
      </c>
      <c r="I77" s="36">
        <v>0</v>
      </c>
      <c r="J77" s="36">
        <v>1280000</v>
      </c>
      <c r="K77" s="36">
        <v>23000000</v>
      </c>
      <c r="L77" s="6">
        <v>0</v>
      </c>
      <c r="M77" s="37">
        <v>0</v>
      </c>
      <c r="N77" s="6">
        <v>0</v>
      </c>
      <c r="O77" s="7">
        <f t="shared" si="3"/>
        <v>80270000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30389000</v>
      </c>
      <c r="G78" s="36">
        <v>4579000</v>
      </c>
      <c r="H78" s="36">
        <v>9247000</v>
      </c>
      <c r="I78" s="36">
        <v>0</v>
      </c>
      <c r="J78" s="36">
        <v>1205000</v>
      </c>
      <c r="K78" s="36">
        <v>20750000</v>
      </c>
      <c r="L78" s="6">
        <v>0</v>
      </c>
      <c r="M78" s="37">
        <v>0</v>
      </c>
      <c r="N78" s="6">
        <v>0</v>
      </c>
      <c r="O78" s="7">
        <f t="shared" si="3"/>
        <v>66170000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31664000</v>
      </c>
      <c r="G79" s="36">
        <v>4462000</v>
      </c>
      <c r="H79" s="36">
        <v>15074000</v>
      </c>
      <c r="I79" s="36">
        <v>0</v>
      </c>
      <c r="J79" s="36">
        <v>1364000</v>
      </c>
      <c r="K79" s="36">
        <v>26502000</v>
      </c>
      <c r="L79" s="6">
        <v>0</v>
      </c>
      <c r="M79" s="37">
        <v>0</v>
      </c>
      <c r="N79" s="6">
        <v>0</v>
      </c>
      <c r="O79" s="7">
        <f t="shared" si="3"/>
        <v>79066000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25793000</v>
      </c>
      <c r="G80" s="36">
        <v>3824000</v>
      </c>
      <c r="H80" s="36">
        <v>9315000</v>
      </c>
      <c r="I80" s="36">
        <v>0</v>
      </c>
      <c r="J80" s="36">
        <v>1139000</v>
      </c>
      <c r="K80" s="36">
        <v>18800000</v>
      </c>
      <c r="L80" s="6">
        <v>0</v>
      </c>
      <c r="M80" s="37">
        <v>0</v>
      </c>
      <c r="N80" s="6">
        <v>0</v>
      </c>
      <c r="O80" s="7">
        <f aca="true" t="shared" si="4" ref="O80:O119">N80+M80+L80+K80+J80+I80+H80+G80+F80</f>
        <v>58871000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29217000</v>
      </c>
      <c r="G81" s="36">
        <v>4480000</v>
      </c>
      <c r="H81" s="36">
        <v>11567000</v>
      </c>
      <c r="I81" s="36">
        <v>0</v>
      </c>
      <c r="J81" s="36">
        <v>1240000</v>
      </c>
      <c r="K81" s="36">
        <v>28600000</v>
      </c>
      <c r="L81" s="6">
        <v>0</v>
      </c>
      <c r="M81" s="37">
        <v>0</v>
      </c>
      <c r="N81" s="6">
        <v>0</v>
      </c>
      <c r="O81" s="7">
        <f t="shared" si="4"/>
        <v>75104000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35015000</v>
      </c>
      <c r="G82" s="36">
        <v>5008000</v>
      </c>
      <c r="H82" s="36">
        <v>11294000</v>
      </c>
      <c r="I82" s="36">
        <v>0</v>
      </c>
      <c r="J82" s="36">
        <v>1066000</v>
      </c>
      <c r="K82" s="36">
        <v>25533000</v>
      </c>
      <c r="L82" s="6">
        <v>0</v>
      </c>
      <c r="M82" s="37">
        <v>0</v>
      </c>
      <c r="N82" s="6">
        <v>0</v>
      </c>
      <c r="O82" s="7">
        <f t="shared" si="4"/>
        <v>77916000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25426000</v>
      </c>
      <c r="G83" s="36">
        <v>3864000</v>
      </c>
      <c r="H83" s="36">
        <v>10467000</v>
      </c>
      <c r="I83" s="36">
        <v>0</v>
      </c>
      <c r="J83" s="36">
        <v>1227000</v>
      </c>
      <c r="K83" s="36">
        <v>20500000</v>
      </c>
      <c r="L83" s="6">
        <v>0</v>
      </c>
      <c r="M83" s="37">
        <v>0</v>
      </c>
      <c r="N83" s="6">
        <v>0</v>
      </c>
      <c r="O83" s="7">
        <f t="shared" si="4"/>
        <v>61484000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20697000</v>
      </c>
      <c r="G84" s="36">
        <v>3176000</v>
      </c>
      <c r="H84" s="36">
        <v>8805000</v>
      </c>
      <c r="I84" s="36">
        <v>0</v>
      </c>
      <c r="J84" s="36">
        <v>1230000</v>
      </c>
      <c r="K84" s="36">
        <v>19000000</v>
      </c>
      <c r="L84" s="6">
        <v>0</v>
      </c>
      <c r="M84" s="37">
        <v>0</v>
      </c>
      <c r="N84" s="6">
        <v>0</v>
      </c>
      <c r="O84" s="7">
        <f t="shared" si="4"/>
        <v>52908000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16628000</v>
      </c>
      <c r="G85" s="36">
        <v>2366000</v>
      </c>
      <c r="H85" s="36">
        <v>8258000</v>
      </c>
      <c r="I85" s="36">
        <v>0</v>
      </c>
      <c r="J85" s="36">
        <v>1182000</v>
      </c>
      <c r="K85" s="36">
        <v>22500000</v>
      </c>
      <c r="L85" s="6">
        <v>0</v>
      </c>
      <c r="M85" s="37">
        <v>0</v>
      </c>
      <c r="N85" s="6">
        <v>0</v>
      </c>
      <c r="O85" s="7">
        <f t="shared" si="4"/>
        <v>50934000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19881000</v>
      </c>
      <c r="G86" s="36">
        <v>2343000</v>
      </c>
      <c r="H86" s="36">
        <v>9703000</v>
      </c>
      <c r="I86" s="36">
        <v>0</v>
      </c>
      <c r="J86" s="36">
        <v>1103000</v>
      </c>
      <c r="K86" s="36">
        <v>19000000</v>
      </c>
      <c r="L86" s="6">
        <v>0</v>
      </c>
      <c r="M86" s="37">
        <v>0</v>
      </c>
      <c r="N86" s="6">
        <v>0</v>
      </c>
      <c r="O86" s="7">
        <f t="shared" si="4"/>
        <v>52030000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18215000</v>
      </c>
      <c r="G87" s="36">
        <v>2799000</v>
      </c>
      <c r="H87" s="36">
        <v>7260000</v>
      </c>
      <c r="I87" s="36">
        <v>0</v>
      </c>
      <c r="J87" s="36">
        <v>1160000</v>
      </c>
      <c r="K87" s="36">
        <v>20350000</v>
      </c>
      <c r="L87" s="6">
        <v>0</v>
      </c>
      <c r="M87" s="37">
        <v>0</v>
      </c>
      <c r="N87" s="6">
        <v>0</v>
      </c>
      <c r="O87" s="7">
        <f t="shared" si="4"/>
        <v>49784000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14254000</v>
      </c>
      <c r="G88" s="36">
        <v>1781000</v>
      </c>
      <c r="H88" s="36">
        <v>8878000</v>
      </c>
      <c r="I88" s="36">
        <v>0</v>
      </c>
      <c r="J88" s="36">
        <v>1100000</v>
      </c>
      <c r="K88" s="36">
        <v>20950000</v>
      </c>
      <c r="L88" s="6">
        <v>0</v>
      </c>
      <c r="M88" s="37">
        <v>0</v>
      </c>
      <c r="N88" s="6">
        <v>0</v>
      </c>
      <c r="O88" s="7">
        <f t="shared" si="4"/>
        <v>46963000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24667000</v>
      </c>
      <c r="G89" s="36">
        <v>3604000</v>
      </c>
      <c r="H89" s="36">
        <v>8502000</v>
      </c>
      <c r="I89" s="36">
        <v>0</v>
      </c>
      <c r="J89" s="36">
        <v>1129000</v>
      </c>
      <c r="K89" s="36">
        <v>21700000</v>
      </c>
      <c r="L89" s="6">
        <v>0</v>
      </c>
      <c r="M89" s="37">
        <v>0</v>
      </c>
      <c r="N89" s="6">
        <v>0</v>
      </c>
      <c r="O89" s="7">
        <f t="shared" si="4"/>
        <v>59602000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39665000</v>
      </c>
      <c r="G90" s="36">
        <v>5508000</v>
      </c>
      <c r="H90" s="36">
        <v>15165000</v>
      </c>
      <c r="I90" s="36">
        <v>0</v>
      </c>
      <c r="J90" s="36">
        <v>1560000</v>
      </c>
      <c r="K90" s="36">
        <v>29000000</v>
      </c>
      <c r="L90" s="6">
        <v>0</v>
      </c>
      <c r="M90" s="37">
        <v>0</v>
      </c>
      <c r="N90" s="6">
        <v>0</v>
      </c>
      <c r="O90" s="7">
        <f t="shared" si="4"/>
        <v>90898000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15968000</v>
      </c>
      <c r="G91" s="36">
        <v>2150000</v>
      </c>
      <c r="H91" s="36">
        <v>8363000</v>
      </c>
      <c r="I91" s="36">
        <v>0</v>
      </c>
      <c r="J91" s="36">
        <v>1007000</v>
      </c>
      <c r="K91" s="36">
        <v>19600000</v>
      </c>
      <c r="L91" s="6">
        <v>0</v>
      </c>
      <c r="M91" s="37">
        <v>0</v>
      </c>
      <c r="N91" s="6">
        <v>0</v>
      </c>
      <c r="O91" s="7">
        <f t="shared" si="4"/>
        <v>47088000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24600000</v>
      </c>
      <c r="G92" s="36">
        <v>3837000</v>
      </c>
      <c r="H92" s="36">
        <v>11648000</v>
      </c>
      <c r="I92" s="36">
        <v>0</v>
      </c>
      <c r="J92" s="36">
        <v>1091000</v>
      </c>
      <c r="K92" s="36">
        <v>24600000</v>
      </c>
      <c r="L92" s="6">
        <v>0</v>
      </c>
      <c r="M92" s="37">
        <v>0</v>
      </c>
      <c r="N92" s="6">
        <v>0</v>
      </c>
      <c r="O92" s="7">
        <f t="shared" si="4"/>
        <v>65776000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17664000</v>
      </c>
      <c r="G93" s="36">
        <v>2438000</v>
      </c>
      <c r="H93" s="36">
        <v>7974000</v>
      </c>
      <c r="I93" s="36">
        <v>0</v>
      </c>
      <c r="J93" s="36">
        <v>913000</v>
      </c>
      <c r="K93" s="36">
        <v>20200000</v>
      </c>
      <c r="L93" s="6">
        <v>0</v>
      </c>
      <c r="M93" s="37">
        <v>0</v>
      </c>
      <c r="N93" s="6">
        <v>0</v>
      </c>
      <c r="O93" s="7">
        <f t="shared" si="4"/>
        <v>49189000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21867000</v>
      </c>
      <c r="G94" s="36">
        <v>3248000</v>
      </c>
      <c r="H94" s="36">
        <v>9972000</v>
      </c>
      <c r="I94" s="36">
        <v>0</v>
      </c>
      <c r="J94" s="36">
        <v>904000</v>
      </c>
      <c r="K94" s="36">
        <v>19500000</v>
      </c>
      <c r="L94" s="6">
        <v>0</v>
      </c>
      <c r="M94" s="37">
        <v>0</v>
      </c>
      <c r="N94" s="6">
        <v>0</v>
      </c>
      <c r="O94" s="7">
        <f t="shared" si="4"/>
        <v>55491000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16530000</v>
      </c>
      <c r="G95" s="36">
        <v>2188000</v>
      </c>
      <c r="H95" s="36">
        <v>8356000</v>
      </c>
      <c r="I95" s="36">
        <v>0</v>
      </c>
      <c r="J95" s="36">
        <v>1000000</v>
      </c>
      <c r="K95" s="36">
        <v>20500000</v>
      </c>
      <c r="L95" s="6">
        <v>0</v>
      </c>
      <c r="M95" s="37">
        <v>0</v>
      </c>
      <c r="N95" s="6">
        <v>0</v>
      </c>
      <c r="O95" s="7">
        <f t="shared" si="4"/>
        <v>48574000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25177000</v>
      </c>
      <c r="G96" s="36">
        <v>3637000</v>
      </c>
      <c r="H96" s="36">
        <v>10446000</v>
      </c>
      <c r="I96" s="36">
        <v>0</v>
      </c>
      <c r="J96" s="36">
        <v>1103000</v>
      </c>
      <c r="K96" s="36">
        <v>25500000</v>
      </c>
      <c r="L96" s="6">
        <v>0</v>
      </c>
      <c r="M96" s="37">
        <v>0</v>
      </c>
      <c r="N96" s="6">
        <v>0</v>
      </c>
      <c r="O96" s="7">
        <f t="shared" si="4"/>
        <v>65863000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17300000</v>
      </c>
      <c r="G97" s="36">
        <v>2646000</v>
      </c>
      <c r="H97" s="36">
        <v>8222000</v>
      </c>
      <c r="I97" s="36">
        <v>0</v>
      </c>
      <c r="J97" s="36">
        <v>1193000</v>
      </c>
      <c r="K97" s="36">
        <v>20500000</v>
      </c>
      <c r="L97" s="6">
        <v>0</v>
      </c>
      <c r="M97" s="37">
        <v>0</v>
      </c>
      <c r="N97" s="6">
        <v>0</v>
      </c>
      <c r="O97" s="7">
        <f t="shared" si="4"/>
        <v>49861000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24398000</v>
      </c>
      <c r="G98" s="36">
        <v>3039000</v>
      </c>
      <c r="H98" s="36">
        <v>7036000</v>
      </c>
      <c r="I98" s="36">
        <v>0</v>
      </c>
      <c r="J98" s="36">
        <v>907000</v>
      </c>
      <c r="K98" s="36">
        <v>22500000</v>
      </c>
      <c r="L98" s="6">
        <v>0</v>
      </c>
      <c r="M98" s="37">
        <v>0</v>
      </c>
      <c r="N98" s="6">
        <v>0</v>
      </c>
      <c r="O98" s="7">
        <f t="shared" si="4"/>
        <v>57880000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20598000</v>
      </c>
      <c r="G99" s="36">
        <v>2527000</v>
      </c>
      <c r="H99" s="36">
        <v>8866000</v>
      </c>
      <c r="I99" s="36">
        <v>0</v>
      </c>
      <c r="J99" s="36">
        <v>947000</v>
      </c>
      <c r="K99" s="36">
        <v>21000000</v>
      </c>
      <c r="L99" s="6">
        <v>0</v>
      </c>
      <c r="M99" s="37">
        <v>0</v>
      </c>
      <c r="N99" s="6">
        <v>0</v>
      </c>
      <c r="O99" s="7">
        <f t="shared" si="4"/>
        <v>53938000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19931000</v>
      </c>
      <c r="G100" s="36">
        <v>2741000</v>
      </c>
      <c r="H100" s="36">
        <v>8496000</v>
      </c>
      <c r="I100" s="36">
        <v>0</v>
      </c>
      <c r="J100" s="36">
        <v>1081000</v>
      </c>
      <c r="K100" s="36">
        <v>23200000</v>
      </c>
      <c r="L100" s="6">
        <v>0</v>
      </c>
      <c r="M100" s="37">
        <v>0</v>
      </c>
      <c r="N100" s="6">
        <v>0</v>
      </c>
      <c r="O100" s="7">
        <f t="shared" si="4"/>
        <v>55449000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17251000</v>
      </c>
      <c r="G101" s="36">
        <v>2153000</v>
      </c>
      <c r="H101" s="36">
        <v>8238000</v>
      </c>
      <c r="I101" s="36">
        <v>0</v>
      </c>
      <c r="J101" s="36">
        <v>928000</v>
      </c>
      <c r="K101" s="36">
        <v>21500000</v>
      </c>
      <c r="L101" s="6">
        <v>0</v>
      </c>
      <c r="M101" s="37">
        <v>0</v>
      </c>
      <c r="N101" s="6">
        <v>0</v>
      </c>
      <c r="O101" s="7">
        <f t="shared" si="4"/>
        <v>50070000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12403000</v>
      </c>
      <c r="G102" s="36">
        <v>1573000</v>
      </c>
      <c r="H102" s="36">
        <v>6309000</v>
      </c>
      <c r="I102" s="36">
        <v>0</v>
      </c>
      <c r="J102" s="36">
        <v>600000</v>
      </c>
      <c r="K102" s="36">
        <v>22300000</v>
      </c>
      <c r="L102" s="6">
        <v>0</v>
      </c>
      <c r="M102" s="37">
        <v>0</v>
      </c>
      <c r="N102" s="6">
        <v>0</v>
      </c>
      <c r="O102" s="7">
        <f t="shared" si="4"/>
        <v>43185000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19985000</v>
      </c>
      <c r="G103" s="36">
        <v>2950000</v>
      </c>
      <c r="H103" s="36">
        <v>6614000</v>
      </c>
      <c r="I103" s="36">
        <v>0</v>
      </c>
      <c r="J103" s="36">
        <v>603000</v>
      </c>
      <c r="K103" s="36">
        <v>18500000</v>
      </c>
      <c r="L103" s="6">
        <v>0</v>
      </c>
      <c r="M103" s="37">
        <v>0</v>
      </c>
      <c r="N103" s="6">
        <v>0</v>
      </c>
      <c r="O103" s="7">
        <f t="shared" si="4"/>
        <v>48652000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13663000</v>
      </c>
      <c r="G104" s="36">
        <v>1588000</v>
      </c>
      <c r="H104" s="36">
        <v>6506000</v>
      </c>
      <c r="I104" s="36">
        <v>0</v>
      </c>
      <c r="J104" s="36">
        <v>597000</v>
      </c>
      <c r="K104" s="36">
        <v>16650000</v>
      </c>
      <c r="L104" s="6">
        <v>0</v>
      </c>
      <c r="M104" s="37">
        <v>0</v>
      </c>
      <c r="N104" s="6">
        <v>0</v>
      </c>
      <c r="O104" s="7">
        <f t="shared" si="4"/>
        <v>39004000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27847000</v>
      </c>
      <c r="G105" s="36">
        <v>3710000</v>
      </c>
      <c r="H105" s="36">
        <v>11810000</v>
      </c>
      <c r="I105" s="36">
        <v>0</v>
      </c>
      <c r="J105" s="36">
        <v>684000</v>
      </c>
      <c r="K105" s="36">
        <v>23500000</v>
      </c>
      <c r="L105" s="6">
        <v>0</v>
      </c>
      <c r="M105" s="37">
        <v>0</v>
      </c>
      <c r="N105" s="6">
        <v>0</v>
      </c>
      <c r="O105" s="7">
        <f t="shared" si="4"/>
        <v>67551000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13585000</v>
      </c>
      <c r="G106" s="36">
        <v>1763000</v>
      </c>
      <c r="H106" s="36">
        <v>6773000</v>
      </c>
      <c r="I106" s="36">
        <v>0</v>
      </c>
      <c r="J106" s="36">
        <v>597000</v>
      </c>
      <c r="K106" s="36">
        <v>29000000</v>
      </c>
      <c r="L106" s="6">
        <v>0</v>
      </c>
      <c r="M106" s="37">
        <v>0</v>
      </c>
      <c r="N106" s="6">
        <v>0</v>
      </c>
      <c r="O106" s="7">
        <f t="shared" si="4"/>
        <v>51718000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13444000</v>
      </c>
      <c r="G107" s="36">
        <v>1707000</v>
      </c>
      <c r="H107" s="36">
        <v>6889000</v>
      </c>
      <c r="I107" s="36">
        <v>0</v>
      </c>
      <c r="J107" s="36">
        <v>597000</v>
      </c>
      <c r="K107" s="36">
        <v>35000000</v>
      </c>
      <c r="L107" s="6">
        <v>0</v>
      </c>
      <c r="M107" s="37">
        <v>0</v>
      </c>
      <c r="N107" s="6">
        <v>0</v>
      </c>
      <c r="O107" s="7">
        <f t="shared" si="4"/>
        <v>57637000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12566000</v>
      </c>
      <c r="G108" s="36">
        <v>1632000</v>
      </c>
      <c r="H108" s="36">
        <v>5306000</v>
      </c>
      <c r="I108" s="36">
        <v>0</v>
      </c>
      <c r="J108" s="36">
        <v>597000</v>
      </c>
      <c r="K108" s="36">
        <v>25500000</v>
      </c>
      <c r="L108" s="6">
        <v>0</v>
      </c>
      <c r="M108" s="37">
        <v>0</v>
      </c>
      <c r="N108" s="6">
        <v>0</v>
      </c>
      <c r="O108" s="7">
        <f t="shared" si="4"/>
        <v>45601000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19172000</v>
      </c>
      <c r="G109" s="36">
        <v>2323000</v>
      </c>
      <c r="H109" s="36">
        <v>6295000</v>
      </c>
      <c r="I109" s="36">
        <v>0</v>
      </c>
      <c r="J109" s="36">
        <v>618000</v>
      </c>
      <c r="K109" s="36">
        <v>27900000</v>
      </c>
      <c r="L109" s="6">
        <v>0</v>
      </c>
      <c r="M109" s="37">
        <v>0</v>
      </c>
      <c r="N109" s="6">
        <v>0</v>
      </c>
      <c r="O109" s="7">
        <f t="shared" si="4"/>
        <v>56308000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18679000</v>
      </c>
      <c r="G110" s="36">
        <v>2754000</v>
      </c>
      <c r="H110" s="36">
        <v>6359000</v>
      </c>
      <c r="I110" s="36">
        <v>0</v>
      </c>
      <c r="J110" s="36">
        <v>639000</v>
      </c>
      <c r="K110" s="36">
        <v>22000000</v>
      </c>
      <c r="L110" s="6">
        <v>0</v>
      </c>
      <c r="M110" s="37">
        <v>0</v>
      </c>
      <c r="N110" s="6">
        <v>0</v>
      </c>
      <c r="O110" s="7">
        <f t="shared" si="4"/>
        <v>50431000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2534000</v>
      </c>
      <c r="G111" s="36">
        <v>371000</v>
      </c>
      <c r="H111" s="36">
        <v>4938000</v>
      </c>
      <c r="I111" s="36">
        <v>0</v>
      </c>
      <c r="J111" s="36">
        <v>326000</v>
      </c>
      <c r="K111" s="36">
        <v>15000000</v>
      </c>
      <c r="L111" s="6">
        <v>0</v>
      </c>
      <c r="M111" s="37">
        <v>0</v>
      </c>
      <c r="N111" s="6">
        <v>0</v>
      </c>
      <c r="O111" s="7">
        <f t="shared" si="4"/>
        <v>23169000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21589000</v>
      </c>
      <c r="G112" s="36">
        <v>3632000</v>
      </c>
      <c r="H112" s="36">
        <v>5984000</v>
      </c>
      <c r="I112" s="36">
        <v>0</v>
      </c>
      <c r="J112" s="36">
        <v>316000</v>
      </c>
      <c r="K112" s="36">
        <v>28000000</v>
      </c>
      <c r="L112" s="6">
        <v>0</v>
      </c>
      <c r="M112" s="37">
        <v>0</v>
      </c>
      <c r="N112" s="6">
        <v>0</v>
      </c>
      <c r="O112" s="7">
        <f t="shared" si="4"/>
        <v>59521000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4251000</v>
      </c>
      <c r="G113" s="36">
        <v>690000</v>
      </c>
      <c r="H113" s="36">
        <v>5000000</v>
      </c>
      <c r="I113" s="36">
        <v>0</v>
      </c>
      <c r="J113" s="36">
        <v>408000</v>
      </c>
      <c r="K113" s="36">
        <v>15500000</v>
      </c>
      <c r="L113" s="6">
        <v>0</v>
      </c>
      <c r="M113" s="37">
        <v>0</v>
      </c>
      <c r="N113" s="6">
        <v>0</v>
      </c>
      <c r="O113" s="7">
        <f t="shared" si="4"/>
        <v>25849000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13946000</v>
      </c>
      <c r="G114" s="36">
        <v>2298000</v>
      </c>
      <c r="H114" s="36">
        <v>5111000</v>
      </c>
      <c r="I114" s="36">
        <v>0</v>
      </c>
      <c r="J114" s="36">
        <v>316000</v>
      </c>
      <c r="K114" s="36">
        <v>18500000</v>
      </c>
      <c r="L114" s="6">
        <v>0</v>
      </c>
      <c r="M114" s="37">
        <v>0</v>
      </c>
      <c r="N114" s="6">
        <v>0</v>
      </c>
      <c r="O114" s="7">
        <f t="shared" si="4"/>
        <v>40171000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12875000</v>
      </c>
      <c r="G115" s="36">
        <v>2402000</v>
      </c>
      <c r="H115" s="36">
        <v>6310000</v>
      </c>
      <c r="I115" s="36">
        <v>0</v>
      </c>
      <c r="J115" s="36">
        <v>460000</v>
      </c>
      <c r="K115" s="36">
        <v>33500000</v>
      </c>
      <c r="L115" s="6">
        <v>0</v>
      </c>
      <c r="M115" s="37">
        <v>0</v>
      </c>
      <c r="N115" s="6">
        <v>0</v>
      </c>
      <c r="O115" s="7">
        <f t="shared" si="4"/>
        <v>55547000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79668000</v>
      </c>
      <c r="G116" s="36">
        <v>14077000</v>
      </c>
      <c r="H116" s="36">
        <v>11719000</v>
      </c>
      <c r="I116" s="36">
        <v>0</v>
      </c>
      <c r="J116" s="36">
        <v>1400000</v>
      </c>
      <c r="K116" s="36">
        <v>38500000</v>
      </c>
      <c r="L116" s="6">
        <v>0</v>
      </c>
      <c r="M116" s="37">
        <v>0</v>
      </c>
      <c r="N116" s="6">
        <v>0</v>
      </c>
      <c r="O116" s="7">
        <f t="shared" si="4"/>
        <v>145364000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5608000</v>
      </c>
      <c r="G117" s="36">
        <v>862000</v>
      </c>
      <c r="H117" s="36">
        <v>4937000</v>
      </c>
      <c r="I117" s="36">
        <v>0</v>
      </c>
      <c r="J117" s="36">
        <v>316000</v>
      </c>
      <c r="K117" s="36">
        <v>36000000</v>
      </c>
      <c r="L117" s="6">
        <v>0</v>
      </c>
      <c r="M117" s="37">
        <v>0</v>
      </c>
      <c r="N117" s="6">
        <v>0</v>
      </c>
      <c r="O117" s="7">
        <f t="shared" si="4"/>
        <v>47723000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3150000</v>
      </c>
      <c r="G118" s="36">
        <v>479000</v>
      </c>
      <c r="H118" s="36">
        <v>5013000</v>
      </c>
      <c r="I118" s="36">
        <v>0</v>
      </c>
      <c r="J118" s="36">
        <v>316000</v>
      </c>
      <c r="K118" s="36">
        <v>20000000</v>
      </c>
      <c r="L118" s="6">
        <v>0</v>
      </c>
      <c r="M118" s="37">
        <v>0</v>
      </c>
      <c r="N118" s="6">
        <v>0</v>
      </c>
      <c r="O118" s="7">
        <f t="shared" si="4"/>
        <v>28958000</v>
      </c>
    </row>
    <row r="119" spans="2:15" ht="23.25" customHeight="1" thickBot="1">
      <c r="B119" s="33" t="s">
        <v>251</v>
      </c>
      <c r="C119" s="4" t="s">
        <v>1</v>
      </c>
      <c r="E119" s="35" t="s">
        <v>252</v>
      </c>
      <c r="F119" s="36">
        <v>2031000</v>
      </c>
      <c r="G119" s="36">
        <v>317000</v>
      </c>
      <c r="H119" s="36">
        <v>4970000</v>
      </c>
      <c r="I119" s="36">
        <v>0</v>
      </c>
      <c r="J119" s="36">
        <v>321000</v>
      </c>
      <c r="K119" s="36">
        <v>20750000</v>
      </c>
      <c r="L119" s="6">
        <v>0</v>
      </c>
      <c r="M119" s="37">
        <v>0</v>
      </c>
      <c r="N119" s="6">
        <v>0</v>
      </c>
      <c r="O119" s="7">
        <f t="shared" si="4"/>
        <v>28389000</v>
      </c>
    </row>
    <row r="120" spans="1:15" s="34" customFormat="1" ht="18.75" customHeight="1" hidden="1">
      <c r="A120" s="34" t="s">
        <v>253</v>
      </c>
      <c r="B120" s="33" t="s">
        <v>1</v>
      </c>
      <c r="E120" s="8" t="s">
        <v>1</v>
      </c>
      <c r="F120" s="9" t="s">
        <v>1</v>
      </c>
      <c r="G120" s="9" t="s">
        <v>1</v>
      </c>
      <c r="H120" s="9" t="s">
        <v>1</v>
      </c>
      <c r="I120" s="9" t="s">
        <v>1</v>
      </c>
      <c r="J120" s="9" t="s">
        <v>1</v>
      </c>
      <c r="K120" s="9" t="s">
        <v>1</v>
      </c>
      <c r="L120" s="9" t="s">
        <v>1</v>
      </c>
      <c r="M120" s="9" t="s">
        <v>1</v>
      </c>
      <c r="N120" s="9" t="s">
        <v>1</v>
      </c>
      <c r="O120" s="10" t="s">
        <v>1</v>
      </c>
    </row>
    <row r="121" spans="1:15" s="34" customFormat="1" ht="12" customHeight="1" thickBot="1">
      <c r="A121" s="38" t="s">
        <v>32</v>
      </c>
      <c r="E121" s="39" t="s">
        <v>1</v>
      </c>
      <c r="F121" s="40" t="s">
        <v>1</v>
      </c>
      <c r="G121" s="40" t="s">
        <v>1</v>
      </c>
      <c r="H121" s="40" t="s">
        <v>1</v>
      </c>
      <c r="I121" s="40" t="s">
        <v>1</v>
      </c>
      <c r="J121" s="40" t="s">
        <v>1</v>
      </c>
      <c r="K121" s="40" t="s">
        <v>1</v>
      </c>
      <c r="L121" s="40" t="s">
        <v>1</v>
      </c>
      <c r="M121" s="40" t="s">
        <v>1</v>
      </c>
      <c r="N121" s="40" t="s">
        <v>1</v>
      </c>
      <c r="O121" s="11" t="s">
        <v>1</v>
      </c>
    </row>
    <row r="122" spans="1:15" s="34" customFormat="1" ht="27" customHeight="1" thickBot="1">
      <c r="A122" s="38" t="s">
        <v>1</v>
      </c>
      <c r="B122" s="41" t="s">
        <v>254</v>
      </c>
      <c r="E122" s="3" t="s">
        <v>255</v>
      </c>
      <c r="F122" s="42">
        <v>8028608000</v>
      </c>
      <c r="G122" s="42">
        <v>1366638000</v>
      </c>
      <c r="H122" s="42">
        <v>2195908000</v>
      </c>
      <c r="I122" s="42">
        <v>0</v>
      </c>
      <c r="J122" s="42">
        <v>271250500</v>
      </c>
      <c r="K122" s="42">
        <v>3365356000</v>
      </c>
      <c r="L122" s="42">
        <v>0</v>
      </c>
      <c r="M122" s="42">
        <v>0</v>
      </c>
      <c r="N122" s="42">
        <v>0</v>
      </c>
      <c r="O122" s="5">
        <f>SUM(F122:N122)</f>
        <v>15227760500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4706989300</v>
      </c>
      <c r="G123" s="42">
        <v>834441000</v>
      </c>
      <c r="H123" s="42">
        <v>3723234000</v>
      </c>
      <c r="I123" s="42">
        <v>0</v>
      </c>
      <c r="J123" s="42">
        <v>2818351300</v>
      </c>
      <c r="K123" s="42">
        <v>13981283000</v>
      </c>
      <c r="L123" s="42">
        <v>1082156000</v>
      </c>
      <c r="M123" s="42">
        <v>2627952000</v>
      </c>
      <c r="N123" s="42">
        <v>0</v>
      </c>
      <c r="O123" s="5">
        <f>SUM(F123:N123)</f>
        <v>29774406600</v>
      </c>
    </row>
    <row r="124" spans="1:15" s="34" customFormat="1" ht="27" customHeight="1" thickBot="1">
      <c r="A124" s="38" t="s">
        <v>32</v>
      </c>
      <c r="B124" s="41" t="s">
        <v>1</v>
      </c>
      <c r="E124" s="3" t="s">
        <v>258</v>
      </c>
      <c r="F124" s="42">
        <f aca="true" t="shared" si="5" ref="F124:O124">F123+F122</f>
        <v>12735597300</v>
      </c>
      <c r="G124" s="42">
        <f t="shared" si="5"/>
        <v>2201079000</v>
      </c>
      <c r="H124" s="42">
        <f t="shared" si="5"/>
        <v>5919142000</v>
      </c>
      <c r="I124" s="42">
        <f t="shared" si="5"/>
        <v>0</v>
      </c>
      <c r="J124" s="42">
        <f t="shared" si="5"/>
        <v>3089601800</v>
      </c>
      <c r="K124" s="42">
        <f t="shared" si="5"/>
        <v>17346639000</v>
      </c>
      <c r="L124" s="42">
        <f t="shared" si="5"/>
        <v>1082156000</v>
      </c>
      <c r="M124" s="42">
        <f t="shared" si="5"/>
        <v>2627952000</v>
      </c>
      <c r="N124" s="42">
        <f t="shared" si="5"/>
        <v>0</v>
      </c>
      <c r="O124" s="42">
        <f t="shared" si="5"/>
        <v>45002167100</v>
      </c>
    </row>
    <row r="125" ht="12.75">
      <c r="O125" s="43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horizontalDpi="600" verticalDpi="600" orientation="portrait" paperSize="9" scale="41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F81">
      <selection activeCell="V21" sqref="V21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0.75390625" style="18" bestFit="1" customWidth="1"/>
    <col min="6" max="6" width="20.0039062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20.2539062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38</v>
      </c>
      <c r="C2" s="14" t="s">
        <v>35</v>
      </c>
      <c r="D2" s="15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21" t="s">
        <v>1</v>
      </c>
    </row>
    <row r="5" spans="1:15" ht="12.75" hidden="1">
      <c r="A5" s="19" t="s">
        <v>11</v>
      </c>
      <c r="B5" s="22" t="s">
        <v>259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">
        <v>261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262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25147000</v>
      </c>
      <c r="G16" s="36">
        <v>4190000</v>
      </c>
      <c r="H16" s="36">
        <v>2502000</v>
      </c>
      <c r="I16" s="36">
        <v>0</v>
      </c>
      <c r="J16" s="36">
        <v>1687000</v>
      </c>
      <c r="K16" s="36">
        <v>3750000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37276000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350127000</v>
      </c>
      <c r="G17" s="36">
        <v>64134000</v>
      </c>
      <c r="H17" s="36">
        <v>55559000</v>
      </c>
      <c r="I17" s="36">
        <v>0</v>
      </c>
      <c r="J17" s="36">
        <v>12325000</v>
      </c>
      <c r="K17" s="36">
        <v>75655000</v>
      </c>
      <c r="L17" s="6">
        <v>0</v>
      </c>
      <c r="M17" s="37">
        <v>0</v>
      </c>
      <c r="N17" s="6">
        <v>0</v>
      </c>
      <c r="O17" s="7">
        <f t="shared" si="3"/>
        <v>557800000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192615000</v>
      </c>
      <c r="G18" s="36">
        <v>33413000</v>
      </c>
      <c r="H18" s="36">
        <v>66303000</v>
      </c>
      <c r="I18" s="36">
        <v>0</v>
      </c>
      <c r="J18" s="36">
        <v>7738000</v>
      </c>
      <c r="K18" s="36">
        <v>40945000</v>
      </c>
      <c r="L18" s="6">
        <v>0</v>
      </c>
      <c r="M18" s="37">
        <v>0</v>
      </c>
      <c r="N18" s="6">
        <v>0</v>
      </c>
      <c r="O18" s="7">
        <f t="shared" si="3"/>
        <v>341014000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318579000</v>
      </c>
      <c r="G19" s="36">
        <v>60815000</v>
      </c>
      <c r="H19" s="36">
        <v>69597000</v>
      </c>
      <c r="I19" s="36">
        <v>0</v>
      </c>
      <c r="J19" s="36">
        <v>13689000</v>
      </c>
      <c r="K19" s="36">
        <v>89850000</v>
      </c>
      <c r="L19" s="6">
        <v>0</v>
      </c>
      <c r="M19" s="37">
        <v>0</v>
      </c>
      <c r="N19" s="6">
        <v>0</v>
      </c>
      <c r="O19" s="7">
        <f t="shared" si="3"/>
        <v>552530000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330661000</v>
      </c>
      <c r="G20" s="36">
        <v>57609000</v>
      </c>
      <c r="H20" s="36">
        <v>70448000</v>
      </c>
      <c r="I20" s="36">
        <v>0</v>
      </c>
      <c r="J20" s="36">
        <v>8434000</v>
      </c>
      <c r="K20" s="36">
        <v>55252000</v>
      </c>
      <c r="L20" s="6">
        <v>0</v>
      </c>
      <c r="M20" s="37">
        <v>0</v>
      </c>
      <c r="N20" s="6">
        <v>0</v>
      </c>
      <c r="O20" s="7">
        <f t="shared" si="3"/>
        <v>522404000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475280000</v>
      </c>
      <c r="G21" s="36">
        <v>95092000</v>
      </c>
      <c r="H21" s="36">
        <v>130279000</v>
      </c>
      <c r="I21" s="36">
        <v>0</v>
      </c>
      <c r="J21" s="36">
        <v>15519000</v>
      </c>
      <c r="K21" s="36">
        <v>61742000</v>
      </c>
      <c r="L21" s="6">
        <v>0</v>
      </c>
      <c r="M21" s="37">
        <v>0</v>
      </c>
      <c r="N21" s="6">
        <v>0</v>
      </c>
      <c r="O21" s="7">
        <f t="shared" si="3"/>
        <v>777912000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183890000</v>
      </c>
      <c r="G22" s="36">
        <v>31327000</v>
      </c>
      <c r="H22" s="36">
        <v>55111000</v>
      </c>
      <c r="I22" s="36">
        <v>0</v>
      </c>
      <c r="J22" s="36">
        <v>5969000</v>
      </c>
      <c r="K22" s="36">
        <v>55156000</v>
      </c>
      <c r="L22" s="6">
        <v>0</v>
      </c>
      <c r="M22" s="37">
        <v>0</v>
      </c>
      <c r="N22" s="6">
        <v>0</v>
      </c>
      <c r="O22" s="7">
        <f t="shared" si="3"/>
        <v>331453000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91118000</v>
      </c>
      <c r="G23" s="36">
        <v>15083000</v>
      </c>
      <c r="H23" s="36">
        <v>32880000</v>
      </c>
      <c r="I23" s="36">
        <v>0</v>
      </c>
      <c r="J23" s="36">
        <v>3818000</v>
      </c>
      <c r="K23" s="36">
        <v>44895000</v>
      </c>
      <c r="L23" s="6">
        <v>0</v>
      </c>
      <c r="M23" s="37">
        <v>0</v>
      </c>
      <c r="N23" s="6">
        <v>0</v>
      </c>
      <c r="O23" s="7">
        <f t="shared" si="3"/>
        <v>187794000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213614000</v>
      </c>
      <c r="G24" s="36">
        <v>37866000</v>
      </c>
      <c r="H24" s="36">
        <v>54007000</v>
      </c>
      <c r="I24" s="36">
        <v>0</v>
      </c>
      <c r="J24" s="36">
        <v>7558000</v>
      </c>
      <c r="K24" s="36">
        <v>57054000</v>
      </c>
      <c r="L24" s="6">
        <v>0</v>
      </c>
      <c r="M24" s="37">
        <v>0</v>
      </c>
      <c r="N24" s="6">
        <v>0</v>
      </c>
      <c r="O24" s="7">
        <f t="shared" si="3"/>
        <v>370099000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112868000</v>
      </c>
      <c r="G25" s="36">
        <v>19555000</v>
      </c>
      <c r="H25" s="36">
        <v>30716000</v>
      </c>
      <c r="I25" s="36">
        <v>0</v>
      </c>
      <c r="J25" s="36">
        <v>5646000</v>
      </c>
      <c r="K25" s="36">
        <v>25470000</v>
      </c>
      <c r="L25" s="6">
        <v>0</v>
      </c>
      <c r="M25" s="37">
        <v>0</v>
      </c>
      <c r="N25" s="6">
        <v>0</v>
      </c>
      <c r="O25" s="7">
        <f t="shared" si="3"/>
        <v>194255000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46194000</v>
      </c>
      <c r="G26" s="36">
        <v>8469000</v>
      </c>
      <c r="H26" s="36">
        <v>9952000</v>
      </c>
      <c r="I26" s="36">
        <v>0</v>
      </c>
      <c r="J26" s="36">
        <v>2923000</v>
      </c>
      <c r="K26" s="36">
        <v>39077000</v>
      </c>
      <c r="L26" s="6">
        <v>0</v>
      </c>
      <c r="M26" s="37">
        <v>0</v>
      </c>
      <c r="N26" s="6">
        <v>0</v>
      </c>
      <c r="O26" s="7">
        <f t="shared" si="3"/>
        <v>106615000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291229000</v>
      </c>
      <c r="G27" s="36">
        <v>55631000</v>
      </c>
      <c r="H27" s="36">
        <v>57962000</v>
      </c>
      <c r="I27" s="36">
        <v>0</v>
      </c>
      <c r="J27" s="36">
        <v>10403000</v>
      </c>
      <c r="K27" s="36">
        <v>63980000</v>
      </c>
      <c r="L27" s="6">
        <v>0</v>
      </c>
      <c r="M27" s="37">
        <v>0</v>
      </c>
      <c r="N27" s="6">
        <v>0</v>
      </c>
      <c r="O27" s="7">
        <f t="shared" si="3"/>
        <v>479205000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254359000</v>
      </c>
      <c r="G28" s="36">
        <v>47061000</v>
      </c>
      <c r="H28" s="36">
        <v>35641000</v>
      </c>
      <c r="I28" s="36">
        <v>0</v>
      </c>
      <c r="J28" s="36">
        <v>7207000</v>
      </c>
      <c r="K28" s="36">
        <v>63900000</v>
      </c>
      <c r="L28" s="6">
        <v>0</v>
      </c>
      <c r="M28" s="37">
        <v>0</v>
      </c>
      <c r="N28" s="6">
        <v>0</v>
      </c>
      <c r="O28" s="7">
        <f t="shared" si="3"/>
        <v>408168000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108423000</v>
      </c>
      <c r="G29" s="36">
        <v>19625000</v>
      </c>
      <c r="H29" s="36">
        <v>23820000</v>
      </c>
      <c r="I29" s="36">
        <v>0</v>
      </c>
      <c r="J29" s="36">
        <v>3755000</v>
      </c>
      <c r="K29" s="36">
        <v>37530000</v>
      </c>
      <c r="L29" s="6">
        <v>0</v>
      </c>
      <c r="M29" s="37">
        <v>0</v>
      </c>
      <c r="N29" s="6">
        <v>0</v>
      </c>
      <c r="O29" s="7">
        <f t="shared" si="3"/>
        <v>193153000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185446000</v>
      </c>
      <c r="G30" s="36">
        <v>33462000</v>
      </c>
      <c r="H30" s="36">
        <v>54429000</v>
      </c>
      <c r="I30" s="36">
        <v>0</v>
      </c>
      <c r="J30" s="36">
        <v>7403000</v>
      </c>
      <c r="K30" s="36">
        <v>28840000</v>
      </c>
      <c r="L30" s="6">
        <v>0</v>
      </c>
      <c r="M30" s="37">
        <v>0</v>
      </c>
      <c r="N30" s="6">
        <v>0</v>
      </c>
      <c r="O30" s="7">
        <f t="shared" si="3"/>
        <v>309580000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192263000</v>
      </c>
      <c r="G31" s="36">
        <v>34792000</v>
      </c>
      <c r="H31" s="36">
        <v>68206000</v>
      </c>
      <c r="I31" s="36">
        <v>0</v>
      </c>
      <c r="J31" s="36">
        <v>5482000</v>
      </c>
      <c r="K31" s="36">
        <v>79281000</v>
      </c>
      <c r="L31" s="6">
        <v>0</v>
      </c>
      <c r="M31" s="37">
        <v>0</v>
      </c>
      <c r="N31" s="6">
        <v>0</v>
      </c>
      <c r="O31" s="7">
        <f t="shared" si="3"/>
        <v>380024000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213140000</v>
      </c>
      <c r="G32" s="36">
        <v>33436000</v>
      </c>
      <c r="H32" s="36">
        <v>62628000</v>
      </c>
      <c r="I32" s="36">
        <v>0</v>
      </c>
      <c r="J32" s="36">
        <v>6579000</v>
      </c>
      <c r="K32" s="36">
        <v>40702000</v>
      </c>
      <c r="L32" s="6">
        <v>0</v>
      </c>
      <c r="M32" s="37">
        <v>0</v>
      </c>
      <c r="N32" s="6">
        <v>0</v>
      </c>
      <c r="O32" s="7">
        <f t="shared" si="3"/>
        <v>356485000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157593000</v>
      </c>
      <c r="G33" s="36">
        <v>29548000</v>
      </c>
      <c r="H33" s="36">
        <v>38858000</v>
      </c>
      <c r="I33" s="36">
        <v>0</v>
      </c>
      <c r="J33" s="36">
        <v>5693000</v>
      </c>
      <c r="K33" s="36">
        <v>62650000</v>
      </c>
      <c r="L33" s="6">
        <v>0</v>
      </c>
      <c r="M33" s="37">
        <v>0</v>
      </c>
      <c r="N33" s="6">
        <v>0</v>
      </c>
      <c r="O33" s="7">
        <f t="shared" si="3"/>
        <v>294342000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167409000</v>
      </c>
      <c r="G34" s="36">
        <v>29402000</v>
      </c>
      <c r="H34" s="36">
        <v>33748000</v>
      </c>
      <c r="I34" s="36">
        <v>0</v>
      </c>
      <c r="J34" s="36">
        <v>6217000</v>
      </c>
      <c r="K34" s="36">
        <v>28835000</v>
      </c>
      <c r="L34" s="6">
        <v>0</v>
      </c>
      <c r="M34" s="37">
        <v>0</v>
      </c>
      <c r="N34" s="6">
        <v>0</v>
      </c>
      <c r="O34" s="7">
        <f t="shared" si="3"/>
        <v>265611000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127289000</v>
      </c>
      <c r="G35" s="36">
        <v>20751000</v>
      </c>
      <c r="H35" s="36">
        <v>27878000</v>
      </c>
      <c r="I35" s="36">
        <v>0</v>
      </c>
      <c r="J35" s="36">
        <v>3215000</v>
      </c>
      <c r="K35" s="36">
        <v>31055000</v>
      </c>
      <c r="L35" s="6">
        <v>0</v>
      </c>
      <c r="M35" s="37">
        <v>0</v>
      </c>
      <c r="N35" s="6">
        <v>0</v>
      </c>
      <c r="O35" s="7">
        <f t="shared" si="3"/>
        <v>210188000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199725000</v>
      </c>
      <c r="G36" s="36">
        <v>35412000</v>
      </c>
      <c r="H36" s="36">
        <v>39864000</v>
      </c>
      <c r="I36" s="36">
        <v>0</v>
      </c>
      <c r="J36" s="36">
        <v>5762000</v>
      </c>
      <c r="K36" s="36">
        <v>26160000</v>
      </c>
      <c r="L36" s="6">
        <v>0</v>
      </c>
      <c r="M36" s="37">
        <v>0</v>
      </c>
      <c r="N36" s="6">
        <v>0</v>
      </c>
      <c r="O36" s="7">
        <f t="shared" si="3"/>
        <v>306923000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169918000</v>
      </c>
      <c r="G37" s="36">
        <v>30486000</v>
      </c>
      <c r="H37" s="36">
        <v>29718000</v>
      </c>
      <c r="I37" s="36">
        <v>0</v>
      </c>
      <c r="J37" s="36">
        <v>4338000</v>
      </c>
      <c r="K37" s="36">
        <v>36500000</v>
      </c>
      <c r="L37" s="6">
        <v>0</v>
      </c>
      <c r="M37" s="37">
        <v>0</v>
      </c>
      <c r="N37" s="6">
        <v>0</v>
      </c>
      <c r="O37" s="7">
        <f t="shared" si="3"/>
        <v>270960000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165860000</v>
      </c>
      <c r="G38" s="36">
        <v>29267000</v>
      </c>
      <c r="H38" s="36">
        <v>36910000</v>
      </c>
      <c r="I38" s="36">
        <v>0</v>
      </c>
      <c r="J38" s="36">
        <v>4476000</v>
      </c>
      <c r="K38" s="36">
        <v>29702000</v>
      </c>
      <c r="L38" s="6">
        <v>0</v>
      </c>
      <c r="M38" s="37">
        <v>0</v>
      </c>
      <c r="N38" s="6">
        <v>0</v>
      </c>
      <c r="O38" s="7">
        <f t="shared" si="3"/>
        <v>266215000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232956000</v>
      </c>
      <c r="G39" s="36">
        <v>35656000</v>
      </c>
      <c r="H39" s="36">
        <v>61284000</v>
      </c>
      <c r="I39" s="36">
        <v>0</v>
      </c>
      <c r="J39" s="36">
        <v>5516000</v>
      </c>
      <c r="K39" s="36">
        <v>54980000</v>
      </c>
      <c r="L39" s="6">
        <v>0</v>
      </c>
      <c r="M39" s="37">
        <v>0</v>
      </c>
      <c r="N39" s="6">
        <v>0</v>
      </c>
      <c r="O39" s="7">
        <f t="shared" si="3"/>
        <v>390392000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136546000</v>
      </c>
      <c r="G40" s="36">
        <v>22117000</v>
      </c>
      <c r="H40" s="36">
        <v>29981000</v>
      </c>
      <c r="I40" s="36">
        <v>0</v>
      </c>
      <c r="J40" s="36">
        <v>3331000</v>
      </c>
      <c r="K40" s="36">
        <v>38445000</v>
      </c>
      <c r="L40" s="6">
        <v>0</v>
      </c>
      <c r="M40" s="37">
        <v>0</v>
      </c>
      <c r="N40" s="6">
        <v>0</v>
      </c>
      <c r="O40" s="7">
        <f t="shared" si="3"/>
        <v>230420000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140448000</v>
      </c>
      <c r="G41" s="36">
        <v>21989000</v>
      </c>
      <c r="H41" s="36">
        <v>31201000</v>
      </c>
      <c r="I41" s="36">
        <v>0</v>
      </c>
      <c r="J41" s="36">
        <v>3238000</v>
      </c>
      <c r="K41" s="36">
        <v>34770000</v>
      </c>
      <c r="L41" s="6">
        <v>0</v>
      </c>
      <c r="M41" s="37">
        <v>0</v>
      </c>
      <c r="N41" s="6">
        <v>0</v>
      </c>
      <c r="O41" s="7">
        <f t="shared" si="3"/>
        <v>231646000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146234000</v>
      </c>
      <c r="G42" s="36">
        <v>24789000</v>
      </c>
      <c r="H42" s="36">
        <v>33856000</v>
      </c>
      <c r="I42" s="36">
        <v>0</v>
      </c>
      <c r="J42" s="36">
        <v>4179000</v>
      </c>
      <c r="K42" s="36">
        <v>34050000</v>
      </c>
      <c r="L42" s="6">
        <v>0</v>
      </c>
      <c r="M42" s="37">
        <v>0</v>
      </c>
      <c r="N42" s="6">
        <v>0</v>
      </c>
      <c r="O42" s="7">
        <f t="shared" si="3"/>
        <v>243108000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125982000</v>
      </c>
      <c r="G43" s="36">
        <v>18884000</v>
      </c>
      <c r="H43" s="36">
        <v>28433000</v>
      </c>
      <c r="I43" s="36">
        <v>0</v>
      </c>
      <c r="J43" s="36">
        <v>2723000</v>
      </c>
      <c r="K43" s="36">
        <v>54100000</v>
      </c>
      <c r="L43" s="6">
        <v>0</v>
      </c>
      <c r="M43" s="37">
        <v>0</v>
      </c>
      <c r="N43" s="6">
        <v>0</v>
      </c>
      <c r="O43" s="7">
        <f t="shared" si="3"/>
        <v>230122000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113766000</v>
      </c>
      <c r="G44" s="36">
        <v>18422000</v>
      </c>
      <c r="H44" s="36">
        <v>26413000</v>
      </c>
      <c r="I44" s="36">
        <v>0</v>
      </c>
      <c r="J44" s="36">
        <v>2792000</v>
      </c>
      <c r="K44" s="36">
        <v>37532000</v>
      </c>
      <c r="L44" s="6">
        <v>0</v>
      </c>
      <c r="M44" s="37">
        <v>0</v>
      </c>
      <c r="N44" s="6">
        <v>0</v>
      </c>
      <c r="O44" s="7">
        <f t="shared" si="3"/>
        <v>198925000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37024000</v>
      </c>
      <c r="G45" s="36">
        <v>6373000</v>
      </c>
      <c r="H45" s="36">
        <v>8568000</v>
      </c>
      <c r="I45" s="36">
        <v>0</v>
      </c>
      <c r="J45" s="36">
        <v>1241000</v>
      </c>
      <c r="K45" s="36">
        <v>23470000</v>
      </c>
      <c r="L45" s="6">
        <v>0</v>
      </c>
      <c r="M45" s="37">
        <v>0</v>
      </c>
      <c r="N45" s="6">
        <v>0</v>
      </c>
      <c r="O45" s="7">
        <f t="shared" si="3"/>
        <v>76676000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33109000</v>
      </c>
      <c r="G46" s="36">
        <v>5479000</v>
      </c>
      <c r="H46" s="36">
        <v>8036000</v>
      </c>
      <c r="I46" s="36">
        <v>0</v>
      </c>
      <c r="J46" s="36">
        <v>1198000</v>
      </c>
      <c r="K46" s="36">
        <v>21050000</v>
      </c>
      <c r="L46" s="6">
        <v>0</v>
      </c>
      <c r="M46" s="37">
        <v>0</v>
      </c>
      <c r="N46" s="6">
        <v>0</v>
      </c>
      <c r="O46" s="7">
        <f t="shared" si="3"/>
        <v>68872000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77918000</v>
      </c>
      <c r="G47" s="36">
        <v>12636000</v>
      </c>
      <c r="H47" s="36">
        <v>18763000</v>
      </c>
      <c r="I47" s="36">
        <v>0</v>
      </c>
      <c r="J47" s="36">
        <v>1899000</v>
      </c>
      <c r="K47" s="36">
        <v>57780000</v>
      </c>
      <c r="L47" s="6">
        <v>0</v>
      </c>
      <c r="M47" s="37">
        <v>0</v>
      </c>
      <c r="N47" s="6">
        <v>0</v>
      </c>
      <c r="O47" s="7">
        <f t="shared" si="3"/>
        <v>168996000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156836000</v>
      </c>
      <c r="G48" s="36">
        <v>26019000</v>
      </c>
      <c r="H48" s="36">
        <v>34428000</v>
      </c>
      <c r="I48" s="36">
        <v>0</v>
      </c>
      <c r="J48" s="36">
        <v>2965000</v>
      </c>
      <c r="K48" s="36">
        <v>35000000</v>
      </c>
      <c r="L48" s="6">
        <v>0</v>
      </c>
      <c r="M48" s="37">
        <v>0</v>
      </c>
      <c r="N48" s="6">
        <v>0</v>
      </c>
      <c r="O48" s="7">
        <f t="shared" si="3"/>
        <v>255248000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99628000</v>
      </c>
      <c r="G49" s="36">
        <v>17884000</v>
      </c>
      <c r="H49" s="36">
        <v>20437000</v>
      </c>
      <c r="I49" s="36">
        <v>0</v>
      </c>
      <c r="J49" s="36">
        <v>2901000</v>
      </c>
      <c r="K49" s="36">
        <v>29130000</v>
      </c>
      <c r="L49" s="6">
        <v>0</v>
      </c>
      <c r="M49" s="37">
        <v>0</v>
      </c>
      <c r="N49" s="6">
        <v>0</v>
      </c>
      <c r="O49" s="7">
        <f t="shared" si="3"/>
        <v>169980000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76554000</v>
      </c>
      <c r="G50" s="36">
        <v>13119000</v>
      </c>
      <c r="H50" s="36">
        <v>23139000</v>
      </c>
      <c r="I50" s="36">
        <v>0</v>
      </c>
      <c r="J50" s="36">
        <v>2465000</v>
      </c>
      <c r="K50" s="36">
        <v>26150000</v>
      </c>
      <c r="L50" s="6">
        <v>0</v>
      </c>
      <c r="M50" s="37">
        <v>0</v>
      </c>
      <c r="N50" s="6">
        <v>0</v>
      </c>
      <c r="O50" s="7">
        <f t="shared" si="3"/>
        <v>141427000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105923000</v>
      </c>
      <c r="G51" s="36">
        <v>18675000</v>
      </c>
      <c r="H51" s="36">
        <v>21577000</v>
      </c>
      <c r="I51" s="36">
        <v>0</v>
      </c>
      <c r="J51" s="36">
        <v>2633000</v>
      </c>
      <c r="K51" s="36">
        <v>48900000</v>
      </c>
      <c r="L51" s="6">
        <v>0</v>
      </c>
      <c r="M51" s="37">
        <v>0</v>
      </c>
      <c r="N51" s="6">
        <v>0</v>
      </c>
      <c r="O51" s="7">
        <f t="shared" si="3"/>
        <v>197708000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125063000</v>
      </c>
      <c r="G52" s="36">
        <v>22744000</v>
      </c>
      <c r="H52" s="36">
        <v>23027000</v>
      </c>
      <c r="I52" s="36">
        <v>0</v>
      </c>
      <c r="J52" s="36">
        <v>1858000</v>
      </c>
      <c r="K52" s="36">
        <v>28400000</v>
      </c>
      <c r="L52" s="6">
        <v>0</v>
      </c>
      <c r="M52" s="37">
        <v>0</v>
      </c>
      <c r="N52" s="6">
        <v>0</v>
      </c>
      <c r="O52" s="7">
        <f t="shared" si="3"/>
        <v>201092000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73980000</v>
      </c>
      <c r="G53" s="36">
        <v>11506000</v>
      </c>
      <c r="H53" s="36">
        <v>20886000</v>
      </c>
      <c r="I53" s="36">
        <v>0</v>
      </c>
      <c r="J53" s="36">
        <v>2091000</v>
      </c>
      <c r="K53" s="36">
        <v>41560000</v>
      </c>
      <c r="L53" s="6">
        <v>0</v>
      </c>
      <c r="M53" s="37">
        <v>0</v>
      </c>
      <c r="N53" s="6">
        <v>0</v>
      </c>
      <c r="O53" s="7">
        <f t="shared" si="3"/>
        <v>150023000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144395000</v>
      </c>
      <c r="G54" s="36">
        <v>24655000</v>
      </c>
      <c r="H54" s="36">
        <v>39574000</v>
      </c>
      <c r="I54" s="36">
        <v>0</v>
      </c>
      <c r="J54" s="36">
        <v>3220000</v>
      </c>
      <c r="K54" s="36">
        <v>22102000</v>
      </c>
      <c r="L54" s="6">
        <v>0</v>
      </c>
      <c r="M54" s="37">
        <v>0</v>
      </c>
      <c r="N54" s="6">
        <v>0</v>
      </c>
      <c r="O54" s="7">
        <f t="shared" si="3"/>
        <v>233946000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130528000</v>
      </c>
      <c r="G55" s="36">
        <v>18405000</v>
      </c>
      <c r="H55" s="36">
        <v>38055000</v>
      </c>
      <c r="I55" s="36">
        <v>0</v>
      </c>
      <c r="J55" s="36">
        <v>3662000</v>
      </c>
      <c r="K55" s="36">
        <v>26250000</v>
      </c>
      <c r="L55" s="6">
        <v>0</v>
      </c>
      <c r="M55" s="37">
        <v>0</v>
      </c>
      <c r="N55" s="6">
        <v>0</v>
      </c>
      <c r="O55" s="7">
        <f t="shared" si="3"/>
        <v>216900000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108491000</v>
      </c>
      <c r="G56" s="36">
        <v>17711000</v>
      </c>
      <c r="H56" s="36">
        <v>26877000</v>
      </c>
      <c r="I56" s="36">
        <v>0</v>
      </c>
      <c r="J56" s="36">
        <v>2656000</v>
      </c>
      <c r="K56" s="36">
        <v>31642000</v>
      </c>
      <c r="L56" s="6">
        <v>0</v>
      </c>
      <c r="M56" s="37">
        <v>0</v>
      </c>
      <c r="N56" s="6">
        <v>0</v>
      </c>
      <c r="O56" s="7">
        <f t="shared" si="3"/>
        <v>187377000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73427000</v>
      </c>
      <c r="G57" s="36">
        <v>12544000</v>
      </c>
      <c r="H57" s="36">
        <v>19017000</v>
      </c>
      <c r="I57" s="36">
        <v>0</v>
      </c>
      <c r="J57" s="36">
        <v>2017000</v>
      </c>
      <c r="K57" s="36">
        <v>34863000</v>
      </c>
      <c r="L57" s="6">
        <v>0</v>
      </c>
      <c r="M57" s="37">
        <v>0</v>
      </c>
      <c r="N57" s="6">
        <v>0</v>
      </c>
      <c r="O57" s="7">
        <f t="shared" si="3"/>
        <v>141868000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80594000</v>
      </c>
      <c r="G58" s="36">
        <v>13644000</v>
      </c>
      <c r="H58" s="36">
        <v>21711000</v>
      </c>
      <c r="I58" s="36">
        <v>0</v>
      </c>
      <c r="J58" s="36">
        <v>2071000</v>
      </c>
      <c r="K58" s="36">
        <v>33007000</v>
      </c>
      <c r="L58" s="6">
        <v>0</v>
      </c>
      <c r="M58" s="37">
        <v>0</v>
      </c>
      <c r="N58" s="6">
        <v>0</v>
      </c>
      <c r="O58" s="7">
        <f t="shared" si="3"/>
        <v>151027000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87469000</v>
      </c>
      <c r="G59" s="36">
        <v>14415000</v>
      </c>
      <c r="H59" s="36">
        <v>22160000</v>
      </c>
      <c r="I59" s="36">
        <v>0</v>
      </c>
      <c r="J59" s="36">
        <v>2227000</v>
      </c>
      <c r="K59" s="36">
        <v>32165000</v>
      </c>
      <c r="L59" s="6">
        <v>0</v>
      </c>
      <c r="M59" s="37">
        <v>0</v>
      </c>
      <c r="N59" s="6">
        <v>0</v>
      </c>
      <c r="O59" s="7">
        <f t="shared" si="3"/>
        <v>158436000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50433000</v>
      </c>
      <c r="G60" s="36">
        <v>7618000</v>
      </c>
      <c r="H60" s="36">
        <v>18702000</v>
      </c>
      <c r="I60" s="36">
        <v>0</v>
      </c>
      <c r="J60" s="36">
        <v>1849000</v>
      </c>
      <c r="K60" s="36">
        <v>33460000</v>
      </c>
      <c r="L60" s="6">
        <v>0</v>
      </c>
      <c r="M60" s="37">
        <v>0</v>
      </c>
      <c r="N60" s="6">
        <v>0</v>
      </c>
      <c r="O60" s="7">
        <f t="shared" si="3"/>
        <v>112062000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91614000</v>
      </c>
      <c r="G61" s="36">
        <v>15435000</v>
      </c>
      <c r="H61" s="36">
        <v>25196000</v>
      </c>
      <c r="I61" s="36">
        <v>0</v>
      </c>
      <c r="J61" s="36">
        <v>2450000</v>
      </c>
      <c r="K61" s="36">
        <v>57230000</v>
      </c>
      <c r="L61" s="6">
        <v>0</v>
      </c>
      <c r="M61" s="37">
        <v>0</v>
      </c>
      <c r="N61" s="6">
        <v>0</v>
      </c>
      <c r="O61" s="7">
        <f t="shared" si="3"/>
        <v>191925000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49879000</v>
      </c>
      <c r="G62" s="36">
        <v>8151000</v>
      </c>
      <c r="H62" s="36">
        <v>13386000</v>
      </c>
      <c r="I62" s="36">
        <v>0</v>
      </c>
      <c r="J62" s="36">
        <v>1460000</v>
      </c>
      <c r="K62" s="36">
        <v>25790000</v>
      </c>
      <c r="L62" s="6">
        <v>0</v>
      </c>
      <c r="M62" s="37">
        <v>0</v>
      </c>
      <c r="N62" s="6">
        <v>0</v>
      </c>
      <c r="O62" s="7">
        <f t="shared" si="3"/>
        <v>98666000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75647000</v>
      </c>
      <c r="G63" s="36">
        <v>11249000</v>
      </c>
      <c r="H63" s="36">
        <v>24127000</v>
      </c>
      <c r="I63" s="36">
        <v>0</v>
      </c>
      <c r="J63" s="36">
        <v>2245000</v>
      </c>
      <c r="K63" s="36">
        <v>25455000</v>
      </c>
      <c r="L63" s="6">
        <v>0</v>
      </c>
      <c r="M63" s="37">
        <v>0</v>
      </c>
      <c r="N63" s="6">
        <v>0</v>
      </c>
      <c r="O63" s="7">
        <f t="shared" si="3"/>
        <v>138723000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75773000</v>
      </c>
      <c r="G64" s="36">
        <v>12474000</v>
      </c>
      <c r="H64" s="36">
        <v>19408000</v>
      </c>
      <c r="I64" s="36">
        <v>0</v>
      </c>
      <c r="J64" s="36">
        <v>2198000</v>
      </c>
      <c r="K64" s="36">
        <v>37190000</v>
      </c>
      <c r="L64" s="6">
        <v>0</v>
      </c>
      <c r="M64" s="37">
        <v>0</v>
      </c>
      <c r="N64" s="6">
        <v>0</v>
      </c>
      <c r="O64" s="7">
        <f t="shared" si="3"/>
        <v>147043000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82368000</v>
      </c>
      <c r="G65" s="36">
        <v>13724000</v>
      </c>
      <c r="H65" s="36">
        <v>22917000</v>
      </c>
      <c r="I65" s="36">
        <v>0</v>
      </c>
      <c r="J65" s="36">
        <v>2084000</v>
      </c>
      <c r="K65" s="36">
        <v>22843000</v>
      </c>
      <c r="L65" s="6">
        <v>0</v>
      </c>
      <c r="M65" s="37">
        <v>0</v>
      </c>
      <c r="N65" s="6">
        <v>0</v>
      </c>
      <c r="O65" s="7">
        <f t="shared" si="3"/>
        <v>143936000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78457000</v>
      </c>
      <c r="G66" s="36">
        <v>12431000</v>
      </c>
      <c r="H66" s="36">
        <v>19694000</v>
      </c>
      <c r="I66" s="36">
        <v>0</v>
      </c>
      <c r="J66" s="36">
        <v>2751000</v>
      </c>
      <c r="K66" s="36">
        <v>47715000</v>
      </c>
      <c r="L66" s="6">
        <v>0</v>
      </c>
      <c r="M66" s="37">
        <v>0</v>
      </c>
      <c r="N66" s="6">
        <v>0</v>
      </c>
      <c r="O66" s="7">
        <f t="shared" si="3"/>
        <v>161048000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73224000</v>
      </c>
      <c r="G67" s="36">
        <v>12055000</v>
      </c>
      <c r="H67" s="36">
        <v>16432000</v>
      </c>
      <c r="I67" s="36">
        <v>0</v>
      </c>
      <c r="J67" s="36">
        <v>2158000</v>
      </c>
      <c r="K67" s="36">
        <v>44210000</v>
      </c>
      <c r="L67" s="6">
        <v>0</v>
      </c>
      <c r="M67" s="37">
        <v>0</v>
      </c>
      <c r="N67" s="6">
        <v>0</v>
      </c>
      <c r="O67" s="7">
        <f t="shared" si="3"/>
        <v>148079000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117183000</v>
      </c>
      <c r="G68" s="36">
        <v>20453000</v>
      </c>
      <c r="H68" s="36">
        <v>24379000</v>
      </c>
      <c r="I68" s="36">
        <v>0</v>
      </c>
      <c r="J68" s="36">
        <v>3461000</v>
      </c>
      <c r="K68" s="36">
        <v>33050000</v>
      </c>
      <c r="L68" s="6">
        <v>0</v>
      </c>
      <c r="M68" s="37">
        <v>0</v>
      </c>
      <c r="N68" s="6">
        <v>0</v>
      </c>
      <c r="O68" s="7">
        <f t="shared" si="3"/>
        <v>198526000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28108000</v>
      </c>
      <c r="G69" s="36">
        <v>4307000</v>
      </c>
      <c r="H69" s="36">
        <v>13265000</v>
      </c>
      <c r="I69" s="36">
        <v>0</v>
      </c>
      <c r="J69" s="36">
        <v>2024000</v>
      </c>
      <c r="K69" s="36">
        <v>10000000</v>
      </c>
      <c r="L69" s="6">
        <v>0</v>
      </c>
      <c r="M69" s="37">
        <v>0</v>
      </c>
      <c r="N69" s="6">
        <v>0</v>
      </c>
      <c r="O69" s="7">
        <f t="shared" si="3"/>
        <v>57704000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34203000</v>
      </c>
      <c r="G70" s="36">
        <v>5240000</v>
      </c>
      <c r="H70" s="36">
        <v>12589000</v>
      </c>
      <c r="I70" s="36">
        <v>0</v>
      </c>
      <c r="J70" s="36">
        <v>1466000</v>
      </c>
      <c r="K70" s="36">
        <v>23540000</v>
      </c>
      <c r="L70" s="6">
        <v>0</v>
      </c>
      <c r="M70" s="37">
        <v>0</v>
      </c>
      <c r="N70" s="6">
        <v>0</v>
      </c>
      <c r="O70" s="7">
        <f t="shared" si="3"/>
        <v>77038000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29592000</v>
      </c>
      <c r="G71" s="36">
        <v>4480000</v>
      </c>
      <c r="H71" s="36">
        <v>11801000</v>
      </c>
      <c r="I71" s="36">
        <v>0</v>
      </c>
      <c r="J71" s="36">
        <v>1397000</v>
      </c>
      <c r="K71" s="36">
        <v>25300000</v>
      </c>
      <c r="L71" s="6">
        <v>0</v>
      </c>
      <c r="M71" s="37">
        <v>0</v>
      </c>
      <c r="N71" s="6">
        <v>0</v>
      </c>
      <c r="O71" s="7">
        <f t="shared" si="3"/>
        <v>72570000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49862000</v>
      </c>
      <c r="G72" s="36">
        <v>8725000</v>
      </c>
      <c r="H72" s="36">
        <v>13741000</v>
      </c>
      <c r="I72" s="36">
        <v>0</v>
      </c>
      <c r="J72" s="36">
        <v>2065000</v>
      </c>
      <c r="K72" s="36">
        <v>43055000</v>
      </c>
      <c r="L72" s="6">
        <v>0</v>
      </c>
      <c r="M72" s="37">
        <v>0</v>
      </c>
      <c r="N72" s="6">
        <v>0</v>
      </c>
      <c r="O72" s="7">
        <f t="shared" si="3"/>
        <v>117448000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34676000</v>
      </c>
      <c r="G73" s="36">
        <v>5280000</v>
      </c>
      <c r="H73" s="36">
        <v>15794000</v>
      </c>
      <c r="I73" s="36">
        <v>0</v>
      </c>
      <c r="J73" s="36">
        <v>1764000</v>
      </c>
      <c r="K73" s="36">
        <v>32330000</v>
      </c>
      <c r="L73" s="6">
        <v>0</v>
      </c>
      <c r="M73" s="37">
        <v>0</v>
      </c>
      <c r="N73" s="6">
        <v>0</v>
      </c>
      <c r="O73" s="7">
        <f t="shared" si="3"/>
        <v>89844000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28624000</v>
      </c>
      <c r="G74" s="36">
        <v>4303000</v>
      </c>
      <c r="H74" s="36">
        <v>12889000</v>
      </c>
      <c r="I74" s="36">
        <v>0</v>
      </c>
      <c r="J74" s="36">
        <v>1110000</v>
      </c>
      <c r="K74" s="36">
        <v>23580000</v>
      </c>
      <c r="L74" s="6">
        <v>0</v>
      </c>
      <c r="M74" s="37">
        <v>0</v>
      </c>
      <c r="N74" s="6">
        <v>0</v>
      </c>
      <c r="O74" s="7">
        <f t="shared" si="3"/>
        <v>70506000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41135000</v>
      </c>
      <c r="G75" s="36">
        <v>6389000</v>
      </c>
      <c r="H75" s="36">
        <v>13950000</v>
      </c>
      <c r="I75" s="36">
        <v>0</v>
      </c>
      <c r="J75" s="36">
        <v>1280000</v>
      </c>
      <c r="K75" s="36">
        <v>26310000</v>
      </c>
      <c r="L75" s="6">
        <v>0</v>
      </c>
      <c r="M75" s="37">
        <v>0</v>
      </c>
      <c r="N75" s="6">
        <v>0</v>
      </c>
      <c r="O75" s="7">
        <f t="shared" si="3"/>
        <v>89064000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49083000</v>
      </c>
      <c r="G76" s="36">
        <v>7960000</v>
      </c>
      <c r="H76" s="36">
        <v>15805000</v>
      </c>
      <c r="I76" s="36">
        <v>0</v>
      </c>
      <c r="J76" s="36">
        <v>1820000</v>
      </c>
      <c r="K76" s="36">
        <v>45515000</v>
      </c>
      <c r="L76" s="6">
        <v>0</v>
      </c>
      <c r="M76" s="37">
        <v>0</v>
      </c>
      <c r="N76" s="6">
        <v>0</v>
      </c>
      <c r="O76" s="7">
        <f t="shared" si="3"/>
        <v>120183000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44166000</v>
      </c>
      <c r="G77" s="36">
        <v>6032000</v>
      </c>
      <c r="H77" s="36">
        <v>11034000</v>
      </c>
      <c r="I77" s="36">
        <v>0</v>
      </c>
      <c r="J77" s="36">
        <v>1351000</v>
      </c>
      <c r="K77" s="36">
        <v>25300000</v>
      </c>
      <c r="L77" s="6">
        <v>0</v>
      </c>
      <c r="M77" s="37">
        <v>0</v>
      </c>
      <c r="N77" s="6">
        <v>0</v>
      </c>
      <c r="O77" s="7">
        <f t="shared" si="3"/>
        <v>87883000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33503000</v>
      </c>
      <c r="G78" s="36">
        <v>5049000</v>
      </c>
      <c r="H78" s="36">
        <v>9756000</v>
      </c>
      <c r="I78" s="36">
        <v>0</v>
      </c>
      <c r="J78" s="36">
        <v>1271000</v>
      </c>
      <c r="K78" s="36">
        <v>22930000</v>
      </c>
      <c r="L78" s="6">
        <v>0</v>
      </c>
      <c r="M78" s="37">
        <v>0</v>
      </c>
      <c r="N78" s="6">
        <v>0</v>
      </c>
      <c r="O78" s="7">
        <f t="shared" si="3"/>
        <v>72509000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34909000</v>
      </c>
      <c r="G79" s="36">
        <v>4920000</v>
      </c>
      <c r="H79" s="36">
        <v>15903000</v>
      </c>
      <c r="I79" s="36">
        <v>0</v>
      </c>
      <c r="J79" s="36">
        <v>1439000</v>
      </c>
      <c r="K79" s="36">
        <v>28702000</v>
      </c>
      <c r="L79" s="6">
        <v>0</v>
      </c>
      <c r="M79" s="37">
        <v>0</v>
      </c>
      <c r="N79" s="6">
        <v>0</v>
      </c>
      <c r="O79" s="7">
        <f t="shared" si="3"/>
        <v>85873000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28439000</v>
      </c>
      <c r="G80" s="36">
        <v>4216000</v>
      </c>
      <c r="H80" s="36">
        <v>9827000</v>
      </c>
      <c r="I80" s="36">
        <v>0</v>
      </c>
      <c r="J80" s="36">
        <v>1202000</v>
      </c>
      <c r="K80" s="36">
        <v>20790000</v>
      </c>
      <c r="L80" s="6">
        <v>0</v>
      </c>
      <c r="M80" s="37">
        <v>0</v>
      </c>
      <c r="N80" s="6">
        <v>0</v>
      </c>
      <c r="O80" s="7">
        <f aca="true" t="shared" si="4" ref="O80:O119">N80+M80+L80+K80+J80+I80+H80+G80+F80</f>
        <v>64474000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32212000</v>
      </c>
      <c r="G81" s="36">
        <v>4940000</v>
      </c>
      <c r="H81" s="36">
        <v>12203000</v>
      </c>
      <c r="I81" s="36">
        <v>0</v>
      </c>
      <c r="J81" s="36">
        <v>1308000</v>
      </c>
      <c r="K81" s="36">
        <v>29280000</v>
      </c>
      <c r="L81" s="6">
        <v>0</v>
      </c>
      <c r="M81" s="37">
        <v>0</v>
      </c>
      <c r="N81" s="6">
        <v>0</v>
      </c>
      <c r="O81" s="7">
        <f t="shared" si="4"/>
        <v>79943000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38606000</v>
      </c>
      <c r="G82" s="36">
        <v>5521000</v>
      </c>
      <c r="H82" s="36">
        <v>11915000</v>
      </c>
      <c r="I82" s="36">
        <v>0</v>
      </c>
      <c r="J82" s="36">
        <v>1125000</v>
      </c>
      <c r="K82" s="36">
        <v>25500000</v>
      </c>
      <c r="L82" s="6">
        <v>0</v>
      </c>
      <c r="M82" s="37">
        <v>0</v>
      </c>
      <c r="N82" s="6">
        <v>0</v>
      </c>
      <c r="O82" s="7">
        <f t="shared" si="4"/>
        <v>82667000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28035000</v>
      </c>
      <c r="G83" s="36">
        <v>4261000</v>
      </c>
      <c r="H83" s="36">
        <v>11043000</v>
      </c>
      <c r="I83" s="36">
        <v>0</v>
      </c>
      <c r="J83" s="36">
        <v>1295000</v>
      </c>
      <c r="K83" s="36">
        <v>22440000</v>
      </c>
      <c r="L83" s="6">
        <v>0</v>
      </c>
      <c r="M83" s="37">
        <v>0</v>
      </c>
      <c r="N83" s="6">
        <v>0</v>
      </c>
      <c r="O83" s="7">
        <f t="shared" si="4"/>
        <v>67074000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22820000</v>
      </c>
      <c r="G84" s="36">
        <v>3504000</v>
      </c>
      <c r="H84" s="36">
        <v>9289000</v>
      </c>
      <c r="I84" s="36">
        <v>0</v>
      </c>
      <c r="J84" s="36">
        <v>1297000</v>
      </c>
      <c r="K84" s="36">
        <v>21000000</v>
      </c>
      <c r="L84" s="6">
        <v>0</v>
      </c>
      <c r="M84" s="37">
        <v>0</v>
      </c>
      <c r="N84" s="6">
        <v>0</v>
      </c>
      <c r="O84" s="7">
        <f t="shared" si="4"/>
        <v>57910000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18335000</v>
      </c>
      <c r="G85" s="36">
        <v>2610000</v>
      </c>
      <c r="H85" s="36">
        <v>8712000</v>
      </c>
      <c r="I85" s="36">
        <v>0</v>
      </c>
      <c r="J85" s="36">
        <v>1247000</v>
      </c>
      <c r="K85" s="36">
        <v>25040000</v>
      </c>
      <c r="L85" s="6">
        <v>0</v>
      </c>
      <c r="M85" s="37">
        <v>0</v>
      </c>
      <c r="N85" s="6">
        <v>0</v>
      </c>
      <c r="O85" s="7">
        <f t="shared" si="4"/>
        <v>55944000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21919000</v>
      </c>
      <c r="G86" s="36">
        <v>2584000</v>
      </c>
      <c r="H86" s="36">
        <v>10237000</v>
      </c>
      <c r="I86" s="36">
        <v>0</v>
      </c>
      <c r="J86" s="36">
        <v>1164000</v>
      </c>
      <c r="K86" s="36">
        <v>21350000</v>
      </c>
      <c r="L86" s="6">
        <v>0</v>
      </c>
      <c r="M86" s="37">
        <v>0</v>
      </c>
      <c r="N86" s="6">
        <v>0</v>
      </c>
      <c r="O86" s="7">
        <f t="shared" si="4"/>
        <v>57254000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20083000</v>
      </c>
      <c r="G87" s="36">
        <v>3088000</v>
      </c>
      <c r="H87" s="36">
        <v>7659000</v>
      </c>
      <c r="I87" s="36">
        <v>0</v>
      </c>
      <c r="J87" s="36">
        <v>1223000</v>
      </c>
      <c r="K87" s="36">
        <v>23390000</v>
      </c>
      <c r="L87" s="6">
        <v>0</v>
      </c>
      <c r="M87" s="37">
        <v>0</v>
      </c>
      <c r="N87" s="6">
        <v>0</v>
      </c>
      <c r="O87" s="7">
        <f t="shared" si="4"/>
        <v>55443000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15718000</v>
      </c>
      <c r="G88" s="36">
        <v>1965000</v>
      </c>
      <c r="H88" s="36">
        <v>9366000</v>
      </c>
      <c r="I88" s="36">
        <v>0</v>
      </c>
      <c r="J88" s="36">
        <v>1161000</v>
      </c>
      <c r="K88" s="36">
        <v>23095000</v>
      </c>
      <c r="L88" s="6">
        <v>0</v>
      </c>
      <c r="M88" s="37">
        <v>0</v>
      </c>
      <c r="N88" s="6">
        <v>0</v>
      </c>
      <c r="O88" s="7">
        <f t="shared" si="4"/>
        <v>51305000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27197000</v>
      </c>
      <c r="G89" s="36">
        <v>3973000</v>
      </c>
      <c r="H89" s="36">
        <v>8970000</v>
      </c>
      <c r="I89" s="36">
        <v>0</v>
      </c>
      <c r="J89" s="36">
        <v>1191000</v>
      </c>
      <c r="K89" s="36">
        <v>24240000</v>
      </c>
      <c r="L89" s="6">
        <v>0</v>
      </c>
      <c r="M89" s="37">
        <v>0</v>
      </c>
      <c r="N89" s="6">
        <v>0</v>
      </c>
      <c r="O89" s="7">
        <f t="shared" si="4"/>
        <v>65571000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43729000</v>
      </c>
      <c r="G90" s="36">
        <v>6075000</v>
      </c>
      <c r="H90" s="36">
        <v>15999000</v>
      </c>
      <c r="I90" s="36">
        <v>0</v>
      </c>
      <c r="J90" s="36">
        <v>1646000</v>
      </c>
      <c r="K90" s="36">
        <v>32300000</v>
      </c>
      <c r="L90" s="6">
        <v>0</v>
      </c>
      <c r="M90" s="37">
        <v>0</v>
      </c>
      <c r="N90" s="6">
        <v>0</v>
      </c>
      <c r="O90" s="7">
        <f t="shared" si="4"/>
        <v>99749000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17606000</v>
      </c>
      <c r="G91" s="36">
        <v>2372000</v>
      </c>
      <c r="H91" s="36">
        <v>8823000</v>
      </c>
      <c r="I91" s="36">
        <v>0</v>
      </c>
      <c r="J91" s="36">
        <v>1063000</v>
      </c>
      <c r="K91" s="36">
        <v>21650000</v>
      </c>
      <c r="L91" s="6">
        <v>0</v>
      </c>
      <c r="M91" s="37">
        <v>0</v>
      </c>
      <c r="N91" s="6">
        <v>0</v>
      </c>
      <c r="O91" s="7">
        <f t="shared" si="4"/>
        <v>51514000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27120000</v>
      </c>
      <c r="G92" s="36">
        <v>4232000</v>
      </c>
      <c r="H92" s="36">
        <v>12289000</v>
      </c>
      <c r="I92" s="36">
        <v>0</v>
      </c>
      <c r="J92" s="36">
        <v>1151000</v>
      </c>
      <c r="K92" s="36">
        <v>27000000</v>
      </c>
      <c r="L92" s="6">
        <v>0</v>
      </c>
      <c r="M92" s="37">
        <v>0</v>
      </c>
      <c r="N92" s="6">
        <v>0</v>
      </c>
      <c r="O92" s="7">
        <f t="shared" si="4"/>
        <v>71792000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19475000</v>
      </c>
      <c r="G93" s="36">
        <v>2688000</v>
      </c>
      <c r="H93" s="36">
        <v>8413000</v>
      </c>
      <c r="I93" s="36">
        <v>0</v>
      </c>
      <c r="J93" s="36">
        <v>963000</v>
      </c>
      <c r="K93" s="36">
        <v>22240000</v>
      </c>
      <c r="L93" s="6">
        <v>0</v>
      </c>
      <c r="M93" s="37">
        <v>0</v>
      </c>
      <c r="N93" s="6">
        <v>0</v>
      </c>
      <c r="O93" s="7">
        <f t="shared" si="4"/>
        <v>53779000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24107000</v>
      </c>
      <c r="G94" s="36">
        <v>3581000</v>
      </c>
      <c r="H94" s="36">
        <v>10520000</v>
      </c>
      <c r="I94" s="36">
        <v>0</v>
      </c>
      <c r="J94" s="36">
        <v>953000</v>
      </c>
      <c r="K94" s="36">
        <v>21525000</v>
      </c>
      <c r="L94" s="6">
        <v>0</v>
      </c>
      <c r="M94" s="37">
        <v>0</v>
      </c>
      <c r="N94" s="6">
        <v>0</v>
      </c>
      <c r="O94" s="7">
        <f t="shared" si="4"/>
        <v>60686000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18226000</v>
      </c>
      <c r="G95" s="36">
        <v>2414000</v>
      </c>
      <c r="H95" s="36">
        <v>8816000</v>
      </c>
      <c r="I95" s="36">
        <v>0</v>
      </c>
      <c r="J95" s="36">
        <v>1055000</v>
      </c>
      <c r="K95" s="36">
        <v>22600000</v>
      </c>
      <c r="L95" s="6">
        <v>0</v>
      </c>
      <c r="M95" s="37">
        <v>0</v>
      </c>
      <c r="N95" s="6">
        <v>0</v>
      </c>
      <c r="O95" s="7">
        <f t="shared" si="4"/>
        <v>53111000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27756000</v>
      </c>
      <c r="G96" s="36">
        <v>4011000</v>
      </c>
      <c r="H96" s="36">
        <v>11021000</v>
      </c>
      <c r="I96" s="36">
        <v>0</v>
      </c>
      <c r="J96" s="36">
        <v>1163000</v>
      </c>
      <c r="K96" s="36">
        <v>28250000</v>
      </c>
      <c r="L96" s="6">
        <v>0</v>
      </c>
      <c r="M96" s="37">
        <v>0</v>
      </c>
      <c r="N96" s="6">
        <v>0</v>
      </c>
      <c r="O96" s="7">
        <f t="shared" si="4"/>
        <v>72201000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19077000</v>
      </c>
      <c r="G97" s="36">
        <v>2919000</v>
      </c>
      <c r="H97" s="36">
        <v>8674000</v>
      </c>
      <c r="I97" s="36">
        <v>0</v>
      </c>
      <c r="J97" s="36">
        <v>1259000</v>
      </c>
      <c r="K97" s="36">
        <v>22940000</v>
      </c>
      <c r="L97" s="6">
        <v>0</v>
      </c>
      <c r="M97" s="37">
        <v>0</v>
      </c>
      <c r="N97" s="6">
        <v>0</v>
      </c>
      <c r="O97" s="7">
        <f t="shared" si="4"/>
        <v>54869000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26901000</v>
      </c>
      <c r="G98" s="36">
        <v>3352000</v>
      </c>
      <c r="H98" s="36">
        <v>7423000</v>
      </c>
      <c r="I98" s="36">
        <v>0</v>
      </c>
      <c r="J98" s="36">
        <v>956000</v>
      </c>
      <c r="K98" s="36">
        <v>24750000</v>
      </c>
      <c r="L98" s="6">
        <v>0</v>
      </c>
      <c r="M98" s="37">
        <v>0</v>
      </c>
      <c r="N98" s="6">
        <v>0</v>
      </c>
      <c r="O98" s="7">
        <f t="shared" si="4"/>
        <v>63382000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22710000</v>
      </c>
      <c r="G99" s="36">
        <v>2787000</v>
      </c>
      <c r="H99" s="36">
        <v>9354000</v>
      </c>
      <c r="I99" s="36">
        <v>0</v>
      </c>
      <c r="J99" s="36">
        <v>999000</v>
      </c>
      <c r="K99" s="36">
        <v>23710000</v>
      </c>
      <c r="L99" s="6">
        <v>0</v>
      </c>
      <c r="M99" s="37">
        <v>0</v>
      </c>
      <c r="N99" s="6">
        <v>0</v>
      </c>
      <c r="O99" s="7">
        <f t="shared" si="4"/>
        <v>59560000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21976000</v>
      </c>
      <c r="G100" s="36">
        <v>3023000</v>
      </c>
      <c r="H100" s="36">
        <v>8963000</v>
      </c>
      <c r="I100" s="36">
        <v>0</v>
      </c>
      <c r="J100" s="36">
        <v>1141000</v>
      </c>
      <c r="K100" s="36">
        <v>25450000</v>
      </c>
      <c r="L100" s="6">
        <v>0</v>
      </c>
      <c r="M100" s="37">
        <v>0</v>
      </c>
      <c r="N100" s="6">
        <v>0</v>
      </c>
      <c r="O100" s="7">
        <f t="shared" si="4"/>
        <v>60553000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19022000</v>
      </c>
      <c r="G101" s="36">
        <v>2375000</v>
      </c>
      <c r="H101" s="36">
        <v>8691000</v>
      </c>
      <c r="I101" s="36">
        <v>0</v>
      </c>
      <c r="J101" s="36">
        <v>979000</v>
      </c>
      <c r="K101" s="36">
        <v>23940000</v>
      </c>
      <c r="L101" s="6">
        <v>0</v>
      </c>
      <c r="M101" s="37">
        <v>0</v>
      </c>
      <c r="N101" s="6">
        <v>0</v>
      </c>
      <c r="O101" s="7">
        <f t="shared" si="4"/>
        <v>55007000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13677000</v>
      </c>
      <c r="G102" s="36">
        <v>1736000</v>
      </c>
      <c r="H102" s="36">
        <v>6656000</v>
      </c>
      <c r="I102" s="36">
        <v>0</v>
      </c>
      <c r="J102" s="36">
        <v>633000</v>
      </c>
      <c r="K102" s="36">
        <v>24590000</v>
      </c>
      <c r="L102" s="6">
        <v>0</v>
      </c>
      <c r="M102" s="37">
        <v>0</v>
      </c>
      <c r="N102" s="6">
        <v>0</v>
      </c>
      <c r="O102" s="7">
        <f t="shared" si="4"/>
        <v>47292000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22039000</v>
      </c>
      <c r="G103" s="36">
        <v>3253000</v>
      </c>
      <c r="H103" s="36">
        <v>6978000</v>
      </c>
      <c r="I103" s="36">
        <v>0</v>
      </c>
      <c r="J103" s="36">
        <v>636000</v>
      </c>
      <c r="K103" s="36">
        <v>20820000</v>
      </c>
      <c r="L103" s="6">
        <v>0</v>
      </c>
      <c r="M103" s="37">
        <v>0</v>
      </c>
      <c r="N103" s="6">
        <v>0</v>
      </c>
      <c r="O103" s="7">
        <f t="shared" si="4"/>
        <v>53726000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15067000</v>
      </c>
      <c r="G104" s="36">
        <v>1752000</v>
      </c>
      <c r="H104" s="36">
        <v>6864000</v>
      </c>
      <c r="I104" s="36">
        <v>0</v>
      </c>
      <c r="J104" s="36">
        <v>630000</v>
      </c>
      <c r="K104" s="36">
        <v>19285000</v>
      </c>
      <c r="L104" s="6">
        <v>0</v>
      </c>
      <c r="M104" s="37">
        <v>0</v>
      </c>
      <c r="N104" s="6">
        <v>0</v>
      </c>
      <c r="O104" s="7">
        <f t="shared" si="4"/>
        <v>43598000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30701000</v>
      </c>
      <c r="G105" s="36">
        <v>4091000</v>
      </c>
      <c r="H105" s="36">
        <v>12460000</v>
      </c>
      <c r="I105" s="36">
        <v>0</v>
      </c>
      <c r="J105" s="36">
        <v>722000</v>
      </c>
      <c r="K105" s="36">
        <v>26520000</v>
      </c>
      <c r="L105" s="6">
        <v>0</v>
      </c>
      <c r="M105" s="37">
        <v>0</v>
      </c>
      <c r="N105" s="6">
        <v>0</v>
      </c>
      <c r="O105" s="7">
        <f t="shared" si="4"/>
        <v>74494000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14982000</v>
      </c>
      <c r="G106" s="36">
        <v>1944000</v>
      </c>
      <c r="H106" s="36">
        <v>7146000</v>
      </c>
      <c r="I106" s="36">
        <v>0</v>
      </c>
      <c r="J106" s="36">
        <v>630000</v>
      </c>
      <c r="K106" s="36">
        <v>31960000</v>
      </c>
      <c r="L106" s="6">
        <v>0</v>
      </c>
      <c r="M106" s="37">
        <v>0</v>
      </c>
      <c r="N106" s="6">
        <v>0</v>
      </c>
      <c r="O106" s="7">
        <f t="shared" si="4"/>
        <v>56662000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14823000</v>
      </c>
      <c r="G107" s="36">
        <v>1884000</v>
      </c>
      <c r="H107" s="36">
        <v>7268000</v>
      </c>
      <c r="I107" s="36">
        <v>0</v>
      </c>
      <c r="J107" s="36">
        <v>630000</v>
      </c>
      <c r="K107" s="36">
        <v>38990000</v>
      </c>
      <c r="L107" s="6">
        <v>0</v>
      </c>
      <c r="M107" s="37">
        <v>0</v>
      </c>
      <c r="N107" s="6">
        <v>0</v>
      </c>
      <c r="O107" s="7">
        <f t="shared" si="4"/>
        <v>63595000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13856000</v>
      </c>
      <c r="G108" s="36">
        <v>1800000</v>
      </c>
      <c r="H108" s="36">
        <v>5598000</v>
      </c>
      <c r="I108" s="36">
        <v>0</v>
      </c>
      <c r="J108" s="36">
        <v>630000</v>
      </c>
      <c r="K108" s="36">
        <v>28175000</v>
      </c>
      <c r="L108" s="6">
        <v>0</v>
      </c>
      <c r="M108" s="37">
        <v>0</v>
      </c>
      <c r="N108" s="6">
        <v>0</v>
      </c>
      <c r="O108" s="7">
        <f t="shared" si="4"/>
        <v>50059000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21138000</v>
      </c>
      <c r="G109" s="36">
        <v>2563000</v>
      </c>
      <c r="H109" s="36">
        <v>6641000</v>
      </c>
      <c r="I109" s="36">
        <v>0</v>
      </c>
      <c r="J109" s="36">
        <v>652000</v>
      </c>
      <c r="K109" s="36">
        <v>31200000</v>
      </c>
      <c r="L109" s="6">
        <v>0</v>
      </c>
      <c r="M109" s="37">
        <v>0</v>
      </c>
      <c r="N109" s="6">
        <v>0</v>
      </c>
      <c r="O109" s="7">
        <f t="shared" si="4"/>
        <v>62194000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20596000</v>
      </c>
      <c r="G110" s="36">
        <v>3037000</v>
      </c>
      <c r="H110" s="36">
        <v>6709000</v>
      </c>
      <c r="I110" s="36">
        <v>0</v>
      </c>
      <c r="J110" s="36">
        <v>674000</v>
      </c>
      <c r="K110" s="36">
        <v>25310000</v>
      </c>
      <c r="L110" s="6">
        <v>0</v>
      </c>
      <c r="M110" s="37">
        <v>0</v>
      </c>
      <c r="N110" s="6">
        <v>0</v>
      </c>
      <c r="O110" s="7">
        <f t="shared" si="4"/>
        <v>56326000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2796000</v>
      </c>
      <c r="G111" s="36">
        <v>410000</v>
      </c>
      <c r="H111" s="36">
        <v>5210000</v>
      </c>
      <c r="I111" s="36">
        <v>0</v>
      </c>
      <c r="J111" s="36">
        <v>344000</v>
      </c>
      <c r="K111" s="36">
        <v>17000000</v>
      </c>
      <c r="L111" s="6">
        <v>0</v>
      </c>
      <c r="M111" s="37">
        <v>0</v>
      </c>
      <c r="N111" s="6">
        <v>0</v>
      </c>
      <c r="O111" s="7">
        <f t="shared" si="4"/>
        <v>25760000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23801000</v>
      </c>
      <c r="G112" s="36">
        <v>4004000</v>
      </c>
      <c r="H112" s="36">
        <v>6313000</v>
      </c>
      <c r="I112" s="36">
        <v>0</v>
      </c>
      <c r="J112" s="36">
        <v>334000</v>
      </c>
      <c r="K112" s="36">
        <v>31500000</v>
      </c>
      <c r="L112" s="6">
        <v>0</v>
      </c>
      <c r="M112" s="37">
        <v>0</v>
      </c>
      <c r="N112" s="6">
        <v>0</v>
      </c>
      <c r="O112" s="7">
        <f t="shared" si="4"/>
        <v>65952000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4691000</v>
      </c>
      <c r="G113" s="36">
        <v>762000</v>
      </c>
      <c r="H113" s="36">
        <v>5275000</v>
      </c>
      <c r="I113" s="36">
        <v>0</v>
      </c>
      <c r="J113" s="36">
        <v>431000</v>
      </c>
      <c r="K113" s="36">
        <v>17050000</v>
      </c>
      <c r="L113" s="6">
        <v>0</v>
      </c>
      <c r="M113" s="37">
        <v>0</v>
      </c>
      <c r="N113" s="6">
        <v>0</v>
      </c>
      <c r="O113" s="7">
        <f t="shared" si="4"/>
        <v>28209000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15378000</v>
      </c>
      <c r="G114" s="36">
        <v>2534000</v>
      </c>
      <c r="H114" s="36">
        <v>5392000</v>
      </c>
      <c r="I114" s="36">
        <v>0</v>
      </c>
      <c r="J114" s="36">
        <v>334000</v>
      </c>
      <c r="K114" s="36">
        <v>20500000</v>
      </c>
      <c r="L114" s="6">
        <v>0</v>
      </c>
      <c r="M114" s="37">
        <v>0</v>
      </c>
      <c r="N114" s="6">
        <v>0</v>
      </c>
      <c r="O114" s="7">
        <f t="shared" si="4"/>
        <v>44138000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14198000</v>
      </c>
      <c r="G115" s="36">
        <v>2649000</v>
      </c>
      <c r="H115" s="36">
        <v>6657000</v>
      </c>
      <c r="I115" s="36">
        <v>0</v>
      </c>
      <c r="J115" s="36">
        <v>486000</v>
      </c>
      <c r="K115" s="36">
        <v>37120000</v>
      </c>
      <c r="L115" s="6">
        <v>0</v>
      </c>
      <c r="M115" s="37">
        <v>0</v>
      </c>
      <c r="N115" s="6">
        <v>0</v>
      </c>
      <c r="O115" s="7">
        <f t="shared" si="4"/>
        <v>61110000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87823000</v>
      </c>
      <c r="G116" s="36">
        <v>15519000</v>
      </c>
      <c r="H116" s="36">
        <v>12364000</v>
      </c>
      <c r="I116" s="36">
        <v>0</v>
      </c>
      <c r="J116" s="36">
        <v>1477000</v>
      </c>
      <c r="K116" s="36">
        <v>61450000</v>
      </c>
      <c r="L116" s="6">
        <v>0</v>
      </c>
      <c r="M116" s="37">
        <v>0</v>
      </c>
      <c r="N116" s="6">
        <v>0</v>
      </c>
      <c r="O116" s="7">
        <f t="shared" si="4"/>
        <v>178633000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6186000</v>
      </c>
      <c r="G117" s="36">
        <v>952000</v>
      </c>
      <c r="H117" s="36">
        <v>5209000</v>
      </c>
      <c r="I117" s="36">
        <v>0</v>
      </c>
      <c r="J117" s="36">
        <v>334000</v>
      </c>
      <c r="K117" s="36">
        <v>40400000</v>
      </c>
      <c r="L117" s="6">
        <v>0</v>
      </c>
      <c r="M117" s="37">
        <v>0</v>
      </c>
      <c r="N117" s="6">
        <v>0</v>
      </c>
      <c r="O117" s="7">
        <f t="shared" si="4"/>
        <v>53081000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3478000</v>
      </c>
      <c r="G118" s="36">
        <v>529000</v>
      </c>
      <c r="H118" s="36">
        <v>5289000</v>
      </c>
      <c r="I118" s="36">
        <v>0</v>
      </c>
      <c r="J118" s="36">
        <v>334000</v>
      </c>
      <c r="K118" s="36">
        <v>22500000</v>
      </c>
      <c r="L118" s="6">
        <v>0</v>
      </c>
      <c r="M118" s="37">
        <v>0</v>
      </c>
      <c r="N118" s="6">
        <v>0</v>
      </c>
      <c r="O118" s="7">
        <f t="shared" si="4"/>
        <v>32130000</v>
      </c>
    </row>
    <row r="119" spans="2:15" ht="23.25" customHeight="1" thickBot="1">
      <c r="B119" s="33" t="s">
        <v>251</v>
      </c>
      <c r="C119" s="4" t="s">
        <v>1</v>
      </c>
      <c r="E119" s="35" t="s">
        <v>252</v>
      </c>
      <c r="F119" s="36">
        <v>2245000</v>
      </c>
      <c r="G119" s="36">
        <v>350000</v>
      </c>
      <c r="H119" s="36">
        <v>5243000</v>
      </c>
      <c r="I119" s="36">
        <v>0</v>
      </c>
      <c r="J119" s="36">
        <v>339000</v>
      </c>
      <c r="K119" s="36">
        <v>22800000</v>
      </c>
      <c r="L119" s="6">
        <v>0</v>
      </c>
      <c r="M119" s="37">
        <v>0</v>
      </c>
      <c r="N119" s="6">
        <v>0</v>
      </c>
      <c r="O119" s="7">
        <f t="shared" si="4"/>
        <v>30977000</v>
      </c>
    </row>
    <row r="120" spans="1:15" s="34" customFormat="1" ht="18.75" customHeight="1" hidden="1">
      <c r="A120" s="34" t="s">
        <v>253</v>
      </c>
      <c r="B120" s="33" t="s">
        <v>1</v>
      </c>
      <c r="E120" s="8" t="s">
        <v>1</v>
      </c>
      <c r="F120" s="9" t="s">
        <v>1</v>
      </c>
      <c r="G120" s="9" t="s">
        <v>1</v>
      </c>
      <c r="H120" s="9" t="s">
        <v>1</v>
      </c>
      <c r="I120" s="9" t="s">
        <v>1</v>
      </c>
      <c r="J120" s="9" t="s">
        <v>1</v>
      </c>
      <c r="K120" s="9" t="s">
        <v>1</v>
      </c>
      <c r="L120" s="9" t="s">
        <v>1</v>
      </c>
      <c r="M120" s="9" t="s">
        <v>1</v>
      </c>
      <c r="N120" s="9" t="s">
        <v>1</v>
      </c>
      <c r="O120" s="10" t="s">
        <v>1</v>
      </c>
    </row>
    <row r="121" spans="1:15" s="34" customFormat="1" ht="12" customHeight="1" thickBot="1">
      <c r="A121" s="38" t="s">
        <v>32</v>
      </c>
      <c r="E121" s="39" t="s">
        <v>1</v>
      </c>
      <c r="F121" s="40" t="s">
        <v>1</v>
      </c>
      <c r="G121" s="40" t="s">
        <v>1</v>
      </c>
      <c r="H121" s="40" t="s">
        <v>1</v>
      </c>
      <c r="I121" s="40" t="s">
        <v>1</v>
      </c>
      <c r="J121" s="40" t="s">
        <v>1</v>
      </c>
      <c r="K121" s="40" t="s">
        <v>1</v>
      </c>
      <c r="L121" s="40" t="s">
        <v>1</v>
      </c>
      <c r="M121" s="40" t="s">
        <v>1</v>
      </c>
      <c r="N121" s="40" t="s">
        <v>1</v>
      </c>
      <c r="O121" s="11" t="s">
        <v>1</v>
      </c>
    </row>
    <row r="122" spans="1:15" s="34" customFormat="1" ht="27" customHeight="1" thickBot="1">
      <c r="A122" s="38" t="s">
        <v>1</v>
      </c>
      <c r="B122" s="41" t="s">
        <v>254</v>
      </c>
      <c r="E122" s="3" t="s">
        <v>255</v>
      </c>
      <c r="F122" s="42">
        <v>8850601000</v>
      </c>
      <c r="G122" s="42">
        <v>1506627000</v>
      </c>
      <c r="H122" s="42">
        <v>2316686000</v>
      </c>
      <c r="I122" s="42">
        <v>0</v>
      </c>
      <c r="J122" s="42">
        <v>286153000</v>
      </c>
      <c r="K122" s="42">
        <v>3506482000</v>
      </c>
      <c r="L122" s="42">
        <v>0</v>
      </c>
      <c r="M122" s="42">
        <v>0</v>
      </c>
      <c r="N122" s="42">
        <v>0</v>
      </c>
      <c r="O122" s="5">
        <f>SUM(F122:N122)</f>
        <v>16466549000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5188664490</v>
      </c>
      <c r="G123" s="42">
        <v>919838000</v>
      </c>
      <c r="H123" s="42">
        <v>3928015000</v>
      </c>
      <c r="I123" s="42">
        <v>0</v>
      </c>
      <c r="J123" s="42">
        <v>3240467000</v>
      </c>
      <c r="K123" s="42">
        <v>15393411000</v>
      </c>
      <c r="L123" s="42">
        <v>1123658000</v>
      </c>
      <c r="M123" s="42">
        <v>3169512000</v>
      </c>
      <c r="N123" s="42">
        <v>0</v>
      </c>
      <c r="O123" s="5">
        <f>SUM(F123:N123)</f>
        <v>32963565490</v>
      </c>
    </row>
    <row r="124" spans="1:15" s="34" customFormat="1" ht="27" customHeight="1" thickBot="1">
      <c r="A124" s="38" t="s">
        <v>32</v>
      </c>
      <c r="B124" s="41" t="s">
        <v>1</v>
      </c>
      <c r="E124" s="3" t="s">
        <v>258</v>
      </c>
      <c r="F124" s="42">
        <f aca="true" t="shared" si="5" ref="F124:O124">F123+F122</f>
        <v>14039265490</v>
      </c>
      <c r="G124" s="42">
        <f t="shared" si="5"/>
        <v>2426465000</v>
      </c>
      <c r="H124" s="42">
        <f t="shared" si="5"/>
        <v>6244701000</v>
      </c>
      <c r="I124" s="42">
        <f t="shared" si="5"/>
        <v>0</v>
      </c>
      <c r="J124" s="42">
        <f t="shared" si="5"/>
        <v>3526620000</v>
      </c>
      <c r="K124" s="42">
        <f t="shared" si="5"/>
        <v>18899893000</v>
      </c>
      <c r="L124" s="42">
        <f t="shared" si="5"/>
        <v>1123658000</v>
      </c>
      <c r="M124" s="42">
        <f t="shared" si="5"/>
        <v>3169512000</v>
      </c>
      <c r="N124" s="42">
        <f t="shared" si="5"/>
        <v>0</v>
      </c>
      <c r="O124" s="42">
        <f t="shared" si="5"/>
        <v>49430114490</v>
      </c>
    </row>
    <row r="125" ht="12.75">
      <c r="O125" s="43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horizontalDpi="600" verticalDpi="600" orientation="portrait" paperSize="9" scale="41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F36">
      <selection activeCell="V21" sqref="V21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0.75390625" style="18" bestFit="1" customWidth="1"/>
    <col min="6" max="6" width="20.0039062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19.87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39</v>
      </c>
      <c r="C2" s="14" t="s">
        <v>35</v>
      </c>
      <c r="D2" s="15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21" t="s">
        <v>1</v>
      </c>
    </row>
    <row r="5" spans="1:15" ht="12.75" hidden="1">
      <c r="A5" s="19" t="s">
        <v>11</v>
      </c>
      <c r="B5" s="22" t="s">
        <v>260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">
        <v>261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263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27500000</v>
      </c>
      <c r="G16" s="36">
        <v>4582000</v>
      </c>
      <c r="H16" s="36">
        <v>2645000</v>
      </c>
      <c r="I16" s="36">
        <v>0</v>
      </c>
      <c r="J16" s="36">
        <v>1781000</v>
      </c>
      <c r="K16" s="36">
        <v>4000000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40508000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382828000</v>
      </c>
      <c r="G17" s="36">
        <v>70124000</v>
      </c>
      <c r="H17" s="36">
        <v>58726000</v>
      </c>
      <c r="I17" s="36">
        <v>0</v>
      </c>
      <c r="J17" s="36">
        <v>13026000</v>
      </c>
      <c r="K17" s="36">
        <v>76200000</v>
      </c>
      <c r="L17" s="6">
        <v>0</v>
      </c>
      <c r="M17" s="37">
        <v>0</v>
      </c>
      <c r="N17" s="6">
        <v>0</v>
      </c>
      <c r="O17" s="7">
        <f t="shared" si="3"/>
        <v>600904000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210607000</v>
      </c>
      <c r="G18" s="36">
        <v>36535000</v>
      </c>
      <c r="H18" s="36">
        <v>70082000</v>
      </c>
      <c r="I18" s="36">
        <v>0</v>
      </c>
      <c r="J18" s="36">
        <v>8178000</v>
      </c>
      <c r="K18" s="36">
        <v>44850000</v>
      </c>
      <c r="L18" s="6">
        <v>0</v>
      </c>
      <c r="M18" s="37">
        <v>0</v>
      </c>
      <c r="N18" s="6">
        <v>0</v>
      </c>
      <c r="O18" s="7">
        <f t="shared" si="3"/>
        <v>370252000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348330000</v>
      </c>
      <c r="G19" s="36">
        <v>66495000</v>
      </c>
      <c r="H19" s="36">
        <v>73564000</v>
      </c>
      <c r="I19" s="36">
        <v>0</v>
      </c>
      <c r="J19" s="36">
        <v>14468000</v>
      </c>
      <c r="K19" s="36">
        <v>89500000</v>
      </c>
      <c r="L19" s="6">
        <v>0</v>
      </c>
      <c r="M19" s="37">
        <v>0</v>
      </c>
      <c r="N19" s="6">
        <v>0</v>
      </c>
      <c r="O19" s="7">
        <f t="shared" si="3"/>
        <v>592357000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361540000</v>
      </c>
      <c r="G20" s="36">
        <v>62990000</v>
      </c>
      <c r="H20" s="36">
        <v>74464000</v>
      </c>
      <c r="I20" s="36">
        <v>0</v>
      </c>
      <c r="J20" s="36">
        <v>8913000</v>
      </c>
      <c r="K20" s="36">
        <v>57502000</v>
      </c>
      <c r="L20" s="6">
        <v>0</v>
      </c>
      <c r="M20" s="37">
        <v>0</v>
      </c>
      <c r="N20" s="6">
        <v>0</v>
      </c>
      <c r="O20" s="7">
        <f t="shared" si="3"/>
        <v>565409000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519662000</v>
      </c>
      <c r="G21" s="36">
        <v>103973000</v>
      </c>
      <c r="H21" s="36">
        <v>137705000</v>
      </c>
      <c r="I21" s="36">
        <v>0</v>
      </c>
      <c r="J21" s="36">
        <v>16401000</v>
      </c>
      <c r="K21" s="36">
        <v>67706000</v>
      </c>
      <c r="L21" s="6">
        <v>0</v>
      </c>
      <c r="M21" s="37">
        <v>0</v>
      </c>
      <c r="N21" s="6">
        <v>0</v>
      </c>
      <c r="O21" s="7">
        <f t="shared" si="3"/>
        <v>845447000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201070000</v>
      </c>
      <c r="G22" s="36">
        <v>34253000</v>
      </c>
      <c r="H22" s="36">
        <v>58252000</v>
      </c>
      <c r="I22" s="36">
        <v>0</v>
      </c>
      <c r="J22" s="36">
        <v>6303000</v>
      </c>
      <c r="K22" s="36">
        <v>60506000</v>
      </c>
      <c r="L22" s="6">
        <v>0</v>
      </c>
      <c r="M22" s="37">
        <v>0</v>
      </c>
      <c r="N22" s="6">
        <v>0</v>
      </c>
      <c r="O22" s="7">
        <f t="shared" si="3"/>
        <v>360384000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99633000</v>
      </c>
      <c r="G23" s="36">
        <v>16493000</v>
      </c>
      <c r="H23" s="36">
        <v>34754000</v>
      </c>
      <c r="I23" s="36">
        <v>0</v>
      </c>
      <c r="J23" s="36">
        <v>4033000</v>
      </c>
      <c r="K23" s="36">
        <v>49278000</v>
      </c>
      <c r="L23" s="6">
        <v>0</v>
      </c>
      <c r="M23" s="37">
        <v>0</v>
      </c>
      <c r="N23" s="6">
        <v>0</v>
      </c>
      <c r="O23" s="7">
        <f t="shared" si="3"/>
        <v>204191000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233565000</v>
      </c>
      <c r="G24" s="36">
        <v>41403000</v>
      </c>
      <c r="H24" s="36">
        <v>57085000</v>
      </c>
      <c r="I24" s="36">
        <v>0</v>
      </c>
      <c r="J24" s="36">
        <v>7988000</v>
      </c>
      <c r="K24" s="36">
        <v>60925000</v>
      </c>
      <c r="L24" s="6">
        <v>0</v>
      </c>
      <c r="M24" s="37">
        <v>0</v>
      </c>
      <c r="N24" s="6">
        <v>0</v>
      </c>
      <c r="O24" s="7">
        <f t="shared" si="3"/>
        <v>400966000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123411000</v>
      </c>
      <c r="G25" s="36">
        <v>21382000</v>
      </c>
      <c r="H25" s="36">
        <v>32467000</v>
      </c>
      <c r="I25" s="36">
        <v>0</v>
      </c>
      <c r="J25" s="36">
        <v>5966000</v>
      </c>
      <c r="K25" s="36">
        <v>28000000</v>
      </c>
      <c r="L25" s="6">
        <v>0</v>
      </c>
      <c r="M25" s="37">
        <v>0</v>
      </c>
      <c r="N25" s="6">
        <v>0</v>
      </c>
      <c r="O25" s="7">
        <f t="shared" si="3"/>
        <v>211226000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50516000</v>
      </c>
      <c r="G26" s="36">
        <v>9261000</v>
      </c>
      <c r="H26" s="36">
        <v>10519000</v>
      </c>
      <c r="I26" s="36">
        <v>0</v>
      </c>
      <c r="J26" s="36">
        <v>3088000</v>
      </c>
      <c r="K26" s="36">
        <v>43277000</v>
      </c>
      <c r="L26" s="6">
        <v>0</v>
      </c>
      <c r="M26" s="37">
        <v>0</v>
      </c>
      <c r="N26" s="6">
        <v>0</v>
      </c>
      <c r="O26" s="7">
        <f t="shared" si="3"/>
        <v>116661000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318430000</v>
      </c>
      <c r="G27" s="36">
        <v>60827000</v>
      </c>
      <c r="H27" s="36">
        <v>61266000</v>
      </c>
      <c r="I27" s="36">
        <v>0</v>
      </c>
      <c r="J27" s="36">
        <v>10995000</v>
      </c>
      <c r="K27" s="36">
        <v>70060000</v>
      </c>
      <c r="L27" s="6">
        <v>0</v>
      </c>
      <c r="M27" s="37">
        <v>0</v>
      </c>
      <c r="N27" s="6">
        <v>0</v>
      </c>
      <c r="O27" s="7">
        <f t="shared" si="3"/>
        <v>521578000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278116000</v>
      </c>
      <c r="G28" s="36">
        <v>51457000</v>
      </c>
      <c r="H28" s="36">
        <v>37673000</v>
      </c>
      <c r="I28" s="36">
        <v>0</v>
      </c>
      <c r="J28" s="36">
        <v>7616000</v>
      </c>
      <c r="K28" s="36">
        <v>69700000</v>
      </c>
      <c r="L28" s="6">
        <v>0</v>
      </c>
      <c r="M28" s="37">
        <v>0</v>
      </c>
      <c r="N28" s="6">
        <v>0</v>
      </c>
      <c r="O28" s="7">
        <f t="shared" si="3"/>
        <v>444562000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118556000</v>
      </c>
      <c r="G29" s="36">
        <v>21460000</v>
      </c>
      <c r="H29" s="36">
        <v>25178000</v>
      </c>
      <c r="I29" s="36">
        <v>0</v>
      </c>
      <c r="J29" s="36">
        <v>3969000</v>
      </c>
      <c r="K29" s="36">
        <v>40600000</v>
      </c>
      <c r="L29" s="6">
        <v>0</v>
      </c>
      <c r="M29" s="37">
        <v>0</v>
      </c>
      <c r="N29" s="6">
        <v>0</v>
      </c>
      <c r="O29" s="7">
        <f t="shared" si="3"/>
        <v>209763000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202769000</v>
      </c>
      <c r="G30" s="36">
        <v>36587000</v>
      </c>
      <c r="H30" s="36">
        <v>57531000</v>
      </c>
      <c r="I30" s="36">
        <v>0</v>
      </c>
      <c r="J30" s="36">
        <v>7824000</v>
      </c>
      <c r="K30" s="36">
        <v>31230000</v>
      </c>
      <c r="L30" s="6">
        <v>0</v>
      </c>
      <c r="M30" s="37">
        <v>0</v>
      </c>
      <c r="N30" s="6">
        <v>0</v>
      </c>
      <c r="O30" s="7">
        <f t="shared" si="3"/>
        <v>335941000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210223000</v>
      </c>
      <c r="G31" s="36">
        <v>38043000</v>
      </c>
      <c r="H31" s="36">
        <v>72094000</v>
      </c>
      <c r="I31" s="36">
        <v>0</v>
      </c>
      <c r="J31" s="36">
        <v>5791000</v>
      </c>
      <c r="K31" s="36">
        <v>87118000</v>
      </c>
      <c r="L31" s="6">
        <v>0</v>
      </c>
      <c r="M31" s="37">
        <v>0</v>
      </c>
      <c r="N31" s="6">
        <v>0</v>
      </c>
      <c r="O31" s="7">
        <f t="shared" si="3"/>
        <v>413269000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233048000</v>
      </c>
      <c r="G32" s="36">
        <v>36560000</v>
      </c>
      <c r="H32" s="36">
        <v>66198000</v>
      </c>
      <c r="I32" s="36">
        <v>0</v>
      </c>
      <c r="J32" s="36">
        <v>6954000</v>
      </c>
      <c r="K32" s="36">
        <v>44802000</v>
      </c>
      <c r="L32" s="6">
        <v>0</v>
      </c>
      <c r="M32" s="37">
        <v>0</v>
      </c>
      <c r="N32" s="6">
        <v>0</v>
      </c>
      <c r="O32" s="7">
        <f t="shared" si="3"/>
        <v>387562000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172316000</v>
      </c>
      <c r="G33" s="36">
        <v>32309000</v>
      </c>
      <c r="H33" s="36">
        <v>41073000</v>
      </c>
      <c r="I33" s="36">
        <v>0</v>
      </c>
      <c r="J33" s="36">
        <v>6016000</v>
      </c>
      <c r="K33" s="36">
        <v>66470000</v>
      </c>
      <c r="L33" s="6">
        <v>0</v>
      </c>
      <c r="M33" s="37">
        <v>0</v>
      </c>
      <c r="N33" s="6">
        <v>0</v>
      </c>
      <c r="O33" s="7">
        <f t="shared" si="3"/>
        <v>318184000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183047000</v>
      </c>
      <c r="G34" s="36">
        <v>32148000</v>
      </c>
      <c r="H34" s="36">
        <v>35672000</v>
      </c>
      <c r="I34" s="36">
        <v>0</v>
      </c>
      <c r="J34" s="36">
        <v>6571000</v>
      </c>
      <c r="K34" s="36">
        <v>34780000</v>
      </c>
      <c r="L34" s="6">
        <v>0</v>
      </c>
      <c r="M34" s="37">
        <v>0</v>
      </c>
      <c r="N34" s="6">
        <v>0</v>
      </c>
      <c r="O34" s="7">
        <f t="shared" si="3"/>
        <v>292218000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139181000</v>
      </c>
      <c r="G35" s="36">
        <v>22691000</v>
      </c>
      <c r="H35" s="36">
        <v>29467000</v>
      </c>
      <c r="I35" s="36">
        <v>0</v>
      </c>
      <c r="J35" s="36">
        <v>3398000</v>
      </c>
      <c r="K35" s="36">
        <v>35217000</v>
      </c>
      <c r="L35" s="6">
        <v>0</v>
      </c>
      <c r="M35" s="37">
        <v>0</v>
      </c>
      <c r="N35" s="6">
        <v>0</v>
      </c>
      <c r="O35" s="7">
        <f t="shared" si="3"/>
        <v>229954000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218381000</v>
      </c>
      <c r="G36" s="36">
        <v>38720000</v>
      </c>
      <c r="H36" s="36">
        <v>42136000</v>
      </c>
      <c r="I36" s="36">
        <v>0</v>
      </c>
      <c r="J36" s="36">
        <v>6090000</v>
      </c>
      <c r="K36" s="36">
        <v>28495000</v>
      </c>
      <c r="L36" s="6">
        <v>0</v>
      </c>
      <c r="M36" s="37">
        <v>0</v>
      </c>
      <c r="N36" s="6">
        <v>0</v>
      </c>
      <c r="O36" s="7">
        <f t="shared" si="3"/>
        <v>333822000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185790000</v>
      </c>
      <c r="G37" s="36">
        <v>33334000</v>
      </c>
      <c r="H37" s="36">
        <v>31412000</v>
      </c>
      <c r="I37" s="36">
        <v>0</v>
      </c>
      <c r="J37" s="36">
        <v>4585000</v>
      </c>
      <c r="K37" s="36">
        <v>39850000</v>
      </c>
      <c r="L37" s="6">
        <v>0</v>
      </c>
      <c r="M37" s="37">
        <v>0</v>
      </c>
      <c r="N37" s="6">
        <v>0</v>
      </c>
      <c r="O37" s="7">
        <f t="shared" si="3"/>
        <v>294971000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181356000</v>
      </c>
      <c r="G38" s="36">
        <v>32002000</v>
      </c>
      <c r="H38" s="36">
        <v>39014000</v>
      </c>
      <c r="I38" s="36">
        <v>0</v>
      </c>
      <c r="J38" s="36">
        <v>4731000</v>
      </c>
      <c r="K38" s="36">
        <v>32102000</v>
      </c>
      <c r="L38" s="6">
        <v>0</v>
      </c>
      <c r="M38" s="37">
        <v>0</v>
      </c>
      <c r="N38" s="6">
        <v>0</v>
      </c>
      <c r="O38" s="7">
        <f t="shared" si="3"/>
        <v>289205000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254715000</v>
      </c>
      <c r="G39" s="36">
        <v>38987000</v>
      </c>
      <c r="H39" s="36">
        <v>64777000</v>
      </c>
      <c r="I39" s="36">
        <v>0</v>
      </c>
      <c r="J39" s="36">
        <v>5831000</v>
      </c>
      <c r="K39" s="36">
        <v>54370000</v>
      </c>
      <c r="L39" s="6">
        <v>0</v>
      </c>
      <c r="M39" s="37">
        <v>0</v>
      </c>
      <c r="N39" s="6">
        <v>0</v>
      </c>
      <c r="O39" s="7">
        <f t="shared" si="3"/>
        <v>418680000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149304000</v>
      </c>
      <c r="G40" s="36">
        <v>24184000</v>
      </c>
      <c r="H40" s="36">
        <v>31690000</v>
      </c>
      <c r="I40" s="36">
        <v>0</v>
      </c>
      <c r="J40" s="36">
        <v>3520000</v>
      </c>
      <c r="K40" s="36">
        <v>36645000</v>
      </c>
      <c r="L40" s="6">
        <v>0</v>
      </c>
      <c r="M40" s="37">
        <v>0</v>
      </c>
      <c r="N40" s="6">
        <v>0</v>
      </c>
      <c r="O40" s="7">
        <f t="shared" si="3"/>
        <v>245343000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153568000</v>
      </c>
      <c r="G41" s="36">
        <v>24045000</v>
      </c>
      <c r="H41" s="36">
        <v>32979000</v>
      </c>
      <c r="I41" s="36">
        <v>0</v>
      </c>
      <c r="J41" s="36">
        <v>3423000</v>
      </c>
      <c r="K41" s="36">
        <v>26300000</v>
      </c>
      <c r="L41" s="6">
        <v>0</v>
      </c>
      <c r="M41" s="37">
        <v>0</v>
      </c>
      <c r="N41" s="6">
        <v>0</v>
      </c>
      <c r="O41" s="7">
        <f t="shared" si="3"/>
        <v>240315000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159893000</v>
      </c>
      <c r="G42" s="36">
        <v>27106000</v>
      </c>
      <c r="H42" s="36">
        <v>35786000</v>
      </c>
      <c r="I42" s="36">
        <v>0</v>
      </c>
      <c r="J42" s="36">
        <v>4417000</v>
      </c>
      <c r="K42" s="36">
        <v>36800000</v>
      </c>
      <c r="L42" s="6">
        <v>0</v>
      </c>
      <c r="M42" s="37">
        <v>0</v>
      </c>
      <c r="N42" s="6">
        <v>0</v>
      </c>
      <c r="O42" s="7">
        <f t="shared" si="3"/>
        <v>264002000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137753000</v>
      </c>
      <c r="G43" s="36">
        <v>20650000</v>
      </c>
      <c r="H43" s="36">
        <v>30054000</v>
      </c>
      <c r="I43" s="36">
        <v>0</v>
      </c>
      <c r="J43" s="36">
        <v>2878000</v>
      </c>
      <c r="K43" s="36">
        <v>51300000</v>
      </c>
      <c r="L43" s="6">
        <v>0</v>
      </c>
      <c r="M43" s="37">
        <v>0</v>
      </c>
      <c r="N43" s="6">
        <v>0</v>
      </c>
      <c r="O43" s="7">
        <f t="shared" si="3"/>
        <v>242635000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124397000</v>
      </c>
      <c r="G44" s="36">
        <v>20143000</v>
      </c>
      <c r="H44" s="36">
        <v>27919000</v>
      </c>
      <c r="I44" s="36">
        <v>0</v>
      </c>
      <c r="J44" s="36">
        <v>2951000</v>
      </c>
      <c r="K44" s="36">
        <v>37907000</v>
      </c>
      <c r="L44" s="6">
        <v>0</v>
      </c>
      <c r="M44" s="37">
        <v>0</v>
      </c>
      <c r="N44" s="6">
        <v>0</v>
      </c>
      <c r="O44" s="7">
        <f t="shared" si="3"/>
        <v>213317000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40487000</v>
      </c>
      <c r="G45" s="36">
        <v>6970000</v>
      </c>
      <c r="H45" s="36">
        <v>9056000</v>
      </c>
      <c r="I45" s="36">
        <v>0</v>
      </c>
      <c r="J45" s="36">
        <v>1312000</v>
      </c>
      <c r="K45" s="36">
        <v>25607000</v>
      </c>
      <c r="L45" s="6">
        <v>0</v>
      </c>
      <c r="M45" s="37">
        <v>0</v>
      </c>
      <c r="N45" s="6">
        <v>0</v>
      </c>
      <c r="O45" s="7">
        <f t="shared" si="3"/>
        <v>83432000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36206000</v>
      </c>
      <c r="G46" s="36">
        <v>5993000</v>
      </c>
      <c r="H46" s="36">
        <v>8494000</v>
      </c>
      <c r="I46" s="36">
        <v>0</v>
      </c>
      <c r="J46" s="36">
        <v>1266000</v>
      </c>
      <c r="K46" s="36">
        <v>23200000</v>
      </c>
      <c r="L46" s="6">
        <v>0</v>
      </c>
      <c r="M46" s="37">
        <v>0</v>
      </c>
      <c r="N46" s="6">
        <v>0</v>
      </c>
      <c r="O46" s="7">
        <f t="shared" si="3"/>
        <v>75159000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85200000</v>
      </c>
      <c r="G47" s="36">
        <v>13818000</v>
      </c>
      <c r="H47" s="36">
        <v>19832000</v>
      </c>
      <c r="I47" s="36">
        <v>0</v>
      </c>
      <c r="J47" s="36">
        <v>2007000</v>
      </c>
      <c r="K47" s="36">
        <v>60825000</v>
      </c>
      <c r="L47" s="6">
        <v>0</v>
      </c>
      <c r="M47" s="37">
        <v>0</v>
      </c>
      <c r="N47" s="6">
        <v>0</v>
      </c>
      <c r="O47" s="7">
        <f t="shared" si="3"/>
        <v>181682000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171489000</v>
      </c>
      <c r="G48" s="36">
        <v>28450000</v>
      </c>
      <c r="H48" s="36">
        <v>36390000</v>
      </c>
      <c r="I48" s="36">
        <v>0</v>
      </c>
      <c r="J48" s="36">
        <v>3133000</v>
      </c>
      <c r="K48" s="36">
        <v>38650000</v>
      </c>
      <c r="L48" s="6">
        <v>0</v>
      </c>
      <c r="M48" s="37">
        <v>0</v>
      </c>
      <c r="N48" s="6">
        <v>0</v>
      </c>
      <c r="O48" s="7">
        <f t="shared" si="3"/>
        <v>278112000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108940000</v>
      </c>
      <c r="G49" s="36">
        <v>19556000</v>
      </c>
      <c r="H49" s="36">
        <v>21602000</v>
      </c>
      <c r="I49" s="36">
        <v>0</v>
      </c>
      <c r="J49" s="36">
        <v>3066000</v>
      </c>
      <c r="K49" s="36">
        <v>30920000</v>
      </c>
      <c r="L49" s="6">
        <v>0</v>
      </c>
      <c r="M49" s="37">
        <v>0</v>
      </c>
      <c r="N49" s="6">
        <v>0</v>
      </c>
      <c r="O49" s="7">
        <f t="shared" si="3"/>
        <v>184084000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83710000</v>
      </c>
      <c r="G50" s="36">
        <v>14347000</v>
      </c>
      <c r="H50" s="36">
        <v>24458000</v>
      </c>
      <c r="I50" s="36">
        <v>0</v>
      </c>
      <c r="J50" s="36">
        <v>2606000</v>
      </c>
      <c r="K50" s="36">
        <v>25550000</v>
      </c>
      <c r="L50" s="6">
        <v>0</v>
      </c>
      <c r="M50" s="37">
        <v>0</v>
      </c>
      <c r="N50" s="6">
        <v>0</v>
      </c>
      <c r="O50" s="7">
        <f t="shared" si="3"/>
        <v>150671000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115822000</v>
      </c>
      <c r="G51" s="36">
        <v>20420000</v>
      </c>
      <c r="H51" s="36">
        <v>22807000</v>
      </c>
      <c r="I51" s="36">
        <v>0</v>
      </c>
      <c r="J51" s="36">
        <v>2783000</v>
      </c>
      <c r="K51" s="36">
        <v>50950000</v>
      </c>
      <c r="L51" s="6">
        <v>0</v>
      </c>
      <c r="M51" s="37">
        <v>0</v>
      </c>
      <c r="N51" s="6">
        <v>0</v>
      </c>
      <c r="O51" s="7">
        <f t="shared" si="3"/>
        <v>212782000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136751000</v>
      </c>
      <c r="G52" s="36">
        <v>24870000</v>
      </c>
      <c r="H52" s="36">
        <v>24340000</v>
      </c>
      <c r="I52" s="36">
        <v>0</v>
      </c>
      <c r="J52" s="36">
        <v>1964000</v>
      </c>
      <c r="K52" s="36">
        <v>26150000</v>
      </c>
      <c r="L52" s="6">
        <v>0</v>
      </c>
      <c r="M52" s="37">
        <v>0</v>
      </c>
      <c r="N52" s="6">
        <v>0</v>
      </c>
      <c r="O52" s="7">
        <f t="shared" si="3"/>
        <v>214075000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80894000</v>
      </c>
      <c r="G53" s="36">
        <v>12581000</v>
      </c>
      <c r="H53" s="36">
        <v>22077000</v>
      </c>
      <c r="I53" s="36">
        <v>0</v>
      </c>
      <c r="J53" s="36">
        <v>2210000</v>
      </c>
      <c r="K53" s="36">
        <v>38852000</v>
      </c>
      <c r="L53" s="6">
        <v>0</v>
      </c>
      <c r="M53" s="37">
        <v>0</v>
      </c>
      <c r="N53" s="6">
        <v>0</v>
      </c>
      <c r="O53" s="7">
        <f t="shared" si="3"/>
        <v>156614000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157884000</v>
      </c>
      <c r="G54" s="36">
        <v>26960000</v>
      </c>
      <c r="H54" s="36">
        <v>41830000</v>
      </c>
      <c r="I54" s="36">
        <v>0</v>
      </c>
      <c r="J54" s="36">
        <v>3403000</v>
      </c>
      <c r="K54" s="36">
        <v>24282000</v>
      </c>
      <c r="L54" s="6">
        <v>0</v>
      </c>
      <c r="M54" s="37">
        <v>0</v>
      </c>
      <c r="N54" s="6">
        <v>0</v>
      </c>
      <c r="O54" s="7">
        <f t="shared" si="3"/>
        <v>254359000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142721000</v>
      </c>
      <c r="G55" s="36">
        <v>20125000</v>
      </c>
      <c r="H55" s="36">
        <v>40224000</v>
      </c>
      <c r="I55" s="36">
        <v>0</v>
      </c>
      <c r="J55" s="36">
        <v>3869000</v>
      </c>
      <c r="K55" s="36">
        <v>29250000</v>
      </c>
      <c r="L55" s="6">
        <v>0</v>
      </c>
      <c r="M55" s="37">
        <v>0</v>
      </c>
      <c r="N55" s="6">
        <v>0</v>
      </c>
      <c r="O55" s="7">
        <f t="shared" si="3"/>
        <v>236189000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118624000</v>
      </c>
      <c r="G56" s="36">
        <v>19367000</v>
      </c>
      <c r="H56" s="36">
        <v>28409000</v>
      </c>
      <c r="I56" s="36">
        <v>0</v>
      </c>
      <c r="J56" s="36">
        <v>2807000</v>
      </c>
      <c r="K56" s="36">
        <v>34134000</v>
      </c>
      <c r="L56" s="6">
        <v>0</v>
      </c>
      <c r="M56" s="37">
        <v>0</v>
      </c>
      <c r="N56" s="6">
        <v>0</v>
      </c>
      <c r="O56" s="7">
        <f t="shared" si="3"/>
        <v>203341000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80291000</v>
      </c>
      <c r="G57" s="36">
        <v>13718000</v>
      </c>
      <c r="H57" s="36">
        <v>20101000</v>
      </c>
      <c r="I57" s="36">
        <v>0</v>
      </c>
      <c r="J57" s="36">
        <v>2132000</v>
      </c>
      <c r="K57" s="36">
        <v>37200000</v>
      </c>
      <c r="L57" s="6">
        <v>0</v>
      </c>
      <c r="M57" s="37">
        <v>0</v>
      </c>
      <c r="N57" s="6">
        <v>0</v>
      </c>
      <c r="O57" s="7">
        <f t="shared" si="3"/>
        <v>153442000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88126000</v>
      </c>
      <c r="G58" s="36">
        <v>14921000</v>
      </c>
      <c r="H58" s="36">
        <v>22949000</v>
      </c>
      <c r="I58" s="36">
        <v>0</v>
      </c>
      <c r="J58" s="36">
        <v>2189000</v>
      </c>
      <c r="K58" s="36">
        <v>31476000</v>
      </c>
      <c r="L58" s="6">
        <v>0</v>
      </c>
      <c r="M58" s="37">
        <v>0</v>
      </c>
      <c r="N58" s="6">
        <v>0</v>
      </c>
      <c r="O58" s="7">
        <f t="shared" si="3"/>
        <v>159661000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95640000</v>
      </c>
      <c r="G59" s="36">
        <v>15764000</v>
      </c>
      <c r="H59" s="36">
        <v>23423000</v>
      </c>
      <c r="I59" s="36">
        <v>0</v>
      </c>
      <c r="J59" s="36">
        <v>2354000</v>
      </c>
      <c r="K59" s="36">
        <v>35180000</v>
      </c>
      <c r="L59" s="6">
        <v>0</v>
      </c>
      <c r="M59" s="37">
        <v>0</v>
      </c>
      <c r="N59" s="6">
        <v>0</v>
      </c>
      <c r="O59" s="7">
        <f t="shared" si="3"/>
        <v>172361000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55150000</v>
      </c>
      <c r="G60" s="36">
        <v>8331000</v>
      </c>
      <c r="H60" s="36">
        <v>19768000</v>
      </c>
      <c r="I60" s="36">
        <v>0</v>
      </c>
      <c r="J60" s="36">
        <v>1954000</v>
      </c>
      <c r="K60" s="36">
        <v>33385000</v>
      </c>
      <c r="L60" s="6">
        <v>0</v>
      </c>
      <c r="M60" s="37">
        <v>0</v>
      </c>
      <c r="N60" s="6">
        <v>0</v>
      </c>
      <c r="O60" s="7">
        <f t="shared" si="3"/>
        <v>118588000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100177000</v>
      </c>
      <c r="G61" s="36">
        <v>16877000</v>
      </c>
      <c r="H61" s="36">
        <v>26632000</v>
      </c>
      <c r="I61" s="36">
        <v>0</v>
      </c>
      <c r="J61" s="36">
        <v>2589000</v>
      </c>
      <c r="K61" s="36">
        <v>59590000</v>
      </c>
      <c r="L61" s="6">
        <v>0</v>
      </c>
      <c r="M61" s="37">
        <v>0</v>
      </c>
      <c r="N61" s="6">
        <v>0</v>
      </c>
      <c r="O61" s="7">
        <f t="shared" si="3"/>
        <v>205865000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54542000</v>
      </c>
      <c r="G62" s="36">
        <v>8913000</v>
      </c>
      <c r="H62" s="36">
        <v>14149000</v>
      </c>
      <c r="I62" s="36">
        <v>0</v>
      </c>
      <c r="J62" s="36">
        <v>1543000</v>
      </c>
      <c r="K62" s="36">
        <v>28070000</v>
      </c>
      <c r="L62" s="6">
        <v>0</v>
      </c>
      <c r="M62" s="37">
        <v>0</v>
      </c>
      <c r="N62" s="6">
        <v>0</v>
      </c>
      <c r="O62" s="7">
        <f t="shared" si="3"/>
        <v>107217000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82716000</v>
      </c>
      <c r="G63" s="36">
        <v>12300000</v>
      </c>
      <c r="H63" s="36">
        <v>25502000</v>
      </c>
      <c r="I63" s="36">
        <v>0</v>
      </c>
      <c r="J63" s="36">
        <v>2374000</v>
      </c>
      <c r="K63" s="36">
        <v>27780000</v>
      </c>
      <c r="L63" s="6">
        <v>0</v>
      </c>
      <c r="M63" s="37">
        <v>0</v>
      </c>
      <c r="N63" s="6">
        <v>0</v>
      </c>
      <c r="O63" s="7">
        <f t="shared" si="3"/>
        <v>150672000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82855000</v>
      </c>
      <c r="G64" s="36">
        <v>13641000</v>
      </c>
      <c r="H64" s="36">
        <v>20514000</v>
      </c>
      <c r="I64" s="36">
        <v>0</v>
      </c>
      <c r="J64" s="36">
        <v>2323000</v>
      </c>
      <c r="K64" s="36">
        <v>48150000</v>
      </c>
      <c r="L64" s="6">
        <v>0</v>
      </c>
      <c r="M64" s="37">
        <v>0</v>
      </c>
      <c r="N64" s="6">
        <v>0</v>
      </c>
      <c r="O64" s="7">
        <f t="shared" si="3"/>
        <v>167483000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90063000</v>
      </c>
      <c r="G65" s="36">
        <v>15007000</v>
      </c>
      <c r="H65" s="36">
        <v>24223000</v>
      </c>
      <c r="I65" s="36">
        <v>0</v>
      </c>
      <c r="J65" s="36">
        <v>2202000</v>
      </c>
      <c r="K65" s="36">
        <v>25470000</v>
      </c>
      <c r="L65" s="6">
        <v>0</v>
      </c>
      <c r="M65" s="37">
        <v>0</v>
      </c>
      <c r="N65" s="6">
        <v>0</v>
      </c>
      <c r="O65" s="7">
        <f t="shared" si="3"/>
        <v>156965000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85789000</v>
      </c>
      <c r="G66" s="36">
        <v>13594000</v>
      </c>
      <c r="H66" s="36">
        <v>20817000</v>
      </c>
      <c r="I66" s="36">
        <v>0</v>
      </c>
      <c r="J66" s="36">
        <v>2907000</v>
      </c>
      <c r="K66" s="36">
        <v>50000000</v>
      </c>
      <c r="L66" s="6">
        <v>0</v>
      </c>
      <c r="M66" s="37">
        <v>0</v>
      </c>
      <c r="N66" s="6">
        <v>0</v>
      </c>
      <c r="O66" s="7">
        <f t="shared" si="3"/>
        <v>173107000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80064000</v>
      </c>
      <c r="G67" s="36">
        <v>13182000</v>
      </c>
      <c r="H67" s="36">
        <v>17369000</v>
      </c>
      <c r="I67" s="36">
        <v>0</v>
      </c>
      <c r="J67" s="36">
        <v>2281000</v>
      </c>
      <c r="K67" s="36">
        <v>37050000</v>
      </c>
      <c r="L67" s="6">
        <v>0</v>
      </c>
      <c r="M67" s="37">
        <v>0</v>
      </c>
      <c r="N67" s="6">
        <v>0</v>
      </c>
      <c r="O67" s="7">
        <f t="shared" si="3"/>
        <v>149946000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128132000</v>
      </c>
      <c r="G68" s="36">
        <v>22363000</v>
      </c>
      <c r="H68" s="36">
        <v>25769000</v>
      </c>
      <c r="I68" s="36">
        <v>0</v>
      </c>
      <c r="J68" s="36">
        <v>3658000</v>
      </c>
      <c r="K68" s="36">
        <v>32750000</v>
      </c>
      <c r="L68" s="6">
        <v>0</v>
      </c>
      <c r="M68" s="37">
        <v>0</v>
      </c>
      <c r="N68" s="6">
        <v>0</v>
      </c>
      <c r="O68" s="7">
        <f t="shared" si="3"/>
        <v>212672000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30739000</v>
      </c>
      <c r="G69" s="36">
        <v>4711000</v>
      </c>
      <c r="H69" s="36">
        <v>14021000</v>
      </c>
      <c r="I69" s="36">
        <v>0</v>
      </c>
      <c r="J69" s="36">
        <v>2140000</v>
      </c>
      <c r="K69" s="36">
        <v>11000000</v>
      </c>
      <c r="L69" s="6">
        <v>0</v>
      </c>
      <c r="M69" s="37">
        <v>0</v>
      </c>
      <c r="N69" s="6">
        <v>0</v>
      </c>
      <c r="O69" s="7">
        <f t="shared" si="3"/>
        <v>62611000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37402000</v>
      </c>
      <c r="G70" s="36">
        <v>5731000</v>
      </c>
      <c r="H70" s="36">
        <v>13307000</v>
      </c>
      <c r="I70" s="36">
        <v>0</v>
      </c>
      <c r="J70" s="36">
        <v>1550000</v>
      </c>
      <c r="K70" s="36">
        <v>25920000</v>
      </c>
      <c r="L70" s="6">
        <v>0</v>
      </c>
      <c r="M70" s="37">
        <v>0</v>
      </c>
      <c r="N70" s="6">
        <v>0</v>
      </c>
      <c r="O70" s="7">
        <f t="shared" si="3"/>
        <v>83910000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32357000</v>
      </c>
      <c r="G71" s="36">
        <v>4900000</v>
      </c>
      <c r="H71" s="36">
        <v>12474000</v>
      </c>
      <c r="I71" s="36">
        <v>0</v>
      </c>
      <c r="J71" s="36">
        <v>1477000</v>
      </c>
      <c r="K71" s="36">
        <v>27150000</v>
      </c>
      <c r="L71" s="6">
        <v>0</v>
      </c>
      <c r="M71" s="37">
        <v>0</v>
      </c>
      <c r="N71" s="6">
        <v>0</v>
      </c>
      <c r="O71" s="7">
        <f t="shared" si="3"/>
        <v>78358000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54523000</v>
      </c>
      <c r="G72" s="36">
        <v>9541000</v>
      </c>
      <c r="H72" s="36">
        <v>14524000</v>
      </c>
      <c r="I72" s="36">
        <v>0</v>
      </c>
      <c r="J72" s="36">
        <v>2182000</v>
      </c>
      <c r="K72" s="36">
        <v>39250000</v>
      </c>
      <c r="L72" s="6">
        <v>0</v>
      </c>
      <c r="M72" s="37">
        <v>0</v>
      </c>
      <c r="N72" s="6">
        <v>0</v>
      </c>
      <c r="O72" s="7">
        <f t="shared" si="3"/>
        <v>120020000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37921000</v>
      </c>
      <c r="G73" s="36">
        <v>5775000</v>
      </c>
      <c r="H73" s="36">
        <v>16694000</v>
      </c>
      <c r="I73" s="36">
        <v>0</v>
      </c>
      <c r="J73" s="36">
        <v>1865000</v>
      </c>
      <c r="K73" s="36">
        <v>34190000</v>
      </c>
      <c r="L73" s="6">
        <v>0</v>
      </c>
      <c r="M73" s="37">
        <v>0</v>
      </c>
      <c r="N73" s="6">
        <v>0</v>
      </c>
      <c r="O73" s="7">
        <f t="shared" si="3"/>
        <v>96445000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31301000</v>
      </c>
      <c r="G74" s="36">
        <v>4706000</v>
      </c>
      <c r="H74" s="36">
        <v>13624000</v>
      </c>
      <c r="I74" s="36">
        <v>0</v>
      </c>
      <c r="J74" s="36">
        <v>1173000</v>
      </c>
      <c r="K74" s="36">
        <v>28490000</v>
      </c>
      <c r="L74" s="6">
        <v>0</v>
      </c>
      <c r="M74" s="37">
        <v>0</v>
      </c>
      <c r="N74" s="6">
        <v>0</v>
      </c>
      <c r="O74" s="7">
        <f t="shared" si="3"/>
        <v>79294000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44983000</v>
      </c>
      <c r="G75" s="36">
        <v>6987000</v>
      </c>
      <c r="H75" s="36">
        <v>14745000</v>
      </c>
      <c r="I75" s="36">
        <v>0</v>
      </c>
      <c r="J75" s="36">
        <v>1353000</v>
      </c>
      <c r="K75" s="36">
        <v>28830000</v>
      </c>
      <c r="L75" s="6">
        <v>0</v>
      </c>
      <c r="M75" s="37">
        <v>0</v>
      </c>
      <c r="N75" s="6">
        <v>0</v>
      </c>
      <c r="O75" s="7">
        <f t="shared" si="3"/>
        <v>96898000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53673000</v>
      </c>
      <c r="G76" s="36">
        <v>8705000</v>
      </c>
      <c r="H76" s="36">
        <v>16706000</v>
      </c>
      <c r="I76" s="36">
        <v>0</v>
      </c>
      <c r="J76" s="36">
        <v>1923000</v>
      </c>
      <c r="K76" s="36">
        <v>43450000</v>
      </c>
      <c r="L76" s="6">
        <v>0</v>
      </c>
      <c r="M76" s="37">
        <v>0</v>
      </c>
      <c r="N76" s="6">
        <v>0</v>
      </c>
      <c r="O76" s="7">
        <f t="shared" si="3"/>
        <v>124457000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48296000</v>
      </c>
      <c r="G77" s="36">
        <v>6597000</v>
      </c>
      <c r="H77" s="36">
        <v>11663000</v>
      </c>
      <c r="I77" s="36">
        <v>0</v>
      </c>
      <c r="J77" s="36">
        <v>1427000</v>
      </c>
      <c r="K77" s="36">
        <v>27700000</v>
      </c>
      <c r="L77" s="6">
        <v>0</v>
      </c>
      <c r="M77" s="37">
        <v>0</v>
      </c>
      <c r="N77" s="6">
        <v>0</v>
      </c>
      <c r="O77" s="7">
        <f t="shared" si="3"/>
        <v>95683000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36635000</v>
      </c>
      <c r="G78" s="36">
        <v>5522000</v>
      </c>
      <c r="H78" s="36">
        <v>10312000</v>
      </c>
      <c r="I78" s="36">
        <v>0</v>
      </c>
      <c r="J78" s="36">
        <v>1343000</v>
      </c>
      <c r="K78" s="36">
        <v>25250000</v>
      </c>
      <c r="L78" s="6">
        <v>0</v>
      </c>
      <c r="M78" s="37">
        <v>0</v>
      </c>
      <c r="N78" s="6">
        <v>0</v>
      </c>
      <c r="O78" s="7">
        <f t="shared" si="3"/>
        <v>79062000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38175000</v>
      </c>
      <c r="G79" s="36">
        <v>5381000</v>
      </c>
      <c r="H79" s="36">
        <v>16809000</v>
      </c>
      <c r="I79" s="36">
        <v>0</v>
      </c>
      <c r="J79" s="36">
        <v>1522000</v>
      </c>
      <c r="K79" s="36">
        <v>33300000</v>
      </c>
      <c r="L79" s="6">
        <v>0</v>
      </c>
      <c r="M79" s="37">
        <v>0</v>
      </c>
      <c r="N79" s="6">
        <v>0</v>
      </c>
      <c r="O79" s="7">
        <f t="shared" si="3"/>
        <v>95187000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31101000</v>
      </c>
      <c r="G80" s="36">
        <v>4612000</v>
      </c>
      <c r="H80" s="36">
        <v>10387000</v>
      </c>
      <c r="I80" s="36">
        <v>0</v>
      </c>
      <c r="J80" s="36">
        <v>1270000</v>
      </c>
      <c r="K80" s="36">
        <v>23000000</v>
      </c>
      <c r="L80" s="6">
        <v>0</v>
      </c>
      <c r="M80" s="37">
        <v>0</v>
      </c>
      <c r="N80" s="6">
        <v>0</v>
      </c>
      <c r="O80" s="7">
        <f aca="true" t="shared" si="4" ref="O80:O119">N80+M80+L80+K80+J80+I80+H80+G80+F80</f>
        <v>70370000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35225000</v>
      </c>
      <c r="G81" s="36">
        <v>5403000</v>
      </c>
      <c r="H81" s="36">
        <v>12899000</v>
      </c>
      <c r="I81" s="36">
        <v>0</v>
      </c>
      <c r="J81" s="36">
        <v>1383000</v>
      </c>
      <c r="K81" s="36">
        <v>31540000</v>
      </c>
      <c r="L81" s="6">
        <v>0</v>
      </c>
      <c r="M81" s="37">
        <v>0</v>
      </c>
      <c r="N81" s="6">
        <v>0</v>
      </c>
      <c r="O81" s="7">
        <f t="shared" si="4"/>
        <v>86450000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42219000</v>
      </c>
      <c r="G82" s="36">
        <v>6038000</v>
      </c>
      <c r="H82" s="36">
        <v>12594000</v>
      </c>
      <c r="I82" s="36">
        <v>0</v>
      </c>
      <c r="J82" s="36">
        <v>1189000</v>
      </c>
      <c r="K82" s="36">
        <v>27500000</v>
      </c>
      <c r="L82" s="6">
        <v>0</v>
      </c>
      <c r="M82" s="37">
        <v>0</v>
      </c>
      <c r="N82" s="6">
        <v>0</v>
      </c>
      <c r="O82" s="7">
        <f t="shared" si="4"/>
        <v>89540000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30660000</v>
      </c>
      <c r="G83" s="36">
        <v>4660000</v>
      </c>
      <c r="H83" s="36">
        <v>11672000</v>
      </c>
      <c r="I83" s="36">
        <v>0</v>
      </c>
      <c r="J83" s="36">
        <v>1369000</v>
      </c>
      <c r="K83" s="36">
        <v>24620000</v>
      </c>
      <c r="L83" s="6">
        <v>0</v>
      </c>
      <c r="M83" s="37">
        <v>0</v>
      </c>
      <c r="N83" s="6">
        <v>0</v>
      </c>
      <c r="O83" s="7">
        <f t="shared" si="4"/>
        <v>72981000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24957000</v>
      </c>
      <c r="G84" s="36">
        <v>3834000</v>
      </c>
      <c r="H84" s="36">
        <v>9818000</v>
      </c>
      <c r="I84" s="36">
        <v>0</v>
      </c>
      <c r="J84" s="36">
        <v>1371000</v>
      </c>
      <c r="K84" s="36">
        <v>23050000</v>
      </c>
      <c r="L84" s="6">
        <v>0</v>
      </c>
      <c r="M84" s="37">
        <v>0</v>
      </c>
      <c r="N84" s="6">
        <v>0</v>
      </c>
      <c r="O84" s="7">
        <f t="shared" si="4"/>
        <v>63030000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20052000</v>
      </c>
      <c r="G85" s="36">
        <v>2855000</v>
      </c>
      <c r="H85" s="36">
        <v>9209000</v>
      </c>
      <c r="I85" s="36">
        <v>0</v>
      </c>
      <c r="J85" s="36">
        <v>1318000</v>
      </c>
      <c r="K85" s="36">
        <v>27320000</v>
      </c>
      <c r="L85" s="6">
        <v>0</v>
      </c>
      <c r="M85" s="37">
        <v>0</v>
      </c>
      <c r="N85" s="6">
        <v>0</v>
      </c>
      <c r="O85" s="7">
        <f t="shared" si="4"/>
        <v>60754000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23970000</v>
      </c>
      <c r="G86" s="36">
        <v>2827000</v>
      </c>
      <c r="H86" s="36">
        <v>10821000</v>
      </c>
      <c r="I86" s="36">
        <v>0</v>
      </c>
      <c r="J86" s="36">
        <v>1230000</v>
      </c>
      <c r="K86" s="36">
        <v>23650000</v>
      </c>
      <c r="L86" s="6">
        <v>0</v>
      </c>
      <c r="M86" s="37">
        <v>0</v>
      </c>
      <c r="N86" s="6">
        <v>0</v>
      </c>
      <c r="O86" s="7">
        <f t="shared" si="4"/>
        <v>62498000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21963000</v>
      </c>
      <c r="G87" s="36">
        <v>3379000</v>
      </c>
      <c r="H87" s="36">
        <v>8096000</v>
      </c>
      <c r="I87" s="36">
        <v>0</v>
      </c>
      <c r="J87" s="36">
        <v>1293000</v>
      </c>
      <c r="K87" s="36">
        <v>25720000</v>
      </c>
      <c r="L87" s="6">
        <v>0</v>
      </c>
      <c r="M87" s="37">
        <v>0</v>
      </c>
      <c r="N87" s="6">
        <v>0</v>
      </c>
      <c r="O87" s="7">
        <f t="shared" si="4"/>
        <v>60451000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17190000</v>
      </c>
      <c r="G88" s="36">
        <v>2150000</v>
      </c>
      <c r="H88" s="36">
        <v>9900000</v>
      </c>
      <c r="I88" s="36">
        <v>0</v>
      </c>
      <c r="J88" s="36">
        <v>1227000</v>
      </c>
      <c r="K88" s="36">
        <v>25760000</v>
      </c>
      <c r="L88" s="6">
        <v>0</v>
      </c>
      <c r="M88" s="37">
        <v>0</v>
      </c>
      <c r="N88" s="6">
        <v>0</v>
      </c>
      <c r="O88" s="7">
        <f t="shared" si="4"/>
        <v>56227000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29742000</v>
      </c>
      <c r="G89" s="36">
        <v>4346000</v>
      </c>
      <c r="H89" s="36">
        <v>9481000</v>
      </c>
      <c r="I89" s="36">
        <v>0</v>
      </c>
      <c r="J89" s="36">
        <v>1259000</v>
      </c>
      <c r="K89" s="36">
        <v>26520000</v>
      </c>
      <c r="L89" s="6">
        <v>0</v>
      </c>
      <c r="M89" s="37">
        <v>0</v>
      </c>
      <c r="N89" s="6">
        <v>0</v>
      </c>
      <c r="O89" s="7">
        <f t="shared" si="4"/>
        <v>71348000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47819000</v>
      </c>
      <c r="G90" s="36">
        <v>6645000</v>
      </c>
      <c r="H90" s="36">
        <v>16911000</v>
      </c>
      <c r="I90" s="36">
        <v>0</v>
      </c>
      <c r="J90" s="36">
        <v>1740000</v>
      </c>
      <c r="K90" s="36">
        <v>35250000</v>
      </c>
      <c r="L90" s="6">
        <v>0</v>
      </c>
      <c r="M90" s="37">
        <v>0</v>
      </c>
      <c r="N90" s="6">
        <v>0</v>
      </c>
      <c r="O90" s="7">
        <f t="shared" si="4"/>
        <v>108365000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19253000</v>
      </c>
      <c r="G91" s="36">
        <v>2595000</v>
      </c>
      <c r="H91" s="36">
        <v>9326000</v>
      </c>
      <c r="I91" s="36">
        <v>0</v>
      </c>
      <c r="J91" s="36">
        <v>1123000</v>
      </c>
      <c r="K91" s="36">
        <v>23967000</v>
      </c>
      <c r="L91" s="6">
        <v>0</v>
      </c>
      <c r="M91" s="37">
        <v>0</v>
      </c>
      <c r="N91" s="6">
        <v>0</v>
      </c>
      <c r="O91" s="7">
        <f t="shared" si="4"/>
        <v>56264000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29655000</v>
      </c>
      <c r="G92" s="36">
        <v>4629000</v>
      </c>
      <c r="H92" s="36">
        <v>12989000</v>
      </c>
      <c r="I92" s="36">
        <v>0</v>
      </c>
      <c r="J92" s="36">
        <v>1216000</v>
      </c>
      <c r="K92" s="36">
        <v>27000000</v>
      </c>
      <c r="L92" s="6">
        <v>0</v>
      </c>
      <c r="M92" s="37">
        <v>0</v>
      </c>
      <c r="N92" s="6">
        <v>0</v>
      </c>
      <c r="O92" s="7">
        <f t="shared" si="4"/>
        <v>75489000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21297000</v>
      </c>
      <c r="G93" s="36">
        <v>2940000</v>
      </c>
      <c r="H93" s="36">
        <v>8893000</v>
      </c>
      <c r="I93" s="36">
        <v>0</v>
      </c>
      <c r="J93" s="36">
        <v>1018000</v>
      </c>
      <c r="K93" s="36">
        <v>24070000</v>
      </c>
      <c r="L93" s="6">
        <v>0</v>
      </c>
      <c r="M93" s="37">
        <v>0</v>
      </c>
      <c r="N93" s="6">
        <v>0</v>
      </c>
      <c r="O93" s="7">
        <f t="shared" si="4"/>
        <v>58218000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26361000</v>
      </c>
      <c r="G94" s="36">
        <v>3916000</v>
      </c>
      <c r="H94" s="36">
        <v>11120000</v>
      </c>
      <c r="I94" s="36">
        <v>0</v>
      </c>
      <c r="J94" s="36">
        <v>1007000</v>
      </c>
      <c r="K94" s="36">
        <v>23775000</v>
      </c>
      <c r="L94" s="6">
        <v>0</v>
      </c>
      <c r="M94" s="37">
        <v>0</v>
      </c>
      <c r="N94" s="6">
        <v>0</v>
      </c>
      <c r="O94" s="7">
        <f t="shared" si="4"/>
        <v>66179000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19931000</v>
      </c>
      <c r="G95" s="36">
        <v>2641000</v>
      </c>
      <c r="H95" s="36">
        <v>9319000</v>
      </c>
      <c r="I95" s="36">
        <v>0</v>
      </c>
      <c r="J95" s="36">
        <v>1116000</v>
      </c>
      <c r="K95" s="36">
        <v>25200000</v>
      </c>
      <c r="L95" s="6">
        <v>0</v>
      </c>
      <c r="M95" s="37">
        <v>0</v>
      </c>
      <c r="N95" s="6">
        <v>0</v>
      </c>
      <c r="O95" s="7">
        <f t="shared" si="4"/>
        <v>58207000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30351000</v>
      </c>
      <c r="G96" s="36">
        <v>4387000</v>
      </c>
      <c r="H96" s="36">
        <v>11649000</v>
      </c>
      <c r="I96" s="36">
        <v>0</v>
      </c>
      <c r="J96" s="36">
        <v>1230000</v>
      </c>
      <c r="K96" s="36">
        <v>31000000</v>
      </c>
      <c r="L96" s="6">
        <v>0</v>
      </c>
      <c r="M96" s="37">
        <v>0</v>
      </c>
      <c r="N96" s="6">
        <v>0</v>
      </c>
      <c r="O96" s="7">
        <f t="shared" si="4"/>
        <v>78617000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20866000</v>
      </c>
      <c r="G97" s="36">
        <v>3193000</v>
      </c>
      <c r="H97" s="36">
        <v>9168000</v>
      </c>
      <c r="I97" s="36">
        <v>0</v>
      </c>
      <c r="J97" s="36">
        <v>1330000</v>
      </c>
      <c r="K97" s="36">
        <v>25120000</v>
      </c>
      <c r="L97" s="6">
        <v>0</v>
      </c>
      <c r="M97" s="37">
        <v>0</v>
      </c>
      <c r="N97" s="6">
        <v>0</v>
      </c>
      <c r="O97" s="7">
        <f t="shared" si="4"/>
        <v>59677000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29419000</v>
      </c>
      <c r="G98" s="36">
        <v>3667000</v>
      </c>
      <c r="H98" s="36">
        <v>7846000</v>
      </c>
      <c r="I98" s="36">
        <v>0</v>
      </c>
      <c r="J98" s="36">
        <v>1011000</v>
      </c>
      <c r="K98" s="36">
        <v>27150000</v>
      </c>
      <c r="L98" s="6">
        <v>0</v>
      </c>
      <c r="M98" s="37">
        <v>0</v>
      </c>
      <c r="N98" s="6">
        <v>0</v>
      </c>
      <c r="O98" s="7">
        <f t="shared" si="4"/>
        <v>69093000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24834000</v>
      </c>
      <c r="G99" s="36">
        <v>3048000</v>
      </c>
      <c r="H99" s="36">
        <v>9887000</v>
      </c>
      <c r="I99" s="36">
        <v>0</v>
      </c>
      <c r="J99" s="36">
        <v>1055000</v>
      </c>
      <c r="K99" s="36">
        <v>24420000</v>
      </c>
      <c r="L99" s="6">
        <v>0</v>
      </c>
      <c r="M99" s="37">
        <v>0</v>
      </c>
      <c r="N99" s="6">
        <v>0</v>
      </c>
      <c r="O99" s="7">
        <f t="shared" si="4"/>
        <v>63244000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24034000</v>
      </c>
      <c r="G100" s="36">
        <v>3307000</v>
      </c>
      <c r="H100" s="36">
        <v>9474000</v>
      </c>
      <c r="I100" s="36">
        <v>0</v>
      </c>
      <c r="J100" s="36">
        <v>1205000</v>
      </c>
      <c r="K100" s="36">
        <v>28300000</v>
      </c>
      <c r="L100" s="6">
        <v>0</v>
      </c>
      <c r="M100" s="37">
        <v>0</v>
      </c>
      <c r="N100" s="6">
        <v>0</v>
      </c>
      <c r="O100" s="7">
        <f t="shared" si="4"/>
        <v>66320000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20804000</v>
      </c>
      <c r="G101" s="36">
        <v>2598000</v>
      </c>
      <c r="H101" s="36">
        <v>9186000</v>
      </c>
      <c r="I101" s="36">
        <v>0</v>
      </c>
      <c r="J101" s="36">
        <v>1035000</v>
      </c>
      <c r="K101" s="36">
        <v>26620000</v>
      </c>
      <c r="L101" s="6">
        <v>0</v>
      </c>
      <c r="M101" s="37">
        <v>0</v>
      </c>
      <c r="N101" s="6">
        <v>0</v>
      </c>
      <c r="O101" s="7">
        <f t="shared" si="4"/>
        <v>60243000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14958000</v>
      </c>
      <c r="G102" s="36">
        <v>1900000</v>
      </c>
      <c r="H102" s="36">
        <v>7035000</v>
      </c>
      <c r="I102" s="36">
        <v>0</v>
      </c>
      <c r="J102" s="36">
        <v>669000</v>
      </c>
      <c r="K102" s="36">
        <v>26600000</v>
      </c>
      <c r="L102" s="6">
        <v>0</v>
      </c>
      <c r="M102" s="37">
        <v>0</v>
      </c>
      <c r="N102" s="6">
        <v>0</v>
      </c>
      <c r="O102" s="7">
        <f t="shared" si="4"/>
        <v>51162000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24104000</v>
      </c>
      <c r="G103" s="36">
        <v>3558000</v>
      </c>
      <c r="H103" s="36">
        <v>7376000</v>
      </c>
      <c r="I103" s="36">
        <v>0</v>
      </c>
      <c r="J103" s="36">
        <v>672000</v>
      </c>
      <c r="K103" s="36">
        <v>22700000</v>
      </c>
      <c r="L103" s="6">
        <v>0</v>
      </c>
      <c r="M103" s="37">
        <v>0</v>
      </c>
      <c r="N103" s="6">
        <v>0</v>
      </c>
      <c r="O103" s="7">
        <f t="shared" si="4"/>
        <v>58410000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16479000</v>
      </c>
      <c r="G104" s="36">
        <v>1917000</v>
      </c>
      <c r="H104" s="36">
        <v>7255000</v>
      </c>
      <c r="I104" s="36">
        <v>0</v>
      </c>
      <c r="J104" s="36">
        <v>666000</v>
      </c>
      <c r="K104" s="36">
        <v>21128000</v>
      </c>
      <c r="L104" s="6">
        <v>0</v>
      </c>
      <c r="M104" s="37">
        <v>0</v>
      </c>
      <c r="N104" s="6">
        <v>0</v>
      </c>
      <c r="O104" s="7">
        <f t="shared" si="4"/>
        <v>47445000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33572000</v>
      </c>
      <c r="G105" s="36">
        <v>4475000</v>
      </c>
      <c r="H105" s="36">
        <v>13170000</v>
      </c>
      <c r="I105" s="36">
        <v>0</v>
      </c>
      <c r="J105" s="36">
        <v>762000</v>
      </c>
      <c r="K105" s="36">
        <v>28552000</v>
      </c>
      <c r="L105" s="6">
        <v>0</v>
      </c>
      <c r="M105" s="37">
        <v>0</v>
      </c>
      <c r="N105" s="6">
        <v>0</v>
      </c>
      <c r="O105" s="7">
        <f t="shared" si="4"/>
        <v>80531000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16387000</v>
      </c>
      <c r="G106" s="36">
        <v>2127000</v>
      </c>
      <c r="H106" s="36">
        <v>7553000</v>
      </c>
      <c r="I106" s="36">
        <v>0</v>
      </c>
      <c r="J106" s="36">
        <v>666000</v>
      </c>
      <c r="K106" s="36">
        <v>34650000</v>
      </c>
      <c r="L106" s="6">
        <v>0</v>
      </c>
      <c r="M106" s="37">
        <v>0</v>
      </c>
      <c r="N106" s="6">
        <v>0</v>
      </c>
      <c r="O106" s="7">
        <f t="shared" si="4"/>
        <v>61383000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16210000</v>
      </c>
      <c r="G107" s="36">
        <v>2062000</v>
      </c>
      <c r="H107" s="36">
        <v>7682000</v>
      </c>
      <c r="I107" s="36">
        <v>0</v>
      </c>
      <c r="J107" s="36">
        <v>666000</v>
      </c>
      <c r="K107" s="36">
        <v>41300000</v>
      </c>
      <c r="L107" s="6">
        <v>0</v>
      </c>
      <c r="M107" s="37">
        <v>0</v>
      </c>
      <c r="N107" s="6">
        <v>0</v>
      </c>
      <c r="O107" s="7">
        <f t="shared" si="4"/>
        <v>67920000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15153000</v>
      </c>
      <c r="G108" s="36">
        <v>1969000</v>
      </c>
      <c r="H108" s="36">
        <v>5917000</v>
      </c>
      <c r="I108" s="36">
        <v>0</v>
      </c>
      <c r="J108" s="36">
        <v>666000</v>
      </c>
      <c r="K108" s="36">
        <v>30928000</v>
      </c>
      <c r="L108" s="6">
        <v>0</v>
      </c>
      <c r="M108" s="37">
        <v>0</v>
      </c>
      <c r="N108" s="6">
        <v>0</v>
      </c>
      <c r="O108" s="7">
        <f t="shared" si="4"/>
        <v>54633000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23116000</v>
      </c>
      <c r="G109" s="36">
        <v>2804000</v>
      </c>
      <c r="H109" s="36">
        <v>7020000</v>
      </c>
      <c r="I109" s="36">
        <v>0</v>
      </c>
      <c r="J109" s="36">
        <v>689000</v>
      </c>
      <c r="K109" s="36">
        <v>34250000</v>
      </c>
      <c r="L109" s="6">
        <v>0</v>
      </c>
      <c r="M109" s="37">
        <v>0</v>
      </c>
      <c r="N109" s="6">
        <v>0</v>
      </c>
      <c r="O109" s="7">
        <f t="shared" si="4"/>
        <v>67879000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22524000</v>
      </c>
      <c r="G110" s="36">
        <v>3322000</v>
      </c>
      <c r="H110" s="36">
        <v>7091000</v>
      </c>
      <c r="I110" s="36">
        <v>0</v>
      </c>
      <c r="J110" s="36">
        <v>712000</v>
      </c>
      <c r="K110" s="36">
        <v>27700000</v>
      </c>
      <c r="L110" s="6">
        <v>0</v>
      </c>
      <c r="M110" s="37">
        <v>0</v>
      </c>
      <c r="N110" s="6">
        <v>0</v>
      </c>
      <c r="O110" s="7">
        <f t="shared" si="4"/>
        <v>61349000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3060000</v>
      </c>
      <c r="G111" s="36">
        <v>449000</v>
      </c>
      <c r="H111" s="36">
        <v>5507000</v>
      </c>
      <c r="I111" s="36">
        <v>0</v>
      </c>
      <c r="J111" s="36">
        <v>364000</v>
      </c>
      <c r="K111" s="36">
        <v>20000000</v>
      </c>
      <c r="L111" s="6">
        <v>0</v>
      </c>
      <c r="M111" s="37">
        <v>0</v>
      </c>
      <c r="N111" s="6">
        <v>0</v>
      </c>
      <c r="O111" s="7">
        <f t="shared" si="4"/>
        <v>29380000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26026000</v>
      </c>
      <c r="G112" s="36">
        <v>4379000</v>
      </c>
      <c r="H112" s="36">
        <v>6673000</v>
      </c>
      <c r="I112" s="36">
        <v>0</v>
      </c>
      <c r="J112" s="36">
        <v>353000</v>
      </c>
      <c r="K112" s="36">
        <v>36000000</v>
      </c>
      <c r="L112" s="6">
        <v>0</v>
      </c>
      <c r="M112" s="37">
        <v>0</v>
      </c>
      <c r="N112" s="6">
        <v>0</v>
      </c>
      <c r="O112" s="7">
        <f t="shared" si="4"/>
        <v>73431000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5133000</v>
      </c>
      <c r="G113" s="36">
        <v>835000</v>
      </c>
      <c r="H113" s="36">
        <v>5576000</v>
      </c>
      <c r="I113" s="36">
        <v>0</v>
      </c>
      <c r="J113" s="36">
        <v>455000</v>
      </c>
      <c r="K113" s="36">
        <v>20000000</v>
      </c>
      <c r="L113" s="6">
        <v>0</v>
      </c>
      <c r="M113" s="37">
        <v>0</v>
      </c>
      <c r="N113" s="6">
        <v>0</v>
      </c>
      <c r="O113" s="7">
        <f t="shared" si="4"/>
        <v>31999000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16819000</v>
      </c>
      <c r="G114" s="36">
        <v>2771000</v>
      </c>
      <c r="H114" s="36">
        <v>5699000</v>
      </c>
      <c r="I114" s="36">
        <v>0</v>
      </c>
      <c r="J114" s="36">
        <v>353000</v>
      </c>
      <c r="K114" s="36">
        <v>24000000</v>
      </c>
      <c r="L114" s="6">
        <v>0</v>
      </c>
      <c r="M114" s="37">
        <v>0</v>
      </c>
      <c r="N114" s="6">
        <v>0</v>
      </c>
      <c r="O114" s="7">
        <f t="shared" si="4"/>
        <v>49642000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15529000</v>
      </c>
      <c r="G115" s="36">
        <v>2898000</v>
      </c>
      <c r="H115" s="36">
        <v>7036000</v>
      </c>
      <c r="I115" s="36">
        <v>0</v>
      </c>
      <c r="J115" s="36">
        <v>513000</v>
      </c>
      <c r="K115" s="36">
        <v>40700000</v>
      </c>
      <c r="L115" s="6">
        <v>0</v>
      </c>
      <c r="M115" s="37">
        <v>0</v>
      </c>
      <c r="N115" s="6">
        <v>0</v>
      </c>
      <c r="O115" s="7">
        <f t="shared" si="4"/>
        <v>66676000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96028000</v>
      </c>
      <c r="G116" s="36">
        <v>16970000</v>
      </c>
      <c r="H116" s="36">
        <v>13069000</v>
      </c>
      <c r="I116" s="36">
        <v>0</v>
      </c>
      <c r="J116" s="36">
        <v>1561000</v>
      </c>
      <c r="K116" s="36">
        <v>66150000</v>
      </c>
      <c r="L116" s="6">
        <v>0</v>
      </c>
      <c r="M116" s="37">
        <v>0</v>
      </c>
      <c r="N116" s="6">
        <v>0</v>
      </c>
      <c r="O116" s="7">
        <f t="shared" si="4"/>
        <v>193778000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6768000</v>
      </c>
      <c r="G117" s="36">
        <v>1043000</v>
      </c>
      <c r="H117" s="36">
        <v>5506000</v>
      </c>
      <c r="I117" s="36">
        <v>0</v>
      </c>
      <c r="J117" s="36">
        <v>353000</v>
      </c>
      <c r="K117" s="36">
        <v>45900000</v>
      </c>
      <c r="L117" s="6">
        <v>0</v>
      </c>
      <c r="M117" s="37">
        <v>0</v>
      </c>
      <c r="N117" s="6">
        <v>0</v>
      </c>
      <c r="O117" s="7">
        <f t="shared" si="4"/>
        <v>59570000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3809000</v>
      </c>
      <c r="G118" s="36">
        <v>579000</v>
      </c>
      <c r="H118" s="36">
        <v>5590000</v>
      </c>
      <c r="I118" s="36">
        <v>0</v>
      </c>
      <c r="J118" s="36">
        <v>353000</v>
      </c>
      <c r="K118" s="36">
        <v>26500000</v>
      </c>
      <c r="L118" s="6">
        <v>0</v>
      </c>
      <c r="M118" s="37">
        <v>0</v>
      </c>
      <c r="N118" s="6">
        <v>0</v>
      </c>
      <c r="O118" s="7">
        <f t="shared" si="4"/>
        <v>36831000</v>
      </c>
    </row>
    <row r="119" spans="2:15" ht="23.25" customHeight="1" thickBot="1">
      <c r="B119" s="33" t="s">
        <v>251</v>
      </c>
      <c r="C119" s="4" t="s">
        <v>1</v>
      </c>
      <c r="E119" s="35" t="s">
        <v>252</v>
      </c>
      <c r="F119" s="36">
        <v>2460000</v>
      </c>
      <c r="G119" s="36">
        <v>383000</v>
      </c>
      <c r="H119" s="36">
        <v>5542000</v>
      </c>
      <c r="I119" s="36">
        <v>0</v>
      </c>
      <c r="J119" s="36">
        <v>358000</v>
      </c>
      <c r="K119" s="36">
        <v>26500000</v>
      </c>
      <c r="L119" s="6">
        <v>0</v>
      </c>
      <c r="M119" s="37">
        <v>0</v>
      </c>
      <c r="N119" s="6">
        <v>0</v>
      </c>
      <c r="O119" s="7">
        <f t="shared" si="4"/>
        <v>35243000</v>
      </c>
    </row>
    <row r="120" spans="1:15" s="34" customFormat="1" ht="18.75" customHeight="1" hidden="1">
      <c r="A120" s="34" t="s">
        <v>253</v>
      </c>
      <c r="B120" s="33" t="s">
        <v>1</v>
      </c>
      <c r="E120" s="8" t="s">
        <v>1</v>
      </c>
      <c r="F120" s="9" t="s">
        <v>1</v>
      </c>
      <c r="G120" s="9" t="s">
        <v>1</v>
      </c>
      <c r="H120" s="9" t="s">
        <v>1</v>
      </c>
      <c r="I120" s="9" t="s">
        <v>1</v>
      </c>
      <c r="J120" s="9" t="s">
        <v>1</v>
      </c>
      <c r="K120" s="9" t="s">
        <v>1</v>
      </c>
      <c r="L120" s="9" t="s">
        <v>1</v>
      </c>
      <c r="M120" s="9" t="s">
        <v>1</v>
      </c>
      <c r="N120" s="9" t="s">
        <v>1</v>
      </c>
      <c r="O120" s="10" t="s">
        <v>1</v>
      </c>
    </row>
    <row r="121" spans="1:15" s="34" customFormat="1" ht="12" customHeight="1" thickBot="1">
      <c r="A121" s="38" t="s">
        <v>32</v>
      </c>
      <c r="E121" s="39" t="s">
        <v>1</v>
      </c>
      <c r="F121" s="40" t="s">
        <v>1</v>
      </c>
      <c r="G121" s="40" t="s">
        <v>1</v>
      </c>
      <c r="H121" s="40" t="s">
        <v>1</v>
      </c>
      <c r="I121" s="40" t="s">
        <v>1</v>
      </c>
      <c r="J121" s="40" t="s">
        <v>1</v>
      </c>
      <c r="K121" s="40" t="s">
        <v>1</v>
      </c>
      <c r="L121" s="40" t="s">
        <v>1</v>
      </c>
      <c r="M121" s="40" t="s">
        <v>1</v>
      </c>
      <c r="N121" s="40" t="s">
        <v>1</v>
      </c>
      <c r="O121" s="11" t="s">
        <v>1</v>
      </c>
    </row>
    <row r="122" spans="1:15" s="34" customFormat="1" ht="27" customHeight="1" thickBot="1">
      <c r="A122" s="38" t="s">
        <v>1</v>
      </c>
      <c r="B122" s="41" t="s">
        <v>254</v>
      </c>
      <c r="E122" s="3" t="s">
        <v>255</v>
      </c>
      <c r="F122" s="42">
        <v>9677621000</v>
      </c>
      <c r="G122" s="42">
        <v>1647479000</v>
      </c>
      <c r="H122" s="42">
        <v>2448738000</v>
      </c>
      <c r="I122" s="42">
        <v>0</v>
      </c>
      <c r="J122" s="42">
        <v>302418000</v>
      </c>
      <c r="K122" s="42">
        <v>3738601000</v>
      </c>
      <c r="L122" s="42">
        <v>0</v>
      </c>
      <c r="M122" s="42">
        <v>0</v>
      </c>
      <c r="N122" s="42">
        <v>0</v>
      </c>
      <c r="O122" s="5">
        <f>SUM(F122:N122)</f>
        <v>17814857000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5673268314</v>
      </c>
      <c r="G123" s="42">
        <v>1005762000</v>
      </c>
      <c r="H123" s="42">
        <v>4151913000</v>
      </c>
      <c r="I123" s="42">
        <v>0</v>
      </c>
      <c r="J123" s="42">
        <v>3784978000</v>
      </c>
      <c r="K123" s="42">
        <v>18280458000</v>
      </c>
      <c r="L123" s="42">
        <v>1187445000</v>
      </c>
      <c r="M123" s="42">
        <v>3853423000</v>
      </c>
      <c r="N123" s="42">
        <v>0</v>
      </c>
      <c r="O123" s="5">
        <f>SUM(F123:N123)</f>
        <v>37937247314</v>
      </c>
    </row>
    <row r="124" spans="1:15" s="34" customFormat="1" ht="27" customHeight="1" thickBot="1">
      <c r="A124" s="38" t="s">
        <v>32</v>
      </c>
      <c r="B124" s="41" t="s">
        <v>1</v>
      </c>
      <c r="E124" s="3" t="s">
        <v>258</v>
      </c>
      <c r="F124" s="42">
        <f aca="true" t="shared" si="5" ref="F124:O124">F123+F122</f>
        <v>15350889314</v>
      </c>
      <c r="G124" s="42">
        <f t="shared" si="5"/>
        <v>2653241000</v>
      </c>
      <c r="H124" s="42">
        <f t="shared" si="5"/>
        <v>6600651000</v>
      </c>
      <c r="I124" s="42">
        <f t="shared" si="5"/>
        <v>0</v>
      </c>
      <c r="J124" s="42">
        <f t="shared" si="5"/>
        <v>4087396000</v>
      </c>
      <c r="K124" s="42">
        <f t="shared" si="5"/>
        <v>22019059000</v>
      </c>
      <c r="L124" s="42">
        <f t="shared" si="5"/>
        <v>1187445000</v>
      </c>
      <c r="M124" s="42">
        <f t="shared" si="5"/>
        <v>3853423000</v>
      </c>
      <c r="N124" s="42">
        <f t="shared" si="5"/>
        <v>0</v>
      </c>
      <c r="O124" s="42">
        <f t="shared" si="5"/>
        <v>55752104314</v>
      </c>
    </row>
    <row r="125" ht="12.75">
      <c r="O125" s="43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horizontalDpi="600" verticalDpi="600" orientation="portrait" paperSize="9" scale="41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2019-02-21T13:33:58Z</cp:lastPrinted>
  <dcterms:created xsi:type="dcterms:W3CDTF">2012-10-15T20:43:39Z</dcterms:created>
  <dcterms:modified xsi:type="dcterms:W3CDTF">2019-02-21T13:34:04Z</dcterms:modified>
  <cp:category/>
  <cp:version/>
  <cp:contentType/>
  <cp:contentStatus/>
</cp:coreProperties>
</file>