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2018" sheetId="2" r:id="rId2"/>
    <sheet name="2019" sheetId="3" r:id="rId3"/>
  </sheets>
  <definedNames>
    <definedName name="Asama" localSheetId="1">'2018'!$B$2</definedName>
    <definedName name="Asama" localSheetId="2">'2019'!$B$2</definedName>
    <definedName name="Asama">'2017'!$B$2</definedName>
    <definedName name="AsamaAd" localSheetId="1">'2018'!$C$2</definedName>
    <definedName name="AsamaAd" localSheetId="2">'2019'!$C$2</definedName>
    <definedName name="AsamaAd">'2017'!$C$2</definedName>
    <definedName name="AyAd" localSheetId="1">'2018'!$C$4</definedName>
    <definedName name="AyAd" localSheetId="2">'2019'!$C$4</definedName>
    <definedName name="AyAd">'2017'!$C$4</definedName>
    <definedName name="AyNo" localSheetId="1">'2018'!$B$4</definedName>
    <definedName name="AyNo" localSheetId="2">'2019'!$B$4</definedName>
    <definedName name="AyNo">'2017'!$B$4</definedName>
    <definedName name="ButceYil" localSheetId="1">'2018'!$B$1</definedName>
    <definedName name="ButceYil" localSheetId="2">'2019'!$B$1</definedName>
    <definedName name="ButceYil">'2017'!$B$1</definedName>
    <definedName name="SatirBaslik" localSheetId="1">'2018'!$A$15:$B$24</definedName>
    <definedName name="SatirBaslik" localSheetId="2">'2019'!$A$15:$B$24</definedName>
    <definedName name="SatirBaslik">'2017'!$A$15:$B$24</definedName>
    <definedName name="SutunBaslik" localSheetId="1">'2018'!$D$1:$N$5</definedName>
    <definedName name="SutunBaslik" localSheetId="2">'2019'!$D$1:$N$5</definedName>
    <definedName name="SutunBaslik">'2017'!$D$1:$N$5</definedName>
    <definedName name="TeklifYil" localSheetId="1">'2018'!$B$5</definedName>
    <definedName name="TeklifYil" localSheetId="2">'2019'!$B$5</definedName>
    <definedName name="TeklifYil">'2017'!$B$5</definedName>
  </definedNames>
  <calcPr fullCalcOnLoad="1"/>
</workbook>
</file>

<file path=xl/sharedStrings.xml><?xml version="1.0" encoding="utf-8"?>
<sst xmlns="http://schemas.openxmlformats.org/spreadsheetml/2006/main" count="1136" uniqueCount="144">
  <si>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</si>
  <si>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</si>
  <si>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</si>
  <si>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</si>
  <si>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</si>
  <si>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</si>
  <si>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</si>
  <si>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</si>
  <si>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</si>
  <si>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</si>
  <si>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</si>
  <si>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</si>
  <si>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</si>
  <si>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</si>
  <si>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</si>
  <si>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</si>
  <si>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</si>
  <si>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</si>
  <si>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</si>
  <si>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</si>
  <si>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</si>
  <si>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</si>
  <si>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</si>
  <si>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</si>
  <si>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</si>
  <si>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</si>
  <si>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</si>
  <si>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</si>
  <si>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</si>
  <si>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</si>
  <si>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</si>
  <si>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</si>
  <si>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</si>
  <si>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</si>
  <si>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</si>
  <si>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</si>
  <si>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</si>
  <si>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</si>
  <si>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</si>
  <si>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</si>
  <si>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</si>
  <si>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</si>
  <si>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</si>
  <si>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</si>
  <si>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</si>
  <si>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</si>
  <si>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</si>
  <si>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</si>
  <si>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</si>
  <si>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</si>
  <si>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2017</t>
  </si>
  <si>
    <t>10</t>
  </si>
  <si>
    <t>Tasarı</t>
  </si>
  <si>
    <t>3</t>
  </si>
  <si>
    <t>Ekim</t>
  </si>
  <si>
    <t>07.75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</si>
  <si>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</si>
  <si>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</si>
  <si>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</si>
  <si>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</si>
  <si>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</si>
  <si>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</si>
  <si>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</si>
  <si>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</si>
  <si>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</si>
  <si>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</si>
  <si>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</si>
  <si>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</si>
  <si>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</si>
  <si>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</si>
  <si>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</si>
  <si>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</si>
  <si>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</si>
  <si>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</si>
  <si>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</si>
  <si>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</si>
  <si>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</si>
  <si>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</si>
  <si>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</si>
  <si>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</si>
  <si>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</si>
  <si>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</si>
  <si>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</si>
  <si>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</si>
  <si>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</si>
  <si>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</si>
  <si>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</si>
  <si>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</si>
  <si>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</si>
  <si>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</si>
  <si>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</si>
  <si>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</si>
  <si>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</si>
  <si>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</si>
  <si>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</si>
  <si>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</si>
  <si>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</si>
  <si>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</si>
  <si>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</si>
  <si>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</si>
  <si>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</si>
  <si>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</si>
  <si>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</si>
  <si>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</si>
  <si>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</si>
  <si>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</si>
  <si>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</si>
  <si>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</si>
  <si>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</si>
  <si>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</si>
  <si>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</si>
  <si>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</si>
  <si>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</si>
  <si>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</si>
  <si>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</si>
  <si>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</si>
  <si>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</si>
  <si>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</si>
  <si>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</si>
  <si>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</si>
  <si>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</si>
  <si>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</si>
  <si>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</si>
  <si>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</si>
  <si>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</si>
  <si>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</si>
  <si>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</si>
  <si>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</si>
  <si>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</si>
  <si>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</si>
  <si>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</si>
  <si>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</si>
  <si>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</si>
  <si>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</si>
  <si>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</si>
  <si>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</si>
  <si>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</si>
  <si>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</si>
  <si>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</si>
  <si>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2018</t>
  </si>
  <si>
    <t>2019</t>
  </si>
  <si>
    <t xml:space="preserve">2017 YILI MERKEZİ YÖNETİM BÜTÇE KANUNU İCMALİ </t>
  </si>
  <si>
    <t xml:space="preserve">(I) SAYILI CETVEL - GENEL BÜTÇELİ İDARELER 2018 YILI BÜTÇE GİDER TAHMİNLERİ </t>
  </si>
  <si>
    <t>(I) SAYILI CETVEL - GENEL BÜTÇELİ İDARELER 2019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</si>
</sst>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E9">
      <selection activeCell="E10" sqref="E10:O10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00390625" style="12" customWidth="1"/>
    <col min="12" max="12" width="19.375" style="12" customWidth="1"/>
    <col min="13" max="13" width="19.25390625" style="12" customWidth="1"/>
    <col min="14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2017</v>
      </c>
      <c r="F2" s="13" t="str">
        <f t="shared" si="0"/>
        <v>2017</v>
      </c>
      <c r="G2" s="13" t="str">
        <f t="shared" si="0"/>
        <v>2017</v>
      </c>
      <c r="H2" s="13" t="str">
        <f t="shared" si="0"/>
        <v>2017</v>
      </c>
      <c r="I2" s="13" t="str">
        <f t="shared" si="0"/>
        <v>2017</v>
      </c>
      <c r="J2" s="13" t="str">
        <f t="shared" si="0"/>
        <v>2017</v>
      </c>
      <c r="K2" s="13" t="str">
        <f t="shared" si="0"/>
        <v>2017</v>
      </c>
      <c r="L2" s="13" t="str">
        <f t="shared" si="0"/>
        <v>2017</v>
      </c>
      <c r="M2" s="13" t="str">
        <f t="shared" si="0"/>
        <v>2017</v>
      </c>
      <c r="N2" s="13" t="str">
        <f t="shared" si="0"/>
        <v>2017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2017</v>
      </c>
      <c r="G3" s="13" t="str">
        <f t="shared" si="1"/>
        <v>2017</v>
      </c>
      <c r="H3" s="13" t="str">
        <f t="shared" si="1"/>
        <v>2017</v>
      </c>
      <c r="I3" s="13" t="str">
        <f t="shared" si="1"/>
        <v>2017</v>
      </c>
      <c r="J3" s="13" t="str">
        <f t="shared" si="1"/>
        <v>2017</v>
      </c>
      <c r="K3" s="13" t="str">
        <f t="shared" si="1"/>
        <v>2017</v>
      </c>
      <c r="L3" s="13" t="str">
        <f t="shared" si="1"/>
        <v>2017</v>
      </c>
      <c r="M3" s="13" t="str">
        <f t="shared" si="1"/>
        <v>2017</v>
      </c>
      <c r="N3" s="13" t="str">
        <f t="shared" si="1"/>
        <v>2017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tr">
        <f>TeklifYil&amp;" "&amp;A7</f>
        <v>2017 YILI MERKEZİ YÖNETİM BÜTÇE KANUNU İCMALİ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23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103049000</v>
      </c>
      <c r="G16" s="22">
        <v>9555000</v>
      </c>
      <c r="H16" s="22">
        <v>177308000</v>
      </c>
      <c r="I16" s="22">
        <v>0</v>
      </c>
      <c r="J16" s="22">
        <v>8576000</v>
      </c>
      <c r="K16" s="22">
        <v>350000000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648488000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523110000</v>
      </c>
      <c r="G17" s="22">
        <v>70755000</v>
      </c>
      <c r="H17" s="22">
        <v>144416000</v>
      </c>
      <c r="I17" s="22">
        <v>0</v>
      </c>
      <c r="J17" s="22">
        <v>129799000</v>
      </c>
      <c r="K17" s="22">
        <v>111909000</v>
      </c>
      <c r="L17" s="22">
        <v>1600000</v>
      </c>
      <c r="M17" s="22">
        <v>0</v>
      </c>
      <c r="N17" s="22">
        <v>0</v>
      </c>
      <c r="O17" s="23">
        <f t="shared" si="3"/>
        <v>981589000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23921000</v>
      </c>
      <c r="G18" s="22">
        <v>2867000</v>
      </c>
      <c r="H18" s="22">
        <v>20569000</v>
      </c>
      <c r="I18" s="22">
        <v>0</v>
      </c>
      <c r="J18" s="22">
        <v>3114000</v>
      </c>
      <c r="K18" s="22">
        <v>8313000</v>
      </c>
      <c r="L18" s="22">
        <v>0</v>
      </c>
      <c r="M18" s="22">
        <v>0</v>
      </c>
      <c r="N18" s="22">
        <v>0</v>
      </c>
      <c r="O18" s="23">
        <f t="shared" si="3"/>
        <v>58784000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148826000</v>
      </c>
      <c r="G19" s="22">
        <v>20362000</v>
      </c>
      <c r="H19" s="22">
        <v>40000000</v>
      </c>
      <c r="I19" s="22">
        <v>0</v>
      </c>
      <c r="J19" s="22">
        <v>1569000</v>
      </c>
      <c r="K19" s="22">
        <v>171993000</v>
      </c>
      <c r="L19" s="22">
        <v>0</v>
      </c>
      <c r="M19" s="22">
        <v>0</v>
      </c>
      <c r="N19" s="22">
        <v>0</v>
      </c>
      <c r="O19" s="23">
        <f t="shared" si="3"/>
        <v>382750000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88205000</v>
      </c>
      <c r="G20" s="22">
        <v>10860000</v>
      </c>
      <c r="H20" s="22">
        <v>20193000</v>
      </c>
      <c r="I20" s="22">
        <v>0</v>
      </c>
      <c r="J20" s="22">
        <v>606000</v>
      </c>
      <c r="K20" s="22">
        <v>5208000</v>
      </c>
      <c r="L20" s="22">
        <v>0</v>
      </c>
      <c r="M20" s="22">
        <v>0</v>
      </c>
      <c r="N20" s="22">
        <v>0</v>
      </c>
      <c r="O20" s="23">
        <f t="shared" si="3"/>
        <v>125072000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155358000</v>
      </c>
      <c r="G21" s="22">
        <v>19390000</v>
      </c>
      <c r="H21" s="22">
        <v>52956000</v>
      </c>
      <c r="I21" s="22">
        <v>0</v>
      </c>
      <c r="J21" s="22">
        <v>836500</v>
      </c>
      <c r="K21" s="22">
        <v>28945000</v>
      </c>
      <c r="L21" s="22">
        <v>0</v>
      </c>
      <c r="M21" s="22">
        <v>0</v>
      </c>
      <c r="N21" s="22">
        <v>0</v>
      </c>
      <c r="O21" s="23">
        <f t="shared" si="3"/>
        <v>257485500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146537000</v>
      </c>
      <c r="G22" s="22">
        <v>18540000</v>
      </c>
      <c r="H22" s="22">
        <v>875000000</v>
      </c>
      <c r="I22" s="22">
        <v>0</v>
      </c>
      <c r="J22" s="22">
        <v>360805000</v>
      </c>
      <c r="K22" s="22">
        <v>183476000</v>
      </c>
      <c r="L22" s="22">
        <v>0</v>
      </c>
      <c r="M22" s="22">
        <v>0</v>
      </c>
      <c r="N22" s="22">
        <v>0</v>
      </c>
      <c r="O22" s="23">
        <f t="shared" si="3"/>
        <v>1584358000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832205000</v>
      </c>
      <c r="G23" s="22">
        <v>89647000</v>
      </c>
      <c r="H23" s="22">
        <v>227501000</v>
      </c>
      <c r="I23" s="22">
        <v>0</v>
      </c>
      <c r="J23" s="22">
        <v>0</v>
      </c>
      <c r="K23" s="22">
        <v>846339000</v>
      </c>
      <c r="L23" s="22">
        <v>0</v>
      </c>
      <c r="M23" s="22">
        <v>0</v>
      </c>
      <c r="N23" s="22">
        <v>0</v>
      </c>
      <c r="O23" s="23">
        <f t="shared" si="3"/>
        <v>1995692000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16760000</v>
      </c>
      <c r="G24" s="22">
        <v>2527000</v>
      </c>
      <c r="H24" s="22">
        <v>4290000</v>
      </c>
      <c r="I24" s="22">
        <v>0</v>
      </c>
      <c r="J24" s="22">
        <v>107000</v>
      </c>
      <c r="K24" s="22">
        <v>4387000</v>
      </c>
      <c r="L24" s="22">
        <v>0</v>
      </c>
      <c r="M24" s="22">
        <v>0</v>
      </c>
      <c r="N24" s="22">
        <v>0</v>
      </c>
      <c r="O24" s="23">
        <f t="shared" si="3"/>
        <v>28071000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45574000</v>
      </c>
      <c r="G25" s="22">
        <v>5831000</v>
      </c>
      <c r="H25" s="22">
        <v>242360000</v>
      </c>
      <c r="I25" s="22">
        <v>0</v>
      </c>
      <c r="J25" s="22">
        <v>307000</v>
      </c>
      <c r="K25" s="22">
        <v>3233000</v>
      </c>
      <c r="L25" s="22">
        <v>0</v>
      </c>
      <c r="M25" s="22">
        <v>0</v>
      </c>
      <c r="N25" s="22">
        <v>0</v>
      </c>
      <c r="O25" s="23">
        <f t="shared" si="3"/>
        <v>297305000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102065000</v>
      </c>
      <c r="G26" s="22">
        <v>14161000</v>
      </c>
      <c r="H26" s="22">
        <v>618430000</v>
      </c>
      <c r="I26" s="22">
        <v>57500000000</v>
      </c>
      <c r="J26" s="22">
        <v>11959012000</v>
      </c>
      <c r="K26" s="22">
        <v>26810000</v>
      </c>
      <c r="L26" s="22">
        <v>1210000000</v>
      </c>
      <c r="M26" s="22">
        <v>5976503000</v>
      </c>
      <c r="N26" s="22">
        <v>0</v>
      </c>
      <c r="O26" s="23">
        <f t="shared" si="3"/>
        <v>77406981000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5474296000</v>
      </c>
      <c r="G27" s="22">
        <v>986308000</v>
      </c>
      <c r="H27" s="22">
        <v>240156000</v>
      </c>
      <c r="I27" s="22">
        <v>0</v>
      </c>
      <c r="J27" s="22">
        <v>29883000</v>
      </c>
      <c r="K27" s="22">
        <v>136474000</v>
      </c>
      <c r="L27" s="22">
        <v>0</v>
      </c>
      <c r="M27" s="22">
        <v>0</v>
      </c>
      <c r="N27" s="22">
        <v>0</v>
      </c>
      <c r="O27" s="23">
        <f t="shared" si="3"/>
        <v>6867117000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256639000</v>
      </c>
      <c r="G28" s="22">
        <v>41622000</v>
      </c>
      <c r="H28" s="22">
        <v>99927000</v>
      </c>
      <c r="I28" s="22">
        <v>0</v>
      </c>
      <c r="J28" s="22">
        <v>201751500</v>
      </c>
      <c r="K28" s="22">
        <v>498195000</v>
      </c>
      <c r="L28" s="22">
        <v>3017000</v>
      </c>
      <c r="M28" s="22">
        <v>147000000</v>
      </c>
      <c r="N28" s="22">
        <v>0</v>
      </c>
      <c r="O28" s="23">
        <f t="shared" si="3"/>
        <v>1248151500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6995263000</v>
      </c>
      <c r="G29" s="22">
        <v>1040066000</v>
      </c>
      <c r="H29" s="22">
        <v>1450784000</v>
      </c>
      <c r="I29" s="22">
        <v>0</v>
      </c>
      <c r="J29" s="22">
        <v>373368000</v>
      </c>
      <c r="K29" s="22">
        <v>1758444000</v>
      </c>
      <c r="L29" s="22">
        <v>686440000</v>
      </c>
      <c r="M29" s="22">
        <v>0</v>
      </c>
      <c r="N29" s="22">
        <v>0</v>
      </c>
      <c r="O29" s="23">
        <f t="shared" si="3"/>
        <v>12304365000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14777194000</v>
      </c>
      <c r="G30" s="22">
        <v>2527239000</v>
      </c>
      <c r="H30" s="22">
        <v>10724021000</v>
      </c>
      <c r="I30" s="22">
        <v>0</v>
      </c>
      <c r="J30" s="22">
        <v>429817000</v>
      </c>
      <c r="K30" s="22">
        <v>243848000</v>
      </c>
      <c r="L30" s="22">
        <v>0</v>
      </c>
      <c r="M30" s="22">
        <v>0</v>
      </c>
      <c r="N30" s="22">
        <v>0</v>
      </c>
      <c r="O30" s="23">
        <f t="shared" si="3"/>
        <v>28702119000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3469709000</v>
      </c>
      <c r="G31" s="22">
        <v>248564000</v>
      </c>
      <c r="H31" s="22">
        <v>561709000</v>
      </c>
      <c r="I31" s="22">
        <v>0</v>
      </c>
      <c r="J31" s="22">
        <v>641072000</v>
      </c>
      <c r="K31" s="22">
        <v>779386000</v>
      </c>
      <c r="L31" s="22">
        <v>134146000</v>
      </c>
      <c r="M31" s="22">
        <v>0</v>
      </c>
      <c r="N31" s="22">
        <v>0</v>
      </c>
      <c r="O31" s="23">
        <f t="shared" si="3"/>
        <v>5834586000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6066865000</v>
      </c>
      <c r="G32" s="22">
        <v>886066000</v>
      </c>
      <c r="H32" s="22">
        <v>2064257000</v>
      </c>
      <c r="I32" s="22">
        <v>0</v>
      </c>
      <c r="J32" s="22">
        <v>8000000</v>
      </c>
      <c r="K32" s="22">
        <v>349551000</v>
      </c>
      <c r="L32" s="22">
        <v>0</v>
      </c>
      <c r="M32" s="22">
        <v>0</v>
      </c>
      <c r="N32" s="22">
        <v>0</v>
      </c>
      <c r="O32" s="23">
        <f t="shared" si="3"/>
        <v>9374739000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15708836000</v>
      </c>
      <c r="G33" s="22">
        <v>3239765000</v>
      </c>
      <c r="H33" s="22">
        <v>2152463000</v>
      </c>
      <c r="I33" s="22">
        <v>0</v>
      </c>
      <c r="J33" s="22">
        <v>6611000</v>
      </c>
      <c r="K33" s="22">
        <v>2430136000</v>
      </c>
      <c r="L33" s="22">
        <v>0</v>
      </c>
      <c r="M33" s="22">
        <v>0</v>
      </c>
      <c r="N33" s="22">
        <v>0</v>
      </c>
      <c r="O33" s="23">
        <f t="shared" si="3"/>
        <v>23537811000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278520000</v>
      </c>
      <c r="G34" s="22">
        <v>47851000</v>
      </c>
      <c r="H34" s="22">
        <v>262779000</v>
      </c>
      <c r="I34" s="22">
        <v>0</v>
      </c>
      <c r="J34" s="22">
        <v>3005000</v>
      </c>
      <c r="K34" s="22">
        <v>57606000</v>
      </c>
      <c r="L34" s="22">
        <v>0</v>
      </c>
      <c r="M34" s="22">
        <v>0</v>
      </c>
      <c r="N34" s="22">
        <v>0</v>
      </c>
      <c r="O34" s="23">
        <f t="shared" si="3"/>
        <v>649761000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4007000</v>
      </c>
      <c r="G35" s="22">
        <v>503000</v>
      </c>
      <c r="H35" s="22">
        <v>11810000</v>
      </c>
      <c r="I35" s="22">
        <v>0</v>
      </c>
      <c r="J35" s="22">
        <v>537000</v>
      </c>
      <c r="K35" s="22">
        <v>1000000</v>
      </c>
      <c r="L35" s="22">
        <v>0</v>
      </c>
      <c r="M35" s="22">
        <v>0</v>
      </c>
      <c r="N35" s="22">
        <v>0</v>
      </c>
      <c r="O35" s="23">
        <f t="shared" si="3"/>
        <v>17857000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70017000</v>
      </c>
      <c r="G36" s="22">
        <v>8813000</v>
      </c>
      <c r="H36" s="22">
        <v>106016000</v>
      </c>
      <c r="I36" s="22">
        <v>0</v>
      </c>
      <c r="J36" s="22">
        <v>85314000</v>
      </c>
      <c r="K36" s="22">
        <v>79692000</v>
      </c>
      <c r="L36" s="22">
        <v>0</v>
      </c>
      <c r="M36" s="22">
        <v>0</v>
      </c>
      <c r="N36" s="22">
        <v>0</v>
      </c>
      <c r="O36" s="23">
        <f t="shared" si="3"/>
        <v>349852000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991461000</v>
      </c>
      <c r="G37" s="22">
        <v>81988000</v>
      </c>
      <c r="H37" s="22">
        <v>484995000</v>
      </c>
      <c r="I37" s="22">
        <v>0</v>
      </c>
      <c r="J37" s="22">
        <v>870577000</v>
      </c>
      <c r="K37" s="22">
        <v>534124000</v>
      </c>
      <c r="L37" s="22">
        <v>0</v>
      </c>
      <c r="M37" s="22">
        <v>500000</v>
      </c>
      <c r="N37" s="22">
        <v>0</v>
      </c>
      <c r="O37" s="23">
        <f t="shared" si="3"/>
        <v>2963645000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1616387000</v>
      </c>
      <c r="G38" s="22">
        <v>255390000</v>
      </c>
      <c r="H38" s="22">
        <v>644939000</v>
      </c>
      <c r="I38" s="22">
        <v>0</v>
      </c>
      <c r="J38" s="22">
        <v>156184490000</v>
      </c>
      <c r="K38" s="22">
        <v>199925000</v>
      </c>
      <c r="L38" s="22">
        <v>6369684000</v>
      </c>
      <c r="M38" s="22">
        <v>0</v>
      </c>
      <c r="N38" s="22">
        <v>6420922000</v>
      </c>
      <c r="O38" s="23">
        <f t="shared" si="3"/>
        <v>171691737000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2084545000</v>
      </c>
      <c r="G39" s="22">
        <v>360038000</v>
      </c>
      <c r="H39" s="22">
        <v>359488000</v>
      </c>
      <c r="I39" s="22">
        <v>0</v>
      </c>
      <c r="J39" s="22">
        <v>14279000</v>
      </c>
      <c r="K39" s="22">
        <v>226276000</v>
      </c>
      <c r="L39" s="22">
        <v>0</v>
      </c>
      <c r="M39" s="22">
        <v>0</v>
      </c>
      <c r="N39" s="22">
        <v>0</v>
      </c>
      <c r="O39" s="23">
        <f t="shared" si="3"/>
        <v>3044626000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58552662000</v>
      </c>
      <c r="G40" s="22">
        <v>8926306000</v>
      </c>
      <c r="H40" s="22">
        <v>8106505000</v>
      </c>
      <c r="I40" s="22">
        <v>0</v>
      </c>
      <c r="J40" s="22">
        <v>2202960000</v>
      </c>
      <c r="K40" s="22">
        <v>7237121000</v>
      </c>
      <c r="L40" s="22">
        <v>23030000</v>
      </c>
      <c r="M40" s="22">
        <v>0</v>
      </c>
      <c r="N40" s="22">
        <v>0</v>
      </c>
      <c r="O40" s="23">
        <f t="shared" si="3"/>
        <v>85048584000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1466497000</v>
      </c>
      <c r="G41" s="22">
        <v>317404000</v>
      </c>
      <c r="H41" s="22">
        <v>298198000</v>
      </c>
      <c r="I41" s="22">
        <v>0</v>
      </c>
      <c r="J41" s="22">
        <v>117038000</v>
      </c>
      <c r="K41" s="22">
        <v>3562064000</v>
      </c>
      <c r="L41" s="22">
        <v>69923000</v>
      </c>
      <c r="M41" s="22">
        <v>0</v>
      </c>
      <c r="N41" s="22">
        <v>0</v>
      </c>
      <c r="O41" s="23">
        <f t="shared" si="3"/>
        <v>5831124000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10411137000</v>
      </c>
      <c r="G42" s="22">
        <v>2362505000</v>
      </c>
      <c r="H42" s="22">
        <v>1198280000</v>
      </c>
      <c r="I42" s="22">
        <v>0</v>
      </c>
      <c r="J42" s="22">
        <v>39604000</v>
      </c>
      <c r="K42" s="22">
        <v>1783540000</v>
      </c>
      <c r="L42" s="22">
        <v>0</v>
      </c>
      <c r="M42" s="22">
        <v>0</v>
      </c>
      <c r="N42" s="22">
        <v>0</v>
      </c>
      <c r="O42" s="23">
        <f t="shared" si="3"/>
        <v>15795066000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1981307000</v>
      </c>
      <c r="G43" s="22">
        <v>476137000</v>
      </c>
      <c r="H43" s="22">
        <v>7506367000</v>
      </c>
      <c r="I43" s="22">
        <v>0</v>
      </c>
      <c r="J43" s="22">
        <v>17508000</v>
      </c>
      <c r="K43" s="22">
        <v>361948000</v>
      </c>
      <c r="L43" s="22">
        <v>0</v>
      </c>
      <c r="M43" s="22">
        <v>0</v>
      </c>
      <c r="N43" s="22">
        <v>0</v>
      </c>
      <c r="O43" s="23">
        <f t="shared" si="3"/>
        <v>10343267000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168980000</v>
      </c>
      <c r="G44" s="22">
        <v>23068000</v>
      </c>
      <c r="H44" s="22">
        <v>42809000</v>
      </c>
      <c r="I44" s="22">
        <v>0</v>
      </c>
      <c r="J44" s="22">
        <v>49466709000</v>
      </c>
      <c r="K44" s="22">
        <v>38060000</v>
      </c>
      <c r="L44" s="22">
        <v>115630000</v>
      </c>
      <c r="M44" s="22">
        <v>0</v>
      </c>
      <c r="N44" s="22">
        <v>0</v>
      </c>
      <c r="O44" s="23">
        <f t="shared" si="3"/>
        <v>49855256000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18065000</v>
      </c>
      <c r="G45" s="22">
        <v>2671000</v>
      </c>
      <c r="H45" s="22">
        <v>3962000</v>
      </c>
      <c r="I45" s="22">
        <v>0</v>
      </c>
      <c r="J45" s="22">
        <v>133000</v>
      </c>
      <c r="K45" s="22">
        <v>4472000</v>
      </c>
      <c r="L45" s="22">
        <v>0</v>
      </c>
      <c r="M45" s="22">
        <v>0</v>
      </c>
      <c r="N45" s="22">
        <v>0</v>
      </c>
      <c r="O45" s="23">
        <f t="shared" si="3"/>
        <v>29303000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84732000</v>
      </c>
      <c r="G46" s="22">
        <v>14221000</v>
      </c>
      <c r="H46" s="22">
        <v>1257000000</v>
      </c>
      <c r="I46" s="22">
        <v>0</v>
      </c>
      <c r="J46" s="22">
        <v>293373000</v>
      </c>
      <c r="K46" s="22">
        <v>94221000</v>
      </c>
      <c r="L46" s="22">
        <v>517835000</v>
      </c>
      <c r="M46" s="22">
        <v>72208000</v>
      </c>
      <c r="N46" s="22">
        <v>0</v>
      </c>
      <c r="O46" s="23">
        <f t="shared" si="3"/>
        <v>2333590000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759749000</v>
      </c>
      <c r="G47" s="22">
        <v>132358000</v>
      </c>
      <c r="H47" s="22">
        <v>409621000</v>
      </c>
      <c r="I47" s="22">
        <v>0</v>
      </c>
      <c r="J47" s="22">
        <v>1245422000</v>
      </c>
      <c r="K47" s="22">
        <v>647758000</v>
      </c>
      <c r="L47" s="22">
        <v>234327000</v>
      </c>
      <c r="M47" s="22">
        <v>30519000</v>
      </c>
      <c r="N47" s="22">
        <v>0</v>
      </c>
      <c r="O47" s="23">
        <f t="shared" si="3"/>
        <v>3459754000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37772000</v>
      </c>
      <c r="G48" s="22">
        <v>4687000</v>
      </c>
      <c r="H48" s="22">
        <v>15068000</v>
      </c>
      <c r="I48" s="22">
        <v>0</v>
      </c>
      <c r="J48" s="22">
        <v>393000</v>
      </c>
      <c r="K48" s="22">
        <v>3316000</v>
      </c>
      <c r="L48" s="22">
        <v>0</v>
      </c>
      <c r="M48" s="22">
        <v>0</v>
      </c>
      <c r="N48" s="22">
        <v>0</v>
      </c>
      <c r="O48" s="23">
        <f t="shared" si="3"/>
        <v>61236000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752685000</v>
      </c>
      <c r="G49" s="22">
        <v>123978000</v>
      </c>
      <c r="H49" s="22">
        <v>2583126000</v>
      </c>
      <c r="I49" s="22">
        <v>0</v>
      </c>
      <c r="J49" s="22">
        <v>20519581000</v>
      </c>
      <c r="K49" s="22">
        <v>306911000</v>
      </c>
      <c r="L49" s="22">
        <v>17077000</v>
      </c>
      <c r="M49" s="22">
        <v>0</v>
      </c>
      <c r="N49" s="22">
        <v>0</v>
      </c>
      <c r="O49" s="23">
        <f t="shared" si="3"/>
        <v>24303358000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26609000</v>
      </c>
      <c r="G50" s="22">
        <v>2880000</v>
      </c>
      <c r="H50" s="22">
        <v>25405000</v>
      </c>
      <c r="I50" s="22">
        <v>0</v>
      </c>
      <c r="J50" s="22">
        <v>253154000</v>
      </c>
      <c r="K50" s="22">
        <v>4377000</v>
      </c>
      <c r="L50" s="22">
        <v>1100000</v>
      </c>
      <c r="M50" s="22">
        <v>0</v>
      </c>
      <c r="N50" s="22">
        <v>0</v>
      </c>
      <c r="O50" s="23">
        <f t="shared" si="3"/>
        <v>313525000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187106000</v>
      </c>
      <c r="G51" s="22">
        <v>30927000</v>
      </c>
      <c r="H51" s="22">
        <v>43126000</v>
      </c>
      <c r="I51" s="22">
        <v>0</v>
      </c>
      <c r="J51" s="22">
        <v>2322975900</v>
      </c>
      <c r="K51" s="22">
        <v>67761000</v>
      </c>
      <c r="L51" s="22">
        <v>2107585000</v>
      </c>
      <c r="M51" s="22">
        <v>387986000</v>
      </c>
      <c r="N51" s="22">
        <v>0</v>
      </c>
      <c r="O51" s="23">
        <f t="shared" si="3"/>
        <v>5147466900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731633000</v>
      </c>
      <c r="G52" s="22">
        <v>128503000</v>
      </c>
      <c r="H52" s="22">
        <v>79958000</v>
      </c>
      <c r="I52" s="22">
        <v>0</v>
      </c>
      <c r="J52" s="22">
        <v>401010000</v>
      </c>
      <c r="K52" s="22">
        <v>292780000</v>
      </c>
      <c r="L52" s="22">
        <v>154071000</v>
      </c>
      <c r="M52" s="22">
        <v>35959000</v>
      </c>
      <c r="N52" s="22">
        <v>0</v>
      </c>
      <c r="O52" s="23">
        <f t="shared" si="3"/>
        <v>1823914000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590647000</v>
      </c>
      <c r="G53" s="22">
        <v>136860000</v>
      </c>
      <c r="H53" s="22">
        <v>21964000</v>
      </c>
      <c r="I53" s="22">
        <v>0</v>
      </c>
      <c r="J53" s="22">
        <v>500000</v>
      </c>
      <c r="K53" s="22">
        <v>169511000</v>
      </c>
      <c r="L53" s="22">
        <v>0</v>
      </c>
      <c r="M53" s="22">
        <v>0</v>
      </c>
      <c r="N53" s="22">
        <v>0</v>
      </c>
      <c r="O53" s="23">
        <f t="shared" si="3"/>
        <v>919482000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207328000</v>
      </c>
      <c r="G54" s="22">
        <v>24437000</v>
      </c>
      <c r="H54" s="22">
        <v>97008000</v>
      </c>
      <c r="I54" s="22">
        <v>0</v>
      </c>
      <c r="J54" s="22">
        <v>3585252000</v>
      </c>
      <c r="K54" s="22">
        <v>23807000</v>
      </c>
      <c r="L54" s="22">
        <v>0</v>
      </c>
      <c r="M54" s="22">
        <v>11000000</v>
      </c>
      <c r="N54" s="22">
        <v>0</v>
      </c>
      <c r="O54" s="23">
        <f t="shared" si="3"/>
        <v>3948832000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28339000</v>
      </c>
      <c r="G55" s="22">
        <v>3954000</v>
      </c>
      <c r="H55" s="22">
        <v>80903000</v>
      </c>
      <c r="I55" s="22">
        <v>0</v>
      </c>
      <c r="J55" s="22">
        <v>9572803000</v>
      </c>
      <c r="K55" s="22">
        <v>9112000</v>
      </c>
      <c r="L55" s="22">
        <v>1932152000</v>
      </c>
      <c r="M55" s="22">
        <v>0</v>
      </c>
      <c r="N55" s="22">
        <v>0</v>
      </c>
      <c r="O55" s="23">
        <f t="shared" si="3"/>
        <v>11627263000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3356651000</v>
      </c>
      <c r="G56" s="22">
        <v>607157000</v>
      </c>
      <c r="H56" s="22">
        <v>399898000</v>
      </c>
      <c r="I56" s="22">
        <v>0</v>
      </c>
      <c r="J56" s="22">
        <v>13213385000</v>
      </c>
      <c r="K56" s="22">
        <v>1713805000</v>
      </c>
      <c r="L56" s="22">
        <v>222753000</v>
      </c>
      <c r="M56" s="22">
        <v>24271000</v>
      </c>
      <c r="N56" s="22">
        <v>0</v>
      </c>
      <c r="O56" s="23">
        <f t="shared" si="3"/>
        <v>19537920000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634796000</v>
      </c>
      <c r="G57" s="22">
        <v>107122000</v>
      </c>
      <c r="H57" s="22">
        <v>150243000</v>
      </c>
      <c r="I57" s="22">
        <v>0</v>
      </c>
      <c r="J57" s="22">
        <v>7529000</v>
      </c>
      <c r="K57" s="22">
        <v>231630000</v>
      </c>
      <c r="L57" s="22">
        <v>0</v>
      </c>
      <c r="M57" s="22">
        <v>0</v>
      </c>
      <c r="N57" s="22">
        <v>0</v>
      </c>
      <c r="O57" s="23">
        <f t="shared" si="3"/>
        <v>1131320000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53068000</v>
      </c>
      <c r="G58" s="22">
        <v>7089000</v>
      </c>
      <c r="H58" s="22">
        <v>22825000</v>
      </c>
      <c r="I58" s="22">
        <v>0</v>
      </c>
      <c r="J58" s="22">
        <v>42565000</v>
      </c>
      <c r="K58" s="22">
        <v>1113203000</v>
      </c>
      <c r="L58" s="22">
        <v>1581043000</v>
      </c>
      <c r="M58" s="22">
        <v>0</v>
      </c>
      <c r="N58" s="22">
        <v>0</v>
      </c>
      <c r="O58" s="23">
        <f t="shared" si="3"/>
        <v>2819793000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213354000</v>
      </c>
      <c r="G59" s="22">
        <v>36068000</v>
      </c>
      <c r="H59" s="22">
        <v>41564000</v>
      </c>
      <c r="I59" s="22">
        <v>0</v>
      </c>
      <c r="J59" s="22">
        <v>2743000</v>
      </c>
      <c r="K59" s="22">
        <v>94377000</v>
      </c>
      <c r="L59" s="22">
        <v>0</v>
      </c>
      <c r="M59" s="22">
        <v>0</v>
      </c>
      <c r="N59" s="22">
        <v>0</v>
      </c>
      <c r="O59" s="23">
        <f t="shared" si="3"/>
        <v>388106000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293517000</v>
      </c>
      <c r="G60" s="22">
        <v>54445000</v>
      </c>
      <c r="H60" s="22">
        <v>47524000</v>
      </c>
      <c r="I60" s="22">
        <v>0</v>
      </c>
      <c r="J60" s="22">
        <v>2109367000</v>
      </c>
      <c r="K60" s="22">
        <v>199933000</v>
      </c>
      <c r="L60" s="22">
        <v>11958288000</v>
      </c>
      <c r="M60" s="22">
        <v>0</v>
      </c>
      <c r="N60" s="22">
        <v>0</v>
      </c>
      <c r="O60" s="23">
        <f t="shared" si="3"/>
        <v>14663074000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119992000</v>
      </c>
      <c r="G61" s="22">
        <v>23352000</v>
      </c>
      <c r="H61" s="22">
        <v>25713000</v>
      </c>
      <c r="I61" s="22">
        <v>0</v>
      </c>
      <c r="J61" s="22">
        <v>81100000</v>
      </c>
      <c r="K61" s="22">
        <v>27336000</v>
      </c>
      <c r="L61" s="22">
        <v>0</v>
      </c>
      <c r="M61" s="22">
        <v>0</v>
      </c>
      <c r="N61" s="22">
        <v>0</v>
      </c>
      <c r="O61" s="23">
        <f t="shared" si="3"/>
        <v>277493000</v>
      </c>
    </row>
    <row r="62" spans="2:15" ht="16.5" customHeight="1">
      <c r="B62" s="21" t="s">
        <v>91</v>
      </c>
      <c r="C62" s="14" t="s">
        <v>1</v>
      </c>
      <c r="E62" s="3" t="s">
        <v>138</v>
      </c>
      <c r="F62" s="22">
        <v>161402000</v>
      </c>
      <c r="G62" s="22">
        <v>32978000</v>
      </c>
      <c r="H62" s="22">
        <v>87437000</v>
      </c>
      <c r="I62" s="22">
        <v>0</v>
      </c>
      <c r="J62" s="22">
        <v>3712981000</v>
      </c>
      <c r="K62" s="22">
        <v>6680821000</v>
      </c>
      <c r="L62" s="22">
        <v>13489201000</v>
      </c>
      <c r="M62" s="22">
        <v>0</v>
      </c>
      <c r="N62" s="22">
        <v>0</v>
      </c>
      <c r="O62" s="23">
        <f t="shared" si="3"/>
        <v>24164820000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>
      <c r="A65" s="27" t="s">
        <v>1</v>
      </c>
      <c r="B65" s="31" t="s">
        <v>38</v>
      </c>
      <c r="E65" s="4" t="s">
        <v>39</v>
      </c>
      <c r="F65" s="32">
        <v>140817377000</v>
      </c>
      <c r="G65" s="32">
        <v>23567815000</v>
      </c>
      <c r="H65" s="32">
        <v>44130871000</v>
      </c>
      <c r="I65" s="32">
        <v>57500000000</v>
      </c>
      <c r="J65" s="32">
        <v>280521521900</v>
      </c>
      <c r="K65" s="32">
        <v>33703134000</v>
      </c>
      <c r="L65" s="32">
        <v>40828902000</v>
      </c>
      <c r="M65" s="32">
        <v>6685946000</v>
      </c>
      <c r="N65" s="32">
        <v>6420922000</v>
      </c>
      <c r="O65" s="20">
        <f>SUM($F$65:$N$65)</f>
        <v>634176488900</v>
      </c>
    </row>
    <row r="66" spans="1:15" ht="22.5" customHeight="1">
      <c r="A66" s="27" t="s">
        <v>1</v>
      </c>
      <c r="B66" s="31" t="s">
        <v>40</v>
      </c>
      <c r="E66" s="4" t="s">
        <v>41</v>
      </c>
      <c r="F66" s="32">
        <v>21246600000</v>
      </c>
      <c r="G66" s="32">
        <v>3513683000</v>
      </c>
      <c r="H66" s="32">
        <v>7462160000</v>
      </c>
      <c r="I66" s="32">
        <v>0</v>
      </c>
      <c r="J66" s="32">
        <v>6637703000</v>
      </c>
      <c r="K66" s="32">
        <v>31938672000</v>
      </c>
      <c r="L66" s="32">
        <v>2403559000</v>
      </c>
      <c r="M66" s="32">
        <v>6231162000</v>
      </c>
      <c r="N66" s="32">
        <v>0</v>
      </c>
      <c r="O66" s="20">
        <f>SUM($F$66:$N$66)</f>
        <v>79433539000</v>
      </c>
    </row>
    <row r="67" spans="1:15" ht="22.5" customHeight="1">
      <c r="A67" s="27" t="s">
        <v>1</v>
      </c>
      <c r="B67" s="31" t="s">
        <v>42</v>
      </c>
      <c r="E67" s="4" t="s">
        <v>43</v>
      </c>
      <c r="F67" s="32">
        <v>574948000</v>
      </c>
      <c r="G67" s="32">
        <v>56577000</v>
      </c>
      <c r="H67" s="32">
        <v>526031000</v>
      </c>
      <c r="I67" s="32">
        <v>0</v>
      </c>
      <c r="J67" s="32">
        <v>2458103000</v>
      </c>
      <c r="K67" s="32">
        <v>601194000</v>
      </c>
      <c r="L67" s="32">
        <v>0</v>
      </c>
      <c r="M67" s="32">
        <v>0</v>
      </c>
      <c r="N67" s="32">
        <v>0</v>
      </c>
      <c r="O67" s="20">
        <f>SUM($F$67:$N$67)</f>
        <v>4216853000</v>
      </c>
    </row>
    <row r="68" spans="1:15" ht="22.5" customHeigh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162638925000</v>
      </c>
      <c r="G68" s="32">
        <f t="shared" si="4"/>
        <v>27138075000</v>
      </c>
      <c r="H68" s="32">
        <f t="shared" si="4"/>
        <v>52119062000</v>
      </c>
      <c r="I68" s="32">
        <f t="shared" si="4"/>
        <v>57500000000</v>
      </c>
      <c r="J68" s="32">
        <f t="shared" si="4"/>
        <v>289617327900</v>
      </c>
      <c r="K68" s="32">
        <f t="shared" si="4"/>
        <v>66243000000</v>
      </c>
      <c r="L68" s="32">
        <f t="shared" si="4"/>
        <v>43232461000</v>
      </c>
      <c r="M68" s="32">
        <f t="shared" si="4"/>
        <v>12917108000</v>
      </c>
      <c r="N68" s="32">
        <f t="shared" si="4"/>
        <v>6420922000</v>
      </c>
      <c r="O68" s="20">
        <f>SUM($F$68:$N$68)</f>
        <v>717826880900</v>
      </c>
    </row>
    <row r="69" spans="1:15" ht="22.5" customHeigh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37965034900</v>
      </c>
      <c r="K69" s="32">
        <v>0</v>
      </c>
      <c r="L69" s="32">
        <v>32351178000</v>
      </c>
      <c r="M69" s="32">
        <v>0</v>
      </c>
      <c r="N69" s="32">
        <v>0</v>
      </c>
      <c r="O69" s="20">
        <f>SUM($F$69:$N$69)</f>
        <v>70316212900</v>
      </c>
    </row>
    <row r="70" spans="1:15" ht="22.5" customHeigh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2386390000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2386390000</v>
      </c>
    </row>
    <row r="71" spans="1:15" ht="31.5" customHeigh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162638925000</v>
      </c>
      <c r="G71" s="32">
        <f t="shared" si="5"/>
        <v>27138075000</v>
      </c>
      <c r="H71" s="32">
        <f t="shared" si="5"/>
        <v>52119062000</v>
      </c>
      <c r="I71" s="32">
        <f t="shared" si="5"/>
        <v>57500000000</v>
      </c>
      <c r="J71" s="32">
        <f t="shared" si="5"/>
        <v>249265903000</v>
      </c>
      <c r="K71" s="32">
        <f t="shared" si="5"/>
        <v>66243000000</v>
      </c>
      <c r="L71" s="32">
        <f t="shared" si="5"/>
        <v>10881283000</v>
      </c>
      <c r="M71" s="32">
        <f t="shared" si="5"/>
        <v>12917108000</v>
      </c>
      <c r="N71" s="32">
        <f t="shared" si="5"/>
        <v>6420922000</v>
      </c>
      <c r="O71" s="32">
        <f>SUM($F$71:$N$71)</f>
        <v>645124278000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E46">
      <selection activeCell="E10" sqref="E10:O10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87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20.875" style="12" customWidth="1"/>
    <col min="12" max="12" width="19.75390625" style="12" customWidth="1"/>
    <col min="13" max="13" width="18.87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52</v>
      </c>
      <c r="D2" s="9" t="s">
        <v>7</v>
      </c>
      <c r="E2" s="13" t="str">
        <f aca="true" t="shared" si="0" ref="E2:N2">ButceYil</f>
        <v>2017</v>
      </c>
      <c r="F2" s="13" t="str">
        <f t="shared" si="0"/>
        <v>2017</v>
      </c>
      <c r="G2" s="13" t="str">
        <f t="shared" si="0"/>
        <v>2017</v>
      </c>
      <c r="H2" s="13" t="str">
        <f t="shared" si="0"/>
        <v>2017</v>
      </c>
      <c r="I2" s="13" t="str">
        <f t="shared" si="0"/>
        <v>2017</v>
      </c>
      <c r="J2" s="13" t="str">
        <f t="shared" si="0"/>
        <v>2017</v>
      </c>
      <c r="K2" s="13" t="str">
        <f t="shared" si="0"/>
        <v>2017</v>
      </c>
      <c r="L2" s="13" t="str">
        <f t="shared" si="0"/>
        <v>2017</v>
      </c>
      <c r="M2" s="13" t="str">
        <f t="shared" si="0"/>
        <v>2017</v>
      </c>
      <c r="N2" s="13" t="str">
        <f t="shared" si="0"/>
        <v>2017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2017</v>
      </c>
      <c r="G3" s="13" t="str">
        <f t="shared" si="1"/>
        <v>2017</v>
      </c>
      <c r="H3" s="13" t="str">
        <f t="shared" si="1"/>
        <v>2017</v>
      </c>
      <c r="I3" s="13" t="str">
        <f t="shared" si="1"/>
        <v>2017</v>
      </c>
      <c r="J3" s="13" t="str">
        <f t="shared" si="1"/>
        <v>2017</v>
      </c>
      <c r="K3" s="13" t="str">
        <f t="shared" si="1"/>
        <v>2017</v>
      </c>
      <c r="L3" s="13" t="str">
        <f t="shared" si="1"/>
        <v>2017</v>
      </c>
      <c r="M3" s="13" t="str">
        <f t="shared" si="1"/>
        <v>2017</v>
      </c>
      <c r="N3" s="13" t="str">
        <f t="shared" si="1"/>
        <v>2017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139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141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142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111689000</v>
      </c>
      <c r="G16" s="22">
        <v>10357000</v>
      </c>
      <c r="H16" s="22">
        <v>188677000</v>
      </c>
      <c r="I16" s="22">
        <v>0</v>
      </c>
      <c r="J16" s="22">
        <v>9125000</v>
      </c>
      <c r="K16" s="22">
        <v>392900000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712748000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560321000</v>
      </c>
      <c r="G17" s="22">
        <v>76367000</v>
      </c>
      <c r="H17" s="22">
        <v>154999000</v>
      </c>
      <c r="I17" s="22">
        <v>0</v>
      </c>
      <c r="J17" s="22">
        <v>141940000</v>
      </c>
      <c r="K17" s="22">
        <v>71516000</v>
      </c>
      <c r="L17" s="22">
        <v>1768000</v>
      </c>
      <c r="M17" s="22">
        <v>0</v>
      </c>
      <c r="N17" s="22">
        <v>0</v>
      </c>
      <c r="O17" s="23">
        <f t="shared" si="3"/>
        <v>1006911000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25928000</v>
      </c>
      <c r="G18" s="22">
        <v>3108000</v>
      </c>
      <c r="H18" s="22">
        <v>21889000</v>
      </c>
      <c r="I18" s="22">
        <v>0</v>
      </c>
      <c r="J18" s="22">
        <v>3313000</v>
      </c>
      <c r="K18" s="22">
        <v>15931000</v>
      </c>
      <c r="L18" s="22">
        <v>0</v>
      </c>
      <c r="M18" s="22">
        <v>0</v>
      </c>
      <c r="N18" s="22">
        <v>0</v>
      </c>
      <c r="O18" s="23">
        <f t="shared" si="3"/>
        <v>70169000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161300000</v>
      </c>
      <c r="G19" s="22">
        <v>22069000</v>
      </c>
      <c r="H19" s="22">
        <v>42560000</v>
      </c>
      <c r="I19" s="22">
        <v>0</v>
      </c>
      <c r="J19" s="22">
        <v>1669000</v>
      </c>
      <c r="K19" s="22">
        <v>238673000</v>
      </c>
      <c r="L19" s="22">
        <v>0</v>
      </c>
      <c r="M19" s="22">
        <v>0</v>
      </c>
      <c r="N19" s="22">
        <v>0</v>
      </c>
      <c r="O19" s="23">
        <f t="shared" si="3"/>
        <v>466271000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95599000</v>
      </c>
      <c r="G20" s="22">
        <v>11771000</v>
      </c>
      <c r="H20" s="22">
        <v>21486000</v>
      </c>
      <c r="I20" s="22">
        <v>0</v>
      </c>
      <c r="J20" s="22">
        <v>645000</v>
      </c>
      <c r="K20" s="22">
        <v>5426000</v>
      </c>
      <c r="L20" s="22">
        <v>0</v>
      </c>
      <c r="M20" s="22">
        <v>0</v>
      </c>
      <c r="N20" s="22">
        <v>0</v>
      </c>
      <c r="O20" s="23">
        <f t="shared" si="3"/>
        <v>134927000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171564400</v>
      </c>
      <c r="G21" s="22">
        <v>21359000</v>
      </c>
      <c r="H21" s="22">
        <v>56784000</v>
      </c>
      <c r="I21" s="22">
        <v>0</v>
      </c>
      <c r="J21" s="22">
        <v>851600</v>
      </c>
      <c r="K21" s="22">
        <v>7500000</v>
      </c>
      <c r="L21" s="22">
        <v>0</v>
      </c>
      <c r="M21" s="22">
        <v>0</v>
      </c>
      <c r="N21" s="22">
        <v>0</v>
      </c>
      <c r="O21" s="23">
        <f t="shared" si="3"/>
        <v>258059000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158819000</v>
      </c>
      <c r="G22" s="22">
        <v>20094000</v>
      </c>
      <c r="H22" s="22">
        <v>931000000</v>
      </c>
      <c r="I22" s="22">
        <v>0</v>
      </c>
      <c r="J22" s="22">
        <v>383896000</v>
      </c>
      <c r="K22" s="22">
        <v>140887000</v>
      </c>
      <c r="L22" s="22">
        <v>0</v>
      </c>
      <c r="M22" s="22">
        <v>0</v>
      </c>
      <c r="N22" s="22">
        <v>0</v>
      </c>
      <c r="O22" s="23">
        <f t="shared" si="3"/>
        <v>1634696000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901924000</v>
      </c>
      <c r="G23" s="22">
        <v>97158000</v>
      </c>
      <c r="H23" s="22">
        <v>242062000</v>
      </c>
      <c r="I23" s="22">
        <v>0</v>
      </c>
      <c r="J23" s="22">
        <v>0</v>
      </c>
      <c r="K23" s="22">
        <v>740905000</v>
      </c>
      <c r="L23" s="22">
        <v>0</v>
      </c>
      <c r="M23" s="22">
        <v>0</v>
      </c>
      <c r="N23" s="22">
        <v>0</v>
      </c>
      <c r="O23" s="23">
        <f t="shared" si="3"/>
        <v>1982049000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18170000</v>
      </c>
      <c r="G24" s="22">
        <v>2740000</v>
      </c>
      <c r="H24" s="22">
        <v>4565000</v>
      </c>
      <c r="I24" s="22">
        <v>0</v>
      </c>
      <c r="J24" s="22">
        <v>114000</v>
      </c>
      <c r="K24" s="22">
        <v>4668000</v>
      </c>
      <c r="L24" s="22">
        <v>0</v>
      </c>
      <c r="M24" s="22">
        <v>0</v>
      </c>
      <c r="N24" s="22">
        <v>0</v>
      </c>
      <c r="O24" s="23">
        <f t="shared" si="3"/>
        <v>30257000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49398000</v>
      </c>
      <c r="G25" s="22">
        <v>6320000</v>
      </c>
      <c r="H25" s="22">
        <v>257872000</v>
      </c>
      <c r="I25" s="22">
        <v>0</v>
      </c>
      <c r="J25" s="22">
        <v>327000</v>
      </c>
      <c r="K25" s="22">
        <v>3440000</v>
      </c>
      <c r="L25" s="22">
        <v>0</v>
      </c>
      <c r="M25" s="22">
        <v>0</v>
      </c>
      <c r="N25" s="22">
        <v>0</v>
      </c>
      <c r="O25" s="23">
        <f t="shared" si="3"/>
        <v>317357000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110622000</v>
      </c>
      <c r="G26" s="22">
        <v>15348000</v>
      </c>
      <c r="H26" s="22">
        <v>658011000</v>
      </c>
      <c r="I26" s="22">
        <v>62000173000</v>
      </c>
      <c r="J26" s="22">
        <v>11873988000</v>
      </c>
      <c r="K26" s="22">
        <v>23346000</v>
      </c>
      <c r="L26" s="22">
        <v>1317600000</v>
      </c>
      <c r="M26" s="22">
        <v>6759881000</v>
      </c>
      <c r="N26" s="22">
        <v>0</v>
      </c>
      <c r="O26" s="23">
        <f t="shared" si="3"/>
        <v>82758969000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5932916000</v>
      </c>
      <c r="G27" s="22">
        <v>1068938000</v>
      </c>
      <c r="H27" s="22">
        <v>255532000</v>
      </c>
      <c r="I27" s="22">
        <v>0</v>
      </c>
      <c r="J27" s="22">
        <v>31788000</v>
      </c>
      <c r="K27" s="22">
        <v>92009000</v>
      </c>
      <c r="L27" s="22">
        <v>0</v>
      </c>
      <c r="M27" s="22">
        <v>0</v>
      </c>
      <c r="N27" s="22">
        <v>0</v>
      </c>
      <c r="O27" s="23">
        <f t="shared" si="3"/>
        <v>7381183000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278143000</v>
      </c>
      <c r="G28" s="22">
        <v>45110000</v>
      </c>
      <c r="H28" s="22">
        <v>106323000</v>
      </c>
      <c r="I28" s="22">
        <v>0</v>
      </c>
      <c r="J28" s="22">
        <v>245470400</v>
      </c>
      <c r="K28" s="22">
        <v>431663000</v>
      </c>
      <c r="L28" s="22">
        <v>3210000</v>
      </c>
      <c r="M28" s="22">
        <v>155532000</v>
      </c>
      <c r="N28" s="22">
        <v>0</v>
      </c>
      <c r="O28" s="23">
        <f t="shared" si="3"/>
        <v>1265451400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7581307000</v>
      </c>
      <c r="G29" s="22">
        <v>1127200000</v>
      </c>
      <c r="H29" s="22">
        <v>1545673000</v>
      </c>
      <c r="I29" s="22">
        <v>0</v>
      </c>
      <c r="J29" s="22">
        <v>398629000</v>
      </c>
      <c r="K29" s="22">
        <v>1338984000</v>
      </c>
      <c r="L29" s="22">
        <v>729724000</v>
      </c>
      <c r="M29" s="22">
        <v>0</v>
      </c>
      <c r="N29" s="22">
        <v>0</v>
      </c>
      <c r="O29" s="23">
        <f t="shared" si="3"/>
        <v>12721517000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16015167000</v>
      </c>
      <c r="G30" s="22">
        <v>2738961000</v>
      </c>
      <c r="H30" s="22">
        <v>11144573000</v>
      </c>
      <c r="I30" s="22">
        <v>0</v>
      </c>
      <c r="J30" s="22">
        <v>450411000</v>
      </c>
      <c r="K30" s="22">
        <v>280626000</v>
      </c>
      <c r="L30" s="22">
        <v>0</v>
      </c>
      <c r="M30" s="22">
        <v>0</v>
      </c>
      <c r="N30" s="22">
        <v>0</v>
      </c>
      <c r="O30" s="23">
        <f t="shared" si="3"/>
        <v>30629738000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3760402000</v>
      </c>
      <c r="G31" s="22">
        <v>269390000</v>
      </c>
      <c r="H31" s="22">
        <v>597659000</v>
      </c>
      <c r="I31" s="22">
        <v>0</v>
      </c>
      <c r="J31" s="22">
        <v>716091000</v>
      </c>
      <c r="K31" s="22">
        <v>666010000</v>
      </c>
      <c r="L31" s="22">
        <v>141588000</v>
      </c>
      <c r="M31" s="22">
        <v>0</v>
      </c>
      <c r="N31" s="22">
        <v>0</v>
      </c>
      <c r="O31" s="23">
        <f t="shared" si="3"/>
        <v>6151140000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6575124000</v>
      </c>
      <c r="G32" s="22">
        <v>960299000</v>
      </c>
      <c r="H32" s="22">
        <v>2196769000</v>
      </c>
      <c r="I32" s="22">
        <v>0</v>
      </c>
      <c r="J32" s="22">
        <v>8403000</v>
      </c>
      <c r="K32" s="22">
        <v>371921000</v>
      </c>
      <c r="L32" s="22">
        <v>0</v>
      </c>
      <c r="M32" s="22">
        <v>0</v>
      </c>
      <c r="N32" s="22">
        <v>0</v>
      </c>
      <c r="O32" s="23">
        <f t="shared" si="3"/>
        <v>10112516000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17024858000</v>
      </c>
      <c r="G33" s="22">
        <v>3511180000</v>
      </c>
      <c r="H33" s="22">
        <v>2290242000</v>
      </c>
      <c r="I33" s="22">
        <v>0</v>
      </c>
      <c r="J33" s="22">
        <v>6924000</v>
      </c>
      <c r="K33" s="22">
        <v>2560897000</v>
      </c>
      <c r="L33" s="22">
        <v>0</v>
      </c>
      <c r="M33" s="22">
        <v>0</v>
      </c>
      <c r="N33" s="22">
        <v>0</v>
      </c>
      <c r="O33" s="23">
        <f t="shared" si="3"/>
        <v>25394101000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301861000</v>
      </c>
      <c r="G34" s="22">
        <v>51861000</v>
      </c>
      <c r="H34" s="22">
        <v>279603000</v>
      </c>
      <c r="I34" s="22">
        <v>0</v>
      </c>
      <c r="J34" s="22">
        <v>3197000</v>
      </c>
      <c r="K34" s="22">
        <v>61292000</v>
      </c>
      <c r="L34" s="22">
        <v>0</v>
      </c>
      <c r="M34" s="22">
        <v>0</v>
      </c>
      <c r="N34" s="22">
        <v>0</v>
      </c>
      <c r="O34" s="23">
        <f t="shared" si="3"/>
        <v>697814000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4348000</v>
      </c>
      <c r="G35" s="22">
        <v>546000</v>
      </c>
      <c r="H35" s="22">
        <v>12566000</v>
      </c>
      <c r="I35" s="22">
        <v>0</v>
      </c>
      <c r="J35" s="22">
        <v>571000</v>
      </c>
      <c r="K35" s="22">
        <v>3992000</v>
      </c>
      <c r="L35" s="22">
        <v>0</v>
      </c>
      <c r="M35" s="22">
        <v>0</v>
      </c>
      <c r="N35" s="22">
        <v>0</v>
      </c>
      <c r="O35" s="23">
        <f t="shared" si="3"/>
        <v>22023000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75887000</v>
      </c>
      <c r="G36" s="22">
        <v>9552000</v>
      </c>
      <c r="H36" s="22">
        <v>112802000</v>
      </c>
      <c r="I36" s="22">
        <v>0</v>
      </c>
      <c r="J36" s="22">
        <v>90705000</v>
      </c>
      <c r="K36" s="22">
        <v>84792000</v>
      </c>
      <c r="L36" s="22">
        <v>0</v>
      </c>
      <c r="M36" s="22">
        <v>0</v>
      </c>
      <c r="N36" s="22">
        <v>0</v>
      </c>
      <c r="O36" s="23">
        <f t="shared" si="3"/>
        <v>373738000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1074527000</v>
      </c>
      <c r="G37" s="22">
        <v>88859000</v>
      </c>
      <c r="H37" s="22">
        <v>516082000</v>
      </c>
      <c r="I37" s="22">
        <v>0</v>
      </c>
      <c r="J37" s="22">
        <v>910436000</v>
      </c>
      <c r="K37" s="22">
        <v>570108000</v>
      </c>
      <c r="L37" s="22">
        <v>0</v>
      </c>
      <c r="M37" s="22">
        <v>529000</v>
      </c>
      <c r="N37" s="22">
        <v>0</v>
      </c>
      <c r="O37" s="23">
        <f t="shared" si="3"/>
        <v>3160541000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1753905000</v>
      </c>
      <c r="G38" s="22">
        <v>277205000</v>
      </c>
      <c r="H38" s="22">
        <v>685790000</v>
      </c>
      <c r="I38" s="22">
        <v>0</v>
      </c>
      <c r="J38" s="22">
        <v>171315326000</v>
      </c>
      <c r="K38" s="22">
        <v>209922000</v>
      </c>
      <c r="L38" s="22">
        <v>6303085000</v>
      </c>
      <c r="M38" s="22">
        <v>0</v>
      </c>
      <c r="N38" s="22">
        <v>6893645000</v>
      </c>
      <c r="O38" s="23">
        <f t="shared" si="3"/>
        <v>187438878000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2259182000</v>
      </c>
      <c r="G39" s="22">
        <v>390201000</v>
      </c>
      <c r="H39" s="22">
        <v>382496000</v>
      </c>
      <c r="I39" s="22">
        <v>0</v>
      </c>
      <c r="J39" s="22">
        <v>15190000</v>
      </c>
      <c r="K39" s="22">
        <v>224798000</v>
      </c>
      <c r="L39" s="22">
        <v>0</v>
      </c>
      <c r="M39" s="22">
        <v>0</v>
      </c>
      <c r="N39" s="22">
        <v>0</v>
      </c>
      <c r="O39" s="23">
        <f t="shared" si="3"/>
        <v>3271867000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64250517600</v>
      </c>
      <c r="G40" s="22">
        <v>9763458000</v>
      </c>
      <c r="H40" s="22">
        <v>8694327000</v>
      </c>
      <c r="I40" s="22">
        <v>0</v>
      </c>
      <c r="J40" s="22">
        <v>2382137000</v>
      </c>
      <c r="K40" s="22">
        <v>7274697000</v>
      </c>
      <c r="L40" s="22">
        <v>24504000</v>
      </c>
      <c r="M40" s="22">
        <v>0</v>
      </c>
      <c r="N40" s="22">
        <v>0</v>
      </c>
      <c r="O40" s="23">
        <f t="shared" si="3"/>
        <v>92389640600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1589366000</v>
      </c>
      <c r="G41" s="22">
        <v>343996000</v>
      </c>
      <c r="H41" s="22">
        <v>317283000</v>
      </c>
      <c r="I41" s="22">
        <v>0</v>
      </c>
      <c r="J41" s="22">
        <v>128367000</v>
      </c>
      <c r="K41" s="22">
        <v>4585725000</v>
      </c>
      <c r="L41" s="22">
        <v>46479000</v>
      </c>
      <c r="M41" s="22">
        <v>0</v>
      </c>
      <c r="N41" s="22">
        <v>0</v>
      </c>
      <c r="O41" s="23">
        <f t="shared" si="3"/>
        <v>7011216000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11283347000</v>
      </c>
      <c r="G42" s="22">
        <v>2560425000</v>
      </c>
      <c r="H42" s="22">
        <v>1274970000</v>
      </c>
      <c r="I42" s="22">
        <v>0</v>
      </c>
      <c r="J42" s="22">
        <v>41426000</v>
      </c>
      <c r="K42" s="22">
        <v>2294955000</v>
      </c>
      <c r="L42" s="22">
        <v>0</v>
      </c>
      <c r="M42" s="22">
        <v>0</v>
      </c>
      <c r="N42" s="22">
        <v>0</v>
      </c>
      <c r="O42" s="23">
        <f t="shared" si="3"/>
        <v>17455123000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2147303000</v>
      </c>
      <c r="G43" s="22">
        <v>516027000</v>
      </c>
      <c r="H43" s="22">
        <v>8286375000</v>
      </c>
      <c r="I43" s="22">
        <v>0</v>
      </c>
      <c r="J43" s="22">
        <v>18629000</v>
      </c>
      <c r="K43" s="22">
        <v>364264000</v>
      </c>
      <c r="L43" s="22">
        <v>0</v>
      </c>
      <c r="M43" s="22">
        <v>0</v>
      </c>
      <c r="N43" s="22">
        <v>0</v>
      </c>
      <c r="O43" s="23">
        <f t="shared" si="3"/>
        <v>11332598000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183143000</v>
      </c>
      <c r="G44" s="22">
        <v>25002000</v>
      </c>
      <c r="H44" s="22">
        <v>45550000</v>
      </c>
      <c r="I44" s="22">
        <v>0</v>
      </c>
      <c r="J44" s="22">
        <v>47859859000</v>
      </c>
      <c r="K44" s="22">
        <v>29856000</v>
      </c>
      <c r="L44" s="22">
        <v>111483000</v>
      </c>
      <c r="M44" s="22">
        <v>0</v>
      </c>
      <c r="N44" s="22">
        <v>0</v>
      </c>
      <c r="O44" s="23">
        <f t="shared" si="3"/>
        <v>48254893000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19585000</v>
      </c>
      <c r="G45" s="22">
        <v>2895000</v>
      </c>
      <c r="H45" s="22">
        <v>4216000</v>
      </c>
      <c r="I45" s="22">
        <v>0</v>
      </c>
      <c r="J45" s="22">
        <v>142000</v>
      </c>
      <c r="K45" s="22">
        <v>7328000</v>
      </c>
      <c r="L45" s="22">
        <v>0</v>
      </c>
      <c r="M45" s="22">
        <v>0</v>
      </c>
      <c r="N45" s="22">
        <v>0</v>
      </c>
      <c r="O45" s="23">
        <f t="shared" si="3"/>
        <v>34166000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91840000</v>
      </c>
      <c r="G46" s="22">
        <v>15414000</v>
      </c>
      <c r="H46" s="22">
        <v>42534000</v>
      </c>
      <c r="I46" s="22">
        <v>0</v>
      </c>
      <c r="J46" s="22">
        <v>310292000</v>
      </c>
      <c r="K46" s="22">
        <v>90534000</v>
      </c>
      <c r="L46" s="22">
        <v>619158000</v>
      </c>
      <c r="M46" s="22">
        <v>76399000</v>
      </c>
      <c r="N46" s="22">
        <v>0</v>
      </c>
      <c r="O46" s="23">
        <f t="shared" si="3"/>
        <v>1246171000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823412000</v>
      </c>
      <c r="G47" s="22">
        <v>143448000</v>
      </c>
      <c r="H47" s="22">
        <v>435837000</v>
      </c>
      <c r="I47" s="22">
        <v>0</v>
      </c>
      <c r="J47" s="22">
        <v>854323000</v>
      </c>
      <c r="K47" s="22">
        <v>636014000</v>
      </c>
      <c r="L47" s="22">
        <v>249323000</v>
      </c>
      <c r="M47" s="22">
        <v>32290000</v>
      </c>
      <c r="N47" s="22">
        <v>0</v>
      </c>
      <c r="O47" s="23">
        <f t="shared" si="3"/>
        <v>3174647000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40940000</v>
      </c>
      <c r="G48" s="22">
        <v>5080000</v>
      </c>
      <c r="H48" s="22">
        <v>16034000</v>
      </c>
      <c r="I48" s="22">
        <v>0</v>
      </c>
      <c r="J48" s="22">
        <v>418000</v>
      </c>
      <c r="K48" s="22">
        <v>3422000</v>
      </c>
      <c r="L48" s="22">
        <v>0</v>
      </c>
      <c r="M48" s="22">
        <v>0</v>
      </c>
      <c r="N48" s="22">
        <v>0</v>
      </c>
      <c r="O48" s="23">
        <f t="shared" si="3"/>
        <v>65894000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815757000</v>
      </c>
      <c r="G49" s="22">
        <v>134366000</v>
      </c>
      <c r="H49" s="22">
        <v>2748460000</v>
      </c>
      <c r="I49" s="22">
        <v>0</v>
      </c>
      <c r="J49" s="22">
        <v>22195128000</v>
      </c>
      <c r="K49" s="22">
        <v>273353000</v>
      </c>
      <c r="L49" s="22">
        <v>18170000</v>
      </c>
      <c r="M49" s="22">
        <v>0</v>
      </c>
      <c r="N49" s="22">
        <v>0</v>
      </c>
      <c r="O49" s="23">
        <f t="shared" si="3"/>
        <v>26185234000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28847000</v>
      </c>
      <c r="G50" s="22">
        <v>3123000</v>
      </c>
      <c r="H50" s="22">
        <v>27033000</v>
      </c>
      <c r="I50" s="22">
        <v>0</v>
      </c>
      <c r="J50" s="22">
        <v>269356000</v>
      </c>
      <c r="K50" s="22">
        <v>4657000</v>
      </c>
      <c r="L50" s="22">
        <v>2589000</v>
      </c>
      <c r="M50" s="22">
        <v>0</v>
      </c>
      <c r="N50" s="22">
        <v>0</v>
      </c>
      <c r="O50" s="23">
        <f t="shared" si="3"/>
        <v>335605000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202791000</v>
      </c>
      <c r="G51" s="22">
        <v>33520000</v>
      </c>
      <c r="H51" s="22">
        <v>45887000</v>
      </c>
      <c r="I51" s="22">
        <v>0</v>
      </c>
      <c r="J51" s="22">
        <v>2490258400</v>
      </c>
      <c r="K51" s="22">
        <v>71604000</v>
      </c>
      <c r="L51" s="22">
        <v>1829981000</v>
      </c>
      <c r="M51" s="22">
        <v>253217000</v>
      </c>
      <c r="N51" s="22">
        <v>0</v>
      </c>
      <c r="O51" s="23">
        <f t="shared" si="3"/>
        <v>4927258400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792936000</v>
      </c>
      <c r="G52" s="22">
        <v>139270000</v>
      </c>
      <c r="H52" s="22">
        <v>85076000</v>
      </c>
      <c r="I52" s="22">
        <v>0</v>
      </c>
      <c r="J52" s="22">
        <v>426446000</v>
      </c>
      <c r="K52" s="22">
        <v>331304000</v>
      </c>
      <c r="L52" s="22">
        <v>168487000</v>
      </c>
      <c r="M52" s="22">
        <v>31344000</v>
      </c>
      <c r="N52" s="22">
        <v>0</v>
      </c>
      <c r="O52" s="23">
        <f t="shared" si="3"/>
        <v>1974863000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640141000</v>
      </c>
      <c r="G53" s="22">
        <v>148328000</v>
      </c>
      <c r="H53" s="22">
        <v>23370000</v>
      </c>
      <c r="I53" s="22">
        <v>0</v>
      </c>
      <c r="J53" s="22">
        <v>532000</v>
      </c>
      <c r="K53" s="22">
        <v>180360000</v>
      </c>
      <c r="L53" s="22">
        <v>0</v>
      </c>
      <c r="M53" s="22">
        <v>0</v>
      </c>
      <c r="N53" s="22">
        <v>0</v>
      </c>
      <c r="O53" s="23">
        <f t="shared" si="3"/>
        <v>992731000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224706000</v>
      </c>
      <c r="G54" s="22">
        <v>26486000</v>
      </c>
      <c r="H54" s="22">
        <v>103222000</v>
      </c>
      <c r="I54" s="22">
        <v>0</v>
      </c>
      <c r="J54" s="22">
        <v>3814699000</v>
      </c>
      <c r="K54" s="22">
        <v>20011000</v>
      </c>
      <c r="L54" s="22">
        <v>0</v>
      </c>
      <c r="M54" s="22">
        <v>11000000</v>
      </c>
      <c r="N54" s="22">
        <v>0</v>
      </c>
      <c r="O54" s="23">
        <f t="shared" si="3"/>
        <v>4200124000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30720000</v>
      </c>
      <c r="G55" s="22">
        <v>4287000</v>
      </c>
      <c r="H55" s="22">
        <v>86082000</v>
      </c>
      <c r="I55" s="22">
        <v>0</v>
      </c>
      <c r="J55" s="22">
        <v>10701799000</v>
      </c>
      <c r="K55" s="22">
        <v>9695000</v>
      </c>
      <c r="L55" s="22">
        <v>1763209000</v>
      </c>
      <c r="M55" s="22">
        <v>0</v>
      </c>
      <c r="N55" s="22">
        <v>0</v>
      </c>
      <c r="O55" s="23">
        <f t="shared" si="3"/>
        <v>12595792000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3637871000</v>
      </c>
      <c r="G56" s="22">
        <v>658024000</v>
      </c>
      <c r="H56" s="22">
        <v>425492000</v>
      </c>
      <c r="I56" s="22">
        <v>0</v>
      </c>
      <c r="J56" s="22">
        <v>14058300000</v>
      </c>
      <c r="K56" s="22">
        <v>1824299000</v>
      </c>
      <c r="L56" s="22">
        <v>183809000</v>
      </c>
      <c r="M56" s="22">
        <v>25825000</v>
      </c>
      <c r="N56" s="22">
        <v>0</v>
      </c>
      <c r="O56" s="23">
        <f t="shared" si="3"/>
        <v>20813620000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687992000</v>
      </c>
      <c r="G57" s="22">
        <v>116098000</v>
      </c>
      <c r="H57" s="22">
        <v>159859000</v>
      </c>
      <c r="I57" s="22">
        <v>0</v>
      </c>
      <c r="J57" s="22">
        <v>7974000</v>
      </c>
      <c r="K57" s="22">
        <v>225174000</v>
      </c>
      <c r="L57" s="22">
        <v>0</v>
      </c>
      <c r="M57" s="22">
        <v>0</v>
      </c>
      <c r="N57" s="22">
        <v>0</v>
      </c>
      <c r="O57" s="23">
        <f t="shared" si="3"/>
        <v>1197097000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57519000</v>
      </c>
      <c r="G58" s="22">
        <v>7683000</v>
      </c>
      <c r="H58" s="22">
        <v>24286000</v>
      </c>
      <c r="I58" s="22">
        <v>0</v>
      </c>
      <c r="J58" s="22">
        <v>45949000</v>
      </c>
      <c r="K58" s="22">
        <v>1027412000</v>
      </c>
      <c r="L58" s="22">
        <v>1341244000</v>
      </c>
      <c r="M58" s="22">
        <v>0</v>
      </c>
      <c r="N58" s="22">
        <v>0</v>
      </c>
      <c r="O58" s="23">
        <f t="shared" si="3"/>
        <v>2504093000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229143000</v>
      </c>
      <c r="G59" s="22">
        <v>38673000</v>
      </c>
      <c r="H59" s="22">
        <v>44225000</v>
      </c>
      <c r="I59" s="22">
        <v>0</v>
      </c>
      <c r="J59" s="22">
        <v>2918000</v>
      </c>
      <c r="K59" s="22">
        <v>87392000</v>
      </c>
      <c r="L59" s="22">
        <v>0</v>
      </c>
      <c r="M59" s="22">
        <v>0</v>
      </c>
      <c r="N59" s="22">
        <v>0</v>
      </c>
      <c r="O59" s="23">
        <f t="shared" si="3"/>
        <v>402351000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318118000</v>
      </c>
      <c r="G60" s="22">
        <v>59008000</v>
      </c>
      <c r="H60" s="22">
        <v>50566000</v>
      </c>
      <c r="I60" s="22">
        <v>0</v>
      </c>
      <c r="J60" s="22">
        <v>2362204000</v>
      </c>
      <c r="K60" s="22">
        <v>213075000</v>
      </c>
      <c r="L60" s="22">
        <v>13551657000</v>
      </c>
      <c r="M60" s="22">
        <v>0</v>
      </c>
      <c r="N60" s="22">
        <v>0</v>
      </c>
      <c r="O60" s="23">
        <f t="shared" si="3"/>
        <v>16554628000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130054000</v>
      </c>
      <c r="G61" s="22">
        <v>25310000</v>
      </c>
      <c r="H61" s="22">
        <v>27359000</v>
      </c>
      <c r="I61" s="22">
        <v>0</v>
      </c>
      <c r="J61" s="22">
        <v>84828000</v>
      </c>
      <c r="K61" s="22">
        <v>29086000</v>
      </c>
      <c r="L61" s="22">
        <v>0</v>
      </c>
      <c r="M61" s="22">
        <v>0</v>
      </c>
      <c r="N61" s="22">
        <v>0</v>
      </c>
      <c r="O61" s="23">
        <f t="shared" si="3"/>
        <v>296637000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174933000</v>
      </c>
      <c r="G62" s="22">
        <v>35742000</v>
      </c>
      <c r="H62" s="22">
        <v>93033000</v>
      </c>
      <c r="I62" s="22">
        <v>0</v>
      </c>
      <c r="J62" s="22">
        <v>5238340000</v>
      </c>
      <c r="K62" s="22">
        <v>7044423000</v>
      </c>
      <c r="L62" s="22">
        <v>18708512000</v>
      </c>
      <c r="M62" s="22">
        <v>0</v>
      </c>
      <c r="N62" s="22">
        <v>0</v>
      </c>
      <c r="O62" s="23">
        <f t="shared" si="3"/>
        <v>31294983000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153403943000</v>
      </c>
      <c r="G65" s="32">
        <v>25631656000</v>
      </c>
      <c r="H65" s="32">
        <v>45767091000</v>
      </c>
      <c r="I65" s="32">
        <v>62000173000</v>
      </c>
      <c r="J65" s="32">
        <v>299903334400</v>
      </c>
      <c r="K65" s="32">
        <v>35170846000</v>
      </c>
      <c r="L65" s="32">
        <v>47115580000</v>
      </c>
      <c r="M65" s="32">
        <v>7346017000</v>
      </c>
      <c r="N65" s="32">
        <v>6893645000</v>
      </c>
      <c r="O65" s="20">
        <f>SUM($F$65:$N$65)</f>
        <v>683232285400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23027648000</v>
      </c>
      <c r="G66" s="32">
        <v>3808312000</v>
      </c>
      <c r="H66" s="32">
        <v>7939811000</v>
      </c>
      <c r="I66" s="32">
        <v>0</v>
      </c>
      <c r="J66" s="32">
        <v>8533647000</v>
      </c>
      <c r="K66" s="32">
        <v>38339875000</v>
      </c>
      <c r="L66" s="32">
        <v>1962380000</v>
      </c>
      <c r="M66" s="32">
        <v>6897691000</v>
      </c>
      <c r="N66" s="32">
        <v>0</v>
      </c>
      <c r="O66" s="20">
        <f>SUM($F$66:$N$66)</f>
        <v>90509364000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617285000</v>
      </c>
      <c r="G67" s="32">
        <v>61156000</v>
      </c>
      <c r="H67" s="32">
        <v>558668000</v>
      </c>
      <c r="I67" s="32">
        <v>0</v>
      </c>
      <c r="J67" s="32">
        <v>2949554000</v>
      </c>
      <c r="K67" s="32">
        <v>350696000</v>
      </c>
      <c r="L67" s="32">
        <v>0</v>
      </c>
      <c r="M67" s="32">
        <v>0</v>
      </c>
      <c r="N67" s="32">
        <v>0</v>
      </c>
      <c r="O67" s="20">
        <f>SUM($F$67:$N$67)</f>
        <v>4537359000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177048876000</v>
      </c>
      <c r="G68" s="32">
        <f t="shared" si="4"/>
        <v>29501124000</v>
      </c>
      <c r="H68" s="32">
        <f t="shared" si="4"/>
        <v>54265570000</v>
      </c>
      <c r="I68" s="32">
        <f t="shared" si="4"/>
        <v>62000173000</v>
      </c>
      <c r="J68" s="32">
        <f t="shared" si="4"/>
        <v>311386535400</v>
      </c>
      <c r="K68" s="32">
        <f t="shared" si="4"/>
        <v>73861417000</v>
      </c>
      <c r="L68" s="32">
        <f t="shared" si="4"/>
        <v>49077960000</v>
      </c>
      <c r="M68" s="32">
        <f t="shared" si="4"/>
        <v>14243708000</v>
      </c>
      <c r="N68" s="32">
        <f t="shared" si="4"/>
        <v>6893645000</v>
      </c>
      <c r="O68" s="20">
        <f>SUM($F$68:$N$68)</f>
        <v>778279008400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42689179400</v>
      </c>
      <c r="K69" s="32">
        <v>0</v>
      </c>
      <c r="L69" s="32">
        <v>38158515000</v>
      </c>
      <c r="M69" s="32">
        <v>0</v>
      </c>
      <c r="N69" s="32">
        <v>0</v>
      </c>
      <c r="O69" s="20">
        <f>SUM($F$69:$N$69)</f>
        <v>80847694400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2874501000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2874501000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177048876000</v>
      </c>
      <c r="G71" s="32">
        <f t="shared" si="5"/>
        <v>29501124000</v>
      </c>
      <c r="H71" s="32">
        <f t="shared" si="5"/>
        <v>54265570000</v>
      </c>
      <c r="I71" s="32">
        <f t="shared" si="5"/>
        <v>62000173000</v>
      </c>
      <c r="J71" s="32">
        <f t="shared" si="5"/>
        <v>265822855000</v>
      </c>
      <c r="K71" s="32">
        <f t="shared" si="5"/>
        <v>73861417000</v>
      </c>
      <c r="L71" s="32">
        <f t="shared" si="5"/>
        <v>10919445000</v>
      </c>
      <c r="M71" s="32">
        <f t="shared" si="5"/>
        <v>14243708000</v>
      </c>
      <c r="N71" s="32">
        <f t="shared" si="5"/>
        <v>6893645000</v>
      </c>
      <c r="O71" s="32">
        <f>SUM($F$71:$N$71)</f>
        <v>694556813000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E58">
      <selection activeCell="E10" sqref="E10:O10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1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00390625" style="12" customWidth="1"/>
    <col min="12" max="12" width="19.375" style="12" customWidth="1"/>
    <col min="13" max="13" width="19.25390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77</v>
      </c>
      <c r="C2" s="8" t="s">
        <v>52</v>
      </c>
      <c r="D2" s="9" t="s">
        <v>7</v>
      </c>
      <c r="E2" s="13" t="str">
        <f aca="true" t="shared" si="0" ref="E2:N2">ButceYil</f>
        <v>2017</v>
      </c>
      <c r="F2" s="13" t="str">
        <f t="shared" si="0"/>
        <v>2017</v>
      </c>
      <c r="G2" s="13" t="str">
        <f t="shared" si="0"/>
        <v>2017</v>
      </c>
      <c r="H2" s="13" t="str">
        <f t="shared" si="0"/>
        <v>2017</v>
      </c>
      <c r="I2" s="13" t="str">
        <f t="shared" si="0"/>
        <v>2017</v>
      </c>
      <c r="J2" s="13" t="str">
        <f t="shared" si="0"/>
        <v>2017</v>
      </c>
      <c r="K2" s="13" t="str">
        <f t="shared" si="0"/>
        <v>2017</v>
      </c>
      <c r="L2" s="13" t="str">
        <f t="shared" si="0"/>
        <v>2017</v>
      </c>
      <c r="M2" s="13" t="str">
        <f t="shared" si="0"/>
        <v>2017</v>
      </c>
      <c r="N2" s="13" t="str">
        <f t="shared" si="0"/>
        <v>2017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2017</v>
      </c>
      <c r="G3" s="13" t="str">
        <f t="shared" si="1"/>
        <v>2017</v>
      </c>
      <c r="H3" s="13" t="str">
        <f t="shared" si="1"/>
        <v>2017</v>
      </c>
      <c r="I3" s="13" t="str">
        <f t="shared" si="1"/>
        <v>2017</v>
      </c>
      <c r="J3" s="13" t="str">
        <f t="shared" si="1"/>
        <v>2017</v>
      </c>
      <c r="K3" s="13" t="str">
        <f t="shared" si="1"/>
        <v>2017</v>
      </c>
      <c r="L3" s="13" t="str">
        <f t="shared" si="1"/>
        <v>2017</v>
      </c>
      <c r="M3" s="13" t="str">
        <f t="shared" si="1"/>
        <v>2017</v>
      </c>
      <c r="N3" s="13" t="str">
        <f t="shared" si="1"/>
        <v>2017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141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143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119376000</v>
      </c>
      <c r="G16" s="22">
        <v>11071000</v>
      </c>
      <c r="H16" s="22">
        <v>199832000</v>
      </c>
      <c r="I16" s="22">
        <v>0</v>
      </c>
      <c r="J16" s="22">
        <v>9664000</v>
      </c>
      <c r="K16" s="22">
        <v>225600000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565543000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601466000</v>
      </c>
      <c r="G17" s="22">
        <v>83231000</v>
      </c>
      <c r="H17" s="22">
        <v>166543000</v>
      </c>
      <c r="I17" s="22">
        <v>0</v>
      </c>
      <c r="J17" s="22">
        <v>153982000</v>
      </c>
      <c r="K17" s="22">
        <v>74576000</v>
      </c>
      <c r="L17" s="22">
        <v>1872000</v>
      </c>
      <c r="M17" s="22">
        <v>0</v>
      </c>
      <c r="N17" s="22">
        <v>0</v>
      </c>
      <c r="O17" s="23">
        <f t="shared" si="3"/>
        <v>1081670000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27715000</v>
      </c>
      <c r="G18" s="22">
        <v>3322000</v>
      </c>
      <c r="H18" s="22">
        <v>23184000</v>
      </c>
      <c r="I18" s="22">
        <v>0</v>
      </c>
      <c r="J18" s="22">
        <v>3509000</v>
      </c>
      <c r="K18" s="22">
        <v>5180000</v>
      </c>
      <c r="L18" s="22">
        <v>0</v>
      </c>
      <c r="M18" s="22">
        <v>0</v>
      </c>
      <c r="N18" s="22">
        <v>0</v>
      </c>
      <c r="O18" s="23">
        <f t="shared" si="3"/>
        <v>62910000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172400000</v>
      </c>
      <c r="G19" s="22">
        <v>23588000</v>
      </c>
      <c r="H19" s="22">
        <v>45072000</v>
      </c>
      <c r="I19" s="22">
        <v>0</v>
      </c>
      <c r="J19" s="22">
        <v>1767000</v>
      </c>
      <c r="K19" s="22">
        <v>9035000</v>
      </c>
      <c r="L19" s="22">
        <v>0</v>
      </c>
      <c r="M19" s="22">
        <v>0</v>
      </c>
      <c r="N19" s="22">
        <v>0</v>
      </c>
      <c r="O19" s="23">
        <f t="shared" si="3"/>
        <v>251862000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102179000</v>
      </c>
      <c r="G20" s="22">
        <v>12582000</v>
      </c>
      <c r="H20" s="22">
        <v>22753000</v>
      </c>
      <c r="I20" s="22">
        <v>0</v>
      </c>
      <c r="J20" s="22">
        <v>683000</v>
      </c>
      <c r="K20" s="22">
        <v>5746000</v>
      </c>
      <c r="L20" s="22">
        <v>0</v>
      </c>
      <c r="M20" s="22">
        <v>0</v>
      </c>
      <c r="N20" s="22">
        <v>0</v>
      </c>
      <c r="O20" s="23">
        <f t="shared" si="3"/>
        <v>143943000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187754000</v>
      </c>
      <c r="G21" s="22">
        <v>23294000</v>
      </c>
      <c r="H21" s="22">
        <v>61233500</v>
      </c>
      <c r="I21" s="22">
        <v>0</v>
      </c>
      <c r="J21" s="22">
        <v>866700</v>
      </c>
      <c r="K21" s="22">
        <v>9000000</v>
      </c>
      <c r="L21" s="22">
        <v>0</v>
      </c>
      <c r="M21" s="22">
        <v>0</v>
      </c>
      <c r="N21" s="22">
        <v>0</v>
      </c>
      <c r="O21" s="23">
        <f t="shared" si="3"/>
        <v>282148200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169751000</v>
      </c>
      <c r="G22" s="22">
        <v>21477000</v>
      </c>
      <c r="H22" s="22">
        <v>985929000</v>
      </c>
      <c r="I22" s="22">
        <v>0</v>
      </c>
      <c r="J22" s="22">
        <v>406545000</v>
      </c>
      <c r="K22" s="22">
        <v>149200000</v>
      </c>
      <c r="L22" s="22">
        <v>0</v>
      </c>
      <c r="M22" s="22">
        <v>0</v>
      </c>
      <c r="N22" s="22">
        <v>0</v>
      </c>
      <c r="O22" s="23">
        <f t="shared" si="3"/>
        <v>1732902000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963961000</v>
      </c>
      <c r="G23" s="22">
        <v>103841000</v>
      </c>
      <c r="H23" s="22">
        <v>256343000</v>
      </c>
      <c r="I23" s="22">
        <v>0</v>
      </c>
      <c r="J23" s="22">
        <v>0</v>
      </c>
      <c r="K23" s="22">
        <v>478000000</v>
      </c>
      <c r="L23" s="22">
        <v>0</v>
      </c>
      <c r="M23" s="22">
        <v>0</v>
      </c>
      <c r="N23" s="22">
        <v>0</v>
      </c>
      <c r="O23" s="23">
        <f t="shared" si="3"/>
        <v>1802145000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19427000</v>
      </c>
      <c r="G24" s="22">
        <v>2929000</v>
      </c>
      <c r="H24" s="22">
        <v>4834000</v>
      </c>
      <c r="I24" s="22">
        <v>0</v>
      </c>
      <c r="J24" s="22">
        <v>121000</v>
      </c>
      <c r="K24" s="22">
        <v>4943000</v>
      </c>
      <c r="L24" s="22">
        <v>0</v>
      </c>
      <c r="M24" s="22">
        <v>0</v>
      </c>
      <c r="N24" s="22">
        <v>0</v>
      </c>
      <c r="O24" s="23">
        <f t="shared" si="3"/>
        <v>32254000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52802000</v>
      </c>
      <c r="G25" s="22">
        <v>6756000</v>
      </c>
      <c r="H25" s="22">
        <v>273088000</v>
      </c>
      <c r="I25" s="22">
        <v>0</v>
      </c>
      <c r="J25" s="22">
        <v>346000</v>
      </c>
      <c r="K25" s="22">
        <v>3643000</v>
      </c>
      <c r="L25" s="22">
        <v>0</v>
      </c>
      <c r="M25" s="22">
        <v>0</v>
      </c>
      <c r="N25" s="22">
        <v>0</v>
      </c>
      <c r="O25" s="23">
        <f t="shared" si="3"/>
        <v>336635000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118237000</v>
      </c>
      <c r="G26" s="22">
        <v>16404000</v>
      </c>
      <c r="H26" s="22">
        <v>696834000</v>
      </c>
      <c r="I26" s="22">
        <v>72500000000</v>
      </c>
      <c r="J26" s="22">
        <v>12921404000</v>
      </c>
      <c r="K26" s="22">
        <v>25187000</v>
      </c>
      <c r="L26" s="22">
        <v>1395338000</v>
      </c>
      <c r="M26" s="22">
        <v>6263173000</v>
      </c>
      <c r="N26" s="22">
        <v>0</v>
      </c>
      <c r="O26" s="23">
        <f t="shared" si="3"/>
        <v>93936577000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6341006000</v>
      </c>
      <c r="G27" s="22">
        <v>1142464000</v>
      </c>
      <c r="H27" s="22">
        <v>270614000</v>
      </c>
      <c r="I27" s="22">
        <v>0</v>
      </c>
      <c r="J27" s="22">
        <v>33651000</v>
      </c>
      <c r="K27" s="22">
        <v>97437000</v>
      </c>
      <c r="L27" s="22">
        <v>0</v>
      </c>
      <c r="M27" s="22">
        <v>0</v>
      </c>
      <c r="N27" s="22">
        <v>0</v>
      </c>
      <c r="O27" s="23">
        <f t="shared" si="3"/>
        <v>7885172000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297277000</v>
      </c>
      <c r="G28" s="22">
        <v>48214000</v>
      </c>
      <c r="H28" s="22">
        <v>112596000</v>
      </c>
      <c r="I28" s="22">
        <v>0</v>
      </c>
      <c r="J28" s="22">
        <v>236897300</v>
      </c>
      <c r="K28" s="22">
        <v>457131000</v>
      </c>
      <c r="L28" s="22">
        <v>3399000</v>
      </c>
      <c r="M28" s="22">
        <v>164708000</v>
      </c>
      <c r="N28" s="22">
        <v>0</v>
      </c>
      <c r="O28" s="23">
        <f t="shared" si="3"/>
        <v>1320222300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8102782000</v>
      </c>
      <c r="G29" s="22">
        <v>1204733000</v>
      </c>
      <c r="H29" s="22">
        <v>1639081000</v>
      </c>
      <c r="I29" s="22">
        <v>0</v>
      </c>
      <c r="J29" s="22">
        <v>1022266000</v>
      </c>
      <c r="K29" s="22">
        <v>1417983000</v>
      </c>
      <c r="L29" s="22">
        <v>773003000</v>
      </c>
      <c r="M29" s="22">
        <v>0</v>
      </c>
      <c r="N29" s="22">
        <v>0</v>
      </c>
      <c r="O29" s="23">
        <f t="shared" si="3"/>
        <v>14159848000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17116743000</v>
      </c>
      <c r="G30" s="22">
        <v>2927355000</v>
      </c>
      <c r="H30" s="22">
        <v>11802274000</v>
      </c>
      <c r="I30" s="22">
        <v>0</v>
      </c>
      <c r="J30" s="22">
        <v>467412000</v>
      </c>
      <c r="K30" s="22">
        <v>297182000</v>
      </c>
      <c r="L30" s="22">
        <v>0</v>
      </c>
      <c r="M30" s="22">
        <v>0</v>
      </c>
      <c r="N30" s="22">
        <v>0</v>
      </c>
      <c r="O30" s="23">
        <f t="shared" si="3"/>
        <v>32610966000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4019065000</v>
      </c>
      <c r="G31" s="22">
        <v>287921000</v>
      </c>
      <c r="H31" s="22">
        <v>632921000</v>
      </c>
      <c r="I31" s="22">
        <v>0</v>
      </c>
      <c r="J31" s="22">
        <v>790628000</v>
      </c>
      <c r="K31" s="22">
        <v>705304000</v>
      </c>
      <c r="L31" s="22">
        <v>149610000</v>
      </c>
      <c r="M31" s="22">
        <v>0</v>
      </c>
      <c r="N31" s="22">
        <v>0</v>
      </c>
      <c r="O31" s="23">
        <f t="shared" si="3"/>
        <v>6585449000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7027385000</v>
      </c>
      <c r="G32" s="22">
        <v>1026354000</v>
      </c>
      <c r="H32" s="22">
        <v>2326811000</v>
      </c>
      <c r="I32" s="22">
        <v>0</v>
      </c>
      <c r="J32" s="22">
        <v>8748000</v>
      </c>
      <c r="K32" s="22">
        <v>393865000</v>
      </c>
      <c r="L32" s="22">
        <v>0</v>
      </c>
      <c r="M32" s="22">
        <v>0</v>
      </c>
      <c r="N32" s="22">
        <v>0</v>
      </c>
      <c r="O32" s="23">
        <f t="shared" si="3"/>
        <v>10783163000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18195877000</v>
      </c>
      <c r="G33" s="22">
        <v>3752690000</v>
      </c>
      <c r="H33" s="22">
        <v>2425388000</v>
      </c>
      <c r="I33" s="22">
        <v>0</v>
      </c>
      <c r="J33" s="22">
        <v>7181000</v>
      </c>
      <c r="K33" s="22">
        <v>2864790000</v>
      </c>
      <c r="L33" s="22">
        <v>0</v>
      </c>
      <c r="M33" s="22">
        <v>0</v>
      </c>
      <c r="N33" s="22">
        <v>0</v>
      </c>
      <c r="O33" s="23">
        <f t="shared" si="3"/>
        <v>27245926000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322630000</v>
      </c>
      <c r="G34" s="22">
        <v>55430000</v>
      </c>
      <c r="H34" s="22">
        <v>296106000</v>
      </c>
      <c r="I34" s="22">
        <v>0</v>
      </c>
      <c r="J34" s="22">
        <v>3385000</v>
      </c>
      <c r="K34" s="22">
        <v>64908000</v>
      </c>
      <c r="L34" s="22">
        <v>0</v>
      </c>
      <c r="M34" s="22">
        <v>0</v>
      </c>
      <c r="N34" s="22">
        <v>0</v>
      </c>
      <c r="O34" s="23">
        <f t="shared" si="3"/>
        <v>742459000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4652000</v>
      </c>
      <c r="G35" s="22">
        <v>585000</v>
      </c>
      <c r="H35" s="22">
        <v>13308000</v>
      </c>
      <c r="I35" s="22">
        <v>0</v>
      </c>
      <c r="J35" s="22">
        <v>604000</v>
      </c>
      <c r="K35" s="22">
        <v>4228000</v>
      </c>
      <c r="L35" s="22">
        <v>0</v>
      </c>
      <c r="M35" s="22">
        <v>0</v>
      </c>
      <c r="N35" s="22">
        <v>0</v>
      </c>
      <c r="O35" s="23">
        <f t="shared" si="3"/>
        <v>23377000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81110000</v>
      </c>
      <c r="G36" s="22">
        <v>10210000</v>
      </c>
      <c r="H36" s="22">
        <v>119457000</v>
      </c>
      <c r="I36" s="22">
        <v>0</v>
      </c>
      <c r="J36" s="22">
        <v>100872000</v>
      </c>
      <c r="K36" s="22">
        <v>89795000</v>
      </c>
      <c r="L36" s="22">
        <v>0</v>
      </c>
      <c r="M36" s="22">
        <v>0</v>
      </c>
      <c r="N36" s="22">
        <v>0</v>
      </c>
      <c r="O36" s="23">
        <f t="shared" si="3"/>
        <v>401444000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1148442000</v>
      </c>
      <c r="G37" s="22">
        <v>94973000</v>
      </c>
      <c r="H37" s="22">
        <v>546581000</v>
      </c>
      <c r="I37" s="22">
        <v>0</v>
      </c>
      <c r="J37" s="22">
        <v>942195000</v>
      </c>
      <c r="K37" s="22">
        <v>603689000</v>
      </c>
      <c r="L37" s="22">
        <v>0</v>
      </c>
      <c r="M37" s="22">
        <v>560000</v>
      </c>
      <c r="N37" s="22">
        <v>0</v>
      </c>
      <c r="O37" s="23">
        <f t="shared" si="3"/>
        <v>3336440000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1876274000</v>
      </c>
      <c r="G38" s="22">
        <v>296618000</v>
      </c>
      <c r="H38" s="22">
        <v>722446000</v>
      </c>
      <c r="I38" s="22">
        <v>0</v>
      </c>
      <c r="J38" s="22">
        <v>187885502000</v>
      </c>
      <c r="K38" s="22">
        <v>222306000</v>
      </c>
      <c r="L38" s="22">
        <v>6559937000</v>
      </c>
      <c r="M38" s="22">
        <v>0</v>
      </c>
      <c r="N38" s="22">
        <v>6717029000</v>
      </c>
      <c r="O38" s="23">
        <f t="shared" si="3"/>
        <v>204280112000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2414577000</v>
      </c>
      <c r="G39" s="22">
        <v>417041000</v>
      </c>
      <c r="H39" s="22">
        <v>405063000</v>
      </c>
      <c r="I39" s="22">
        <v>0</v>
      </c>
      <c r="J39" s="22">
        <v>16082000</v>
      </c>
      <c r="K39" s="22">
        <v>238061000</v>
      </c>
      <c r="L39" s="22">
        <v>0</v>
      </c>
      <c r="M39" s="22">
        <v>0</v>
      </c>
      <c r="N39" s="22">
        <v>0</v>
      </c>
      <c r="O39" s="23">
        <f t="shared" si="3"/>
        <v>3490824000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69510683000</v>
      </c>
      <c r="G40" s="22">
        <v>10529804000</v>
      </c>
      <c r="H40" s="22">
        <v>9280298000</v>
      </c>
      <c r="I40" s="22">
        <v>0</v>
      </c>
      <c r="J40" s="22">
        <v>2562174000</v>
      </c>
      <c r="K40" s="22">
        <v>7703903000</v>
      </c>
      <c r="L40" s="22">
        <v>26000000</v>
      </c>
      <c r="M40" s="22">
        <v>0</v>
      </c>
      <c r="N40" s="22">
        <v>0</v>
      </c>
      <c r="O40" s="23">
        <f t="shared" si="3"/>
        <v>99612862000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1698696000</v>
      </c>
      <c r="G41" s="22">
        <v>367659000</v>
      </c>
      <c r="H41" s="22">
        <v>336003000</v>
      </c>
      <c r="I41" s="22">
        <v>0</v>
      </c>
      <c r="J41" s="22">
        <v>138730000</v>
      </c>
      <c r="K41" s="22">
        <v>5606881000</v>
      </c>
      <c r="L41" s="22">
        <v>49222000</v>
      </c>
      <c r="M41" s="22">
        <v>0</v>
      </c>
      <c r="N41" s="22">
        <v>0</v>
      </c>
      <c r="O41" s="23">
        <f t="shared" si="3"/>
        <v>8197191000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12059455000</v>
      </c>
      <c r="G42" s="22">
        <v>2736538000</v>
      </c>
      <c r="H42" s="22">
        <v>1350193000</v>
      </c>
      <c r="I42" s="22">
        <v>0</v>
      </c>
      <c r="J42" s="22">
        <v>42884000</v>
      </c>
      <c r="K42" s="22">
        <v>3055545000</v>
      </c>
      <c r="L42" s="22">
        <v>0</v>
      </c>
      <c r="M42" s="22">
        <v>0</v>
      </c>
      <c r="N42" s="22">
        <v>0</v>
      </c>
      <c r="O42" s="23">
        <f t="shared" si="3"/>
        <v>19244615000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2295010000</v>
      </c>
      <c r="G43" s="22">
        <v>551523000</v>
      </c>
      <c r="H43" s="22">
        <v>9087967000</v>
      </c>
      <c r="I43" s="22">
        <v>0</v>
      </c>
      <c r="J43" s="22">
        <v>19728000</v>
      </c>
      <c r="K43" s="22">
        <v>366414000</v>
      </c>
      <c r="L43" s="22">
        <v>0</v>
      </c>
      <c r="M43" s="22">
        <v>0</v>
      </c>
      <c r="N43" s="22">
        <v>0</v>
      </c>
      <c r="O43" s="23">
        <f t="shared" si="3"/>
        <v>12320642000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195746000</v>
      </c>
      <c r="G44" s="22">
        <v>26723000</v>
      </c>
      <c r="H44" s="22">
        <v>48239000</v>
      </c>
      <c r="I44" s="22">
        <v>0</v>
      </c>
      <c r="J44" s="22">
        <v>45195956000</v>
      </c>
      <c r="K44" s="22">
        <v>31618000</v>
      </c>
      <c r="L44" s="22">
        <v>118060000</v>
      </c>
      <c r="M44" s="22">
        <v>0</v>
      </c>
      <c r="N44" s="22">
        <v>0</v>
      </c>
      <c r="O44" s="23">
        <f t="shared" si="3"/>
        <v>45616342000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20940000</v>
      </c>
      <c r="G45" s="22">
        <v>3096000</v>
      </c>
      <c r="H45" s="22">
        <v>4465000</v>
      </c>
      <c r="I45" s="22">
        <v>0</v>
      </c>
      <c r="J45" s="22">
        <v>150000</v>
      </c>
      <c r="K45" s="22">
        <v>7760000</v>
      </c>
      <c r="L45" s="22">
        <v>0</v>
      </c>
      <c r="M45" s="22">
        <v>0</v>
      </c>
      <c r="N45" s="22">
        <v>0</v>
      </c>
      <c r="O45" s="23">
        <f t="shared" si="3"/>
        <v>36411000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98169000</v>
      </c>
      <c r="G46" s="22">
        <v>16476000</v>
      </c>
      <c r="H46" s="22">
        <v>45044000</v>
      </c>
      <c r="I46" s="22">
        <v>0</v>
      </c>
      <c r="J46" s="22">
        <v>322475000</v>
      </c>
      <c r="K46" s="22">
        <v>85549000</v>
      </c>
      <c r="L46" s="22">
        <v>652518000</v>
      </c>
      <c r="M46" s="22">
        <v>80907000</v>
      </c>
      <c r="N46" s="22">
        <v>0</v>
      </c>
      <c r="O46" s="23">
        <f t="shared" si="3"/>
        <v>1301138000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880063000</v>
      </c>
      <c r="G47" s="22">
        <v>153317000</v>
      </c>
      <c r="H47" s="22">
        <v>461549000</v>
      </c>
      <c r="I47" s="22">
        <v>0</v>
      </c>
      <c r="J47" s="22">
        <v>909043000</v>
      </c>
      <c r="K47" s="22">
        <v>673539000</v>
      </c>
      <c r="L47" s="22">
        <v>264033000</v>
      </c>
      <c r="M47" s="22">
        <v>34195000</v>
      </c>
      <c r="N47" s="22">
        <v>0</v>
      </c>
      <c r="O47" s="23">
        <f t="shared" si="3"/>
        <v>3375739000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43760000</v>
      </c>
      <c r="G48" s="22">
        <v>5430000</v>
      </c>
      <c r="H48" s="22">
        <v>16978000</v>
      </c>
      <c r="I48" s="22">
        <v>0</v>
      </c>
      <c r="J48" s="22">
        <v>443000</v>
      </c>
      <c r="K48" s="22">
        <v>3624000</v>
      </c>
      <c r="L48" s="22">
        <v>0</v>
      </c>
      <c r="M48" s="22">
        <v>0</v>
      </c>
      <c r="N48" s="22">
        <v>0</v>
      </c>
      <c r="O48" s="23">
        <f t="shared" si="3"/>
        <v>70235000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871880000</v>
      </c>
      <c r="G49" s="22">
        <v>143611000</v>
      </c>
      <c r="H49" s="22">
        <v>2910634000</v>
      </c>
      <c r="I49" s="22">
        <v>0</v>
      </c>
      <c r="J49" s="22">
        <v>24021707000</v>
      </c>
      <c r="K49" s="22">
        <v>289481000</v>
      </c>
      <c r="L49" s="22">
        <v>19242000</v>
      </c>
      <c r="M49" s="22">
        <v>0</v>
      </c>
      <c r="N49" s="22">
        <v>0</v>
      </c>
      <c r="O49" s="23">
        <f t="shared" si="3"/>
        <v>28256555000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30840000</v>
      </c>
      <c r="G50" s="22">
        <v>3340000</v>
      </c>
      <c r="H50" s="22">
        <v>28628000</v>
      </c>
      <c r="I50" s="22">
        <v>0</v>
      </c>
      <c r="J50" s="22">
        <v>285248000</v>
      </c>
      <c r="K50" s="22">
        <v>4932000</v>
      </c>
      <c r="L50" s="22">
        <v>2742000</v>
      </c>
      <c r="M50" s="22">
        <v>0</v>
      </c>
      <c r="N50" s="22">
        <v>0</v>
      </c>
      <c r="O50" s="23">
        <f t="shared" si="3"/>
        <v>355730000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216751000</v>
      </c>
      <c r="G51" s="22">
        <v>35828000</v>
      </c>
      <c r="H51" s="22">
        <v>48594000</v>
      </c>
      <c r="I51" s="22">
        <v>0</v>
      </c>
      <c r="J51" s="22">
        <v>2632815000</v>
      </c>
      <c r="K51" s="22">
        <v>75770000</v>
      </c>
      <c r="L51" s="22">
        <v>1937709000</v>
      </c>
      <c r="M51" s="22">
        <v>268157000</v>
      </c>
      <c r="N51" s="22">
        <v>0</v>
      </c>
      <c r="O51" s="23">
        <f t="shared" si="3"/>
        <v>5215624000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847490000</v>
      </c>
      <c r="G52" s="22">
        <v>148851000</v>
      </c>
      <c r="H52" s="22">
        <v>90095000</v>
      </c>
      <c r="I52" s="22">
        <v>0</v>
      </c>
      <c r="J52" s="22">
        <v>451293000</v>
      </c>
      <c r="K52" s="22">
        <v>350851000</v>
      </c>
      <c r="L52" s="22">
        <v>178428000</v>
      </c>
      <c r="M52" s="22">
        <v>33193000</v>
      </c>
      <c r="N52" s="22">
        <v>0</v>
      </c>
      <c r="O52" s="23">
        <f t="shared" si="3"/>
        <v>2100201000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684183000</v>
      </c>
      <c r="G53" s="22">
        <v>158532000</v>
      </c>
      <c r="H53" s="22">
        <v>24749000</v>
      </c>
      <c r="I53" s="22">
        <v>0</v>
      </c>
      <c r="J53" s="22">
        <v>563000</v>
      </c>
      <c r="K53" s="22">
        <v>191001000</v>
      </c>
      <c r="L53" s="22">
        <v>0</v>
      </c>
      <c r="M53" s="22">
        <v>0</v>
      </c>
      <c r="N53" s="22">
        <v>0</v>
      </c>
      <c r="O53" s="23">
        <f t="shared" si="3"/>
        <v>1059028000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240170000</v>
      </c>
      <c r="G54" s="22">
        <v>28309000</v>
      </c>
      <c r="H54" s="22">
        <v>109318000</v>
      </c>
      <c r="I54" s="22">
        <v>0</v>
      </c>
      <c r="J54" s="22">
        <v>4039753000</v>
      </c>
      <c r="K54" s="22">
        <v>21192000</v>
      </c>
      <c r="L54" s="22">
        <v>0</v>
      </c>
      <c r="M54" s="22">
        <v>11000000</v>
      </c>
      <c r="N54" s="22">
        <v>0</v>
      </c>
      <c r="O54" s="23">
        <f t="shared" si="3"/>
        <v>4449742000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32840000</v>
      </c>
      <c r="G55" s="22">
        <v>4583000</v>
      </c>
      <c r="H55" s="22">
        <v>91161000</v>
      </c>
      <c r="I55" s="22">
        <v>0</v>
      </c>
      <c r="J55" s="22">
        <v>11698390000</v>
      </c>
      <c r="K55" s="22">
        <v>10267000</v>
      </c>
      <c r="L55" s="22">
        <v>1867238000</v>
      </c>
      <c r="M55" s="22">
        <v>0</v>
      </c>
      <c r="N55" s="22">
        <v>0</v>
      </c>
      <c r="O55" s="23">
        <f t="shared" si="3"/>
        <v>13704479000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3888107000</v>
      </c>
      <c r="G56" s="22">
        <v>703287000</v>
      </c>
      <c r="H56" s="22">
        <v>450596000</v>
      </c>
      <c r="I56" s="22">
        <v>0</v>
      </c>
      <c r="J56" s="22">
        <v>14342711000</v>
      </c>
      <c r="K56" s="22">
        <v>1931919000</v>
      </c>
      <c r="L56" s="22">
        <v>194653000</v>
      </c>
      <c r="M56" s="22">
        <v>27349000</v>
      </c>
      <c r="N56" s="22">
        <v>0</v>
      </c>
      <c r="O56" s="23">
        <f t="shared" si="3"/>
        <v>21538622000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735327000</v>
      </c>
      <c r="G57" s="22">
        <v>124085000</v>
      </c>
      <c r="H57" s="22">
        <v>169291000</v>
      </c>
      <c r="I57" s="22">
        <v>0</v>
      </c>
      <c r="J57" s="22">
        <v>8393000</v>
      </c>
      <c r="K57" s="22">
        <v>238460000</v>
      </c>
      <c r="L57" s="22">
        <v>0</v>
      </c>
      <c r="M57" s="22">
        <v>0</v>
      </c>
      <c r="N57" s="22">
        <v>0</v>
      </c>
      <c r="O57" s="23">
        <f t="shared" si="3"/>
        <v>1275556000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61483000</v>
      </c>
      <c r="G58" s="22">
        <v>8212000</v>
      </c>
      <c r="H58" s="22">
        <v>25719000</v>
      </c>
      <c r="I58" s="22">
        <v>0</v>
      </c>
      <c r="J58" s="22">
        <v>49108000</v>
      </c>
      <c r="K58" s="22">
        <v>1805332000</v>
      </c>
      <c r="L58" s="22">
        <v>1420376000</v>
      </c>
      <c r="M58" s="22">
        <v>0</v>
      </c>
      <c r="N58" s="22">
        <v>0</v>
      </c>
      <c r="O58" s="23">
        <f t="shared" si="3"/>
        <v>3370230000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243195000</v>
      </c>
      <c r="G59" s="22">
        <v>40991000</v>
      </c>
      <c r="H59" s="22">
        <v>46834000</v>
      </c>
      <c r="I59" s="22">
        <v>0</v>
      </c>
      <c r="J59" s="22">
        <v>3089000</v>
      </c>
      <c r="K59" s="22">
        <v>92495000</v>
      </c>
      <c r="L59" s="22">
        <v>0</v>
      </c>
      <c r="M59" s="22">
        <v>0</v>
      </c>
      <c r="N59" s="22">
        <v>0</v>
      </c>
      <c r="O59" s="23">
        <f t="shared" si="3"/>
        <v>426604000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340011000</v>
      </c>
      <c r="G60" s="22">
        <v>63069000</v>
      </c>
      <c r="H60" s="22">
        <v>53549000</v>
      </c>
      <c r="I60" s="22">
        <v>0</v>
      </c>
      <c r="J60" s="22">
        <v>2565883000</v>
      </c>
      <c r="K60" s="22">
        <v>225648000</v>
      </c>
      <c r="L60" s="22">
        <v>14980993000</v>
      </c>
      <c r="M60" s="22">
        <v>0</v>
      </c>
      <c r="N60" s="22">
        <v>0</v>
      </c>
      <c r="O60" s="23">
        <f t="shared" si="3"/>
        <v>18229153000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139008000</v>
      </c>
      <c r="G61" s="22">
        <v>27053000</v>
      </c>
      <c r="H61" s="22">
        <v>28973000</v>
      </c>
      <c r="I61" s="22">
        <v>0</v>
      </c>
      <c r="J61" s="22">
        <v>87809000</v>
      </c>
      <c r="K61" s="22">
        <v>30802000</v>
      </c>
      <c r="L61" s="22">
        <v>0</v>
      </c>
      <c r="M61" s="22">
        <v>0</v>
      </c>
      <c r="N61" s="22">
        <v>0</v>
      </c>
      <c r="O61" s="23">
        <f t="shared" si="3"/>
        <v>313645000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186975000</v>
      </c>
      <c r="G62" s="22">
        <v>38203000</v>
      </c>
      <c r="H62" s="22">
        <v>98522000</v>
      </c>
      <c r="I62" s="22">
        <v>0</v>
      </c>
      <c r="J62" s="22">
        <v>5601475000</v>
      </c>
      <c r="K62" s="22">
        <v>7201012000</v>
      </c>
      <c r="L62" s="22">
        <v>22329016000</v>
      </c>
      <c r="M62" s="22">
        <v>0</v>
      </c>
      <c r="N62" s="22">
        <v>0</v>
      </c>
      <c r="O62" s="23">
        <f t="shared" si="3"/>
        <v>35455203000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164803670000</v>
      </c>
      <c r="G65" s="32">
        <v>27491603000</v>
      </c>
      <c r="H65" s="32">
        <v>48855690500</v>
      </c>
      <c r="I65" s="32">
        <v>72500000000</v>
      </c>
      <c r="J65" s="32">
        <v>319994131000</v>
      </c>
      <c r="K65" s="32">
        <v>38450784000</v>
      </c>
      <c r="L65" s="32">
        <v>52923389000</v>
      </c>
      <c r="M65" s="32">
        <v>6883242000</v>
      </c>
      <c r="N65" s="32">
        <v>6717029000</v>
      </c>
      <c r="O65" s="20">
        <f>SUM($F$65:$N$65)</f>
        <v>738619538500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24612653000</v>
      </c>
      <c r="G66" s="32">
        <v>4070524000</v>
      </c>
      <c r="H66" s="32">
        <v>8408336000</v>
      </c>
      <c r="I66" s="32">
        <v>0</v>
      </c>
      <c r="J66" s="32">
        <v>9094894000</v>
      </c>
      <c r="K66" s="32">
        <v>43322405000</v>
      </c>
      <c r="L66" s="32">
        <v>2074302000</v>
      </c>
      <c r="M66" s="32">
        <v>7589654000</v>
      </c>
      <c r="N66" s="32">
        <v>0</v>
      </c>
      <c r="O66" s="20">
        <f>SUM($F$66:$N$66)</f>
        <v>99172768000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663555000</v>
      </c>
      <c r="G67" s="32">
        <v>65995000</v>
      </c>
      <c r="H67" s="32">
        <v>592380000</v>
      </c>
      <c r="I67" s="32">
        <v>0</v>
      </c>
      <c r="J67" s="32">
        <v>3197838000</v>
      </c>
      <c r="K67" s="32">
        <v>357014000</v>
      </c>
      <c r="L67" s="32">
        <v>0</v>
      </c>
      <c r="M67" s="32">
        <v>0</v>
      </c>
      <c r="N67" s="32">
        <v>0</v>
      </c>
      <c r="O67" s="20">
        <f>SUM($F$67:$N$67)</f>
        <v>4876782000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190079878000</v>
      </c>
      <c r="G68" s="32">
        <f t="shared" si="4"/>
        <v>31628122000</v>
      </c>
      <c r="H68" s="32">
        <f t="shared" si="4"/>
        <v>57856406500</v>
      </c>
      <c r="I68" s="32">
        <f t="shared" si="4"/>
        <v>72500000000</v>
      </c>
      <c r="J68" s="32">
        <f t="shared" si="4"/>
        <v>332286863000</v>
      </c>
      <c r="K68" s="32">
        <f t="shared" si="4"/>
        <v>82130203000</v>
      </c>
      <c r="L68" s="32">
        <f t="shared" si="4"/>
        <v>54997691000</v>
      </c>
      <c r="M68" s="32">
        <f t="shared" si="4"/>
        <v>14472896000</v>
      </c>
      <c r="N68" s="32">
        <f t="shared" si="4"/>
        <v>6717029000</v>
      </c>
      <c r="O68" s="20">
        <f>SUM($F$68:$N$68)</f>
        <v>842669088500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45871301000</v>
      </c>
      <c r="K69" s="32">
        <v>0</v>
      </c>
      <c r="L69" s="32">
        <v>43072830000</v>
      </c>
      <c r="M69" s="32">
        <v>0</v>
      </c>
      <c r="N69" s="32">
        <v>0</v>
      </c>
      <c r="O69" s="20">
        <f>SUM($F$69:$N$69)</f>
        <v>88944131000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3118734000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3118734000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190079878000</v>
      </c>
      <c r="G71" s="32">
        <f t="shared" si="5"/>
        <v>31628122000</v>
      </c>
      <c r="H71" s="32">
        <f t="shared" si="5"/>
        <v>57856406500</v>
      </c>
      <c r="I71" s="32">
        <f t="shared" si="5"/>
        <v>72500000000</v>
      </c>
      <c r="J71" s="32">
        <f t="shared" si="5"/>
        <v>283296828000</v>
      </c>
      <c r="K71" s="32">
        <f t="shared" si="5"/>
        <v>82130203000</v>
      </c>
      <c r="L71" s="32">
        <f t="shared" si="5"/>
        <v>11924861000</v>
      </c>
      <c r="M71" s="32">
        <f t="shared" si="5"/>
        <v>14472896000</v>
      </c>
      <c r="N71" s="32">
        <f t="shared" si="5"/>
        <v>6717029000</v>
      </c>
      <c r="O71" s="32">
        <f>SUM($F$71:$N$71)</f>
        <v>750606223500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2019-02-25T09:33:54Z</cp:lastPrinted>
  <dcterms:created xsi:type="dcterms:W3CDTF">2016-10-14T10:29:04Z</dcterms:created>
  <dcterms:modified xsi:type="dcterms:W3CDTF">2019-02-25T09:34:08Z</dcterms:modified>
  <cp:category/>
  <cp:version/>
  <cp:contentType/>
  <cp:contentStatus/>
</cp:coreProperties>
</file>