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35" windowWidth="19140" windowHeight="7170" activeTab="0"/>
  </bookViews>
  <sheets>
    <sheet name="Tablo 7.16" sheetId="1" r:id="rId1"/>
  </sheets>
  <definedNames>
    <definedName name="_xlnm.Print_Area" localSheetId="0">'Tablo 7.16'!$A$1:$J$58</definedName>
  </definedNames>
  <calcPr fullCalcOnLoad="1"/>
</workbook>
</file>

<file path=xl/sharedStrings.xml><?xml version="1.0" encoding="utf-8"?>
<sst xmlns="http://schemas.openxmlformats.org/spreadsheetml/2006/main" count="45" uniqueCount="28">
  <si>
    <t>(KM)</t>
  </si>
  <si>
    <t>DEVLET VE İL YOLLARI</t>
  </si>
  <si>
    <t>KÖY YOLLARI</t>
  </si>
  <si>
    <t xml:space="preserve"> STATE HIGHWAYS &amp; PROVINCIAL ROADS</t>
  </si>
  <si>
    <t>VILLAGE ROADS</t>
  </si>
  <si>
    <t>OTOYOLLAR</t>
  </si>
  <si>
    <t>ASFALT</t>
  </si>
  <si>
    <t>TOPLAM</t>
  </si>
  <si>
    <t>ASFALT %</t>
  </si>
  <si>
    <t>GENEL TOPLAM</t>
  </si>
  <si>
    <t>ENDEKS</t>
  </si>
  <si>
    <t>HIGHWAYS</t>
  </si>
  <si>
    <t>ASPHALT</t>
  </si>
  <si>
    <t>TOTAL</t>
  </si>
  <si>
    <t>ASPHALT %</t>
  </si>
  <si>
    <t>INDEX</t>
  </si>
  <si>
    <t>(2) (3)</t>
  </si>
  <si>
    <t>-</t>
  </si>
  <si>
    <t>KAYNAK: KARAYOLLARI GENEL MÜDÜRLÜĞÜ, İÇİŞLERİ BAKANLIĞI</t>
  </si>
  <si>
    <t>SOURCE: GENERAL DIRECTORATE OF HIGHWAYS, MINISTRY OF INTERNAL AFFAIRS</t>
  </si>
  <si>
    <t>(1) Yıl sonu değerleridir. Kentiçi yollar dahil değildir.</t>
  </si>
  <si>
    <t>(1) Values end of the year, excluding metropolitan roads.</t>
  </si>
  <si>
    <t>(2) Köy yolu uzunluk bilgileri 2005 yılından sonra Mahalli İdareler Genel Müdürlüğünden derlenmeye başlanmış olup, 2006 yılı geçiş yılı olduğu için envanter verisi olarak 2005 yılı bilgileri verilmiştir.</t>
  </si>
  <si>
    <t>(2) Data on lengths of the village roads has been compiling from General Directorate for Local Authorities since 2005 and due to this reason 2006 is the transition year, so the data of 2005 used as inventory data.</t>
  </si>
  <si>
    <t>(3) İstanbul çevre yollarının bir bölümü İstanbul Büyükşehir Belediye Başkanlığı'na devredildiği için toplam uzunluk azalmıştır.</t>
  </si>
  <si>
    <t>(3) the total length has been decreased since some sections of İstanbul beltway were handed over to Municipality of İstanbul.</t>
  </si>
  <si>
    <t>TABLO 7.16 : KARAYOLLARI YOL AĞI (1)</t>
  </si>
  <si>
    <t>TABLE 7.16 : THE HIGHWAYS NETWORK (1)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</si>
</sst>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1">
    <font>
      <sz val="11"/>
      <color theme="1"/>
      <name val="Calibri"/>
      <family val="2"/>
    </font>
    <font>
      <sz val="11"/>
      <color indexed="8"/>
      <name val="Calibri"/>
      <family val="2"/>
    </font>
    <font>
      <sz val="10"/>
      <name val="Arial Tur"/>
      <family val="0"/>
    </font>
    <font>
      <b/>
      <sz val="14"/>
      <name val="Tahoma"/>
      <family val="2"/>
    </font>
    <font>
      <sz val="14"/>
      <name val="Arial"/>
      <family val="2"/>
    </font>
    <font>
      <sz val="10"/>
      <name val="Arial"/>
      <family val="2"/>
    </font>
    <font>
      <b/>
      <sz val="14"/>
      <name val="Arial"/>
      <family val="2"/>
    </font>
    <font>
      <sz val="12"/>
      <name val="Tahoma"/>
      <family val="2"/>
    </font>
    <font>
      <sz val="12"/>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69" fontId="0"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2" fillId="0" borderId="0">
      <alignment/>
      <protection/>
    </xf>
    <xf numFmtId="0" fontId="5" fillId="0" borderId="0">
      <alignment/>
      <protection/>
    </xf>
    <xf numFmtId="0" fontId="5" fillId="0" borderId="0">
      <alignment/>
      <protection/>
    </xf>
    <xf numFmtId="0" fontId="0" fillId="25" borderId="8" applyNumberFormat="0" applyFont="0" applyAlignment="0" applyProtection="0"/>
    <xf numFmtId="0" fontId="3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0" fillId="0" borderId="0" applyFont="0" applyFill="0" applyBorder="0" applyAlignment="0" applyProtection="0"/>
  </cellStyleXfs>
  <cellXfs count="67">
    <xf numFmtId="0" fontId="0" fillId="0" borderId="0" xfId="0" applyFont="1" applyAlignment="1">
      <alignment/>
    </xf>
    <xf numFmtId="0" fontId="3" fillId="0" borderId="0" xfId="51" applyFont="1" applyAlignment="1">
      <alignment/>
      <protection/>
    </xf>
    <xf numFmtId="0" fontId="3" fillId="0" borderId="0" xfId="51" applyFont="1">
      <alignment/>
      <protection/>
    </xf>
    <xf numFmtId="0" fontId="4" fillId="0" borderId="0" xfId="51" applyFont="1">
      <alignment/>
      <protection/>
    </xf>
    <xf numFmtId="0" fontId="5" fillId="0" borderId="0" xfId="51" applyFont="1">
      <alignment/>
      <protection/>
    </xf>
    <xf numFmtId="0" fontId="3" fillId="0" borderId="0" xfId="51" applyFont="1" applyAlignment="1" quotePrefix="1">
      <alignment/>
      <protection/>
    </xf>
    <xf numFmtId="0" fontId="3" fillId="0" borderId="10" xfId="51" applyFont="1" applyBorder="1">
      <alignment/>
      <protection/>
    </xf>
    <xf numFmtId="0" fontId="3" fillId="0" borderId="11" xfId="51" applyFont="1" applyBorder="1">
      <alignment/>
      <protection/>
    </xf>
    <xf numFmtId="0" fontId="3" fillId="0" borderId="12" xfId="51" applyFont="1" applyBorder="1">
      <alignment/>
      <protection/>
    </xf>
    <xf numFmtId="0" fontId="6" fillId="0" borderId="0" xfId="51" applyFont="1" applyBorder="1">
      <alignment/>
      <protection/>
    </xf>
    <xf numFmtId="0" fontId="3" fillId="0" borderId="13" xfId="51" applyFont="1" applyBorder="1">
      <alignment/>
      <protection/>
    </xf>
    <xf numFmtId="0" fontId="6" fillId="0" borderId="14" xfId="51" applyFont="1" applyBorder="1">
      <alignment/>
      <protection/>
    </xf>
    <xf numFmtId="0" fontId="3" fillId="0" borderId="15" xfId="51" applyFont="1" applyBorder="1">
      <alignment/>
      <protection/>
    </xf>
    <xf numFmtId="0" fontId="3" fillId="0" borderId="0" xfId="51" applyFont="1" applyBorder="1">
      <alignment/>
      <protection/>
    </xf>
    <xf numFmtId="0" fontId="3" fillId="0" borderId="16" xfId="51" applyFont="1" applyBorder="1">
      <alignment/>
      <protection/>
    </xf>
    <xf numFmtId="0" fontId="3" fillId="0" borderId="17" xfId="51" applyFont="1" applyBorder="1">
      <alignment/>
      <protection/>
    </xf>
    <xf numFmtId="0" fontId="3" fillId="0" borderId="18" xfId="51" applyFont="1" applyFill="1" applyBorder="1">
      <alignment/>
      <protection/>
    </xf>
    <xf numFmtId="0" fontId="3" fillId="0" borderId="12" xfId="51" applyFont="1" applyBorder="1" applyAlignment="1">
      <alignment horizontal="center"/>
      <protection/>
    </xf>
    <xf numFmtId="0" fontId="3" fillId="0" borderId="19" xfId="51" applyFont="1" applyBorder="1" applyAlignment="1">
      <alignment horizontal="center" vertical="center"/>
      <protection/>
    </xf>
    <xf numFmtId="0" fontId="3" fillId="0" borderId="0" xfId="51" applyFont="1" applyBorder="1" applyAlignment="1">
      <alignment horizontal="center" vertical="center"/>
      <protection/>
    </xf>
    <xf numFmtId="0" fontId="3" fillId="0" borderId="16" xfId="51" applyFont="1" applyBorder="1" applyAlignment="1">
      <alignment horizontal="center" vertical="center"/>
      <protection/>
    </xf>
    <xf numFmtId="0" fontId="3" fillId="0" borderId="17" xfId="51" applyFont="1" applyBorder="1" applyAlignment="1">
      <alignment horizontal="center" vertical="center"/>
      <protection/>
    </xf>
    <xf numFmtId="0" fontId="3" fillId="0" borderId="18" xfId="51" applyFont="1" applyFill="1" applyBorder="1" applyAlignment="1">
      <alignment horizontal="center" vertical="center"/>
      <protection/>
    </xf>
    <xf numFmtId="0" fontId="3" fillId="0" borderId="13" xfId="51" applyFont="1" applyBorder="1" applyAlignment="1">
      <alignment horizontal="center"/>
      <protection/>
    </xf>
    <xf numFmtId="0" fontId="3" fillId="0" borderId="20" xfId="51" applyFont="1" applyBorder="1" applyAlignment="1">
      <alignment horizontal="center"/>
      <protection/>
    </xf>
    <xf numFmtId="0" fontId="3" fillId="0" borderId="14" xfId="51" applyFont="1" applyBorder="1">
      <alignment/>
      <protection/>
    </xf>
    <xf numFmtId="0" fontId="3" fillId="0" borderId="21" xfId="51" applyFont="1" applyBorder="1">
      <alignment/>
      <protection/>
    </xf>
    <xf numFmtId="0" fontId="3" fillId="0" borderId="22" xfId="51" applyFont="1" applyBorder="1">
      <alignment/>
      <protection/>
    </xf>
    <xf numFmtId="0" fontId="3" fillId="0" borderId="23" xfId="51" applyFont="1" applyFill="1" applyBorder="1">
      <alignment/>
      <protection/>
    </xf>
    <xf numFmtId="3" fontId="3" fillId="0" borderId="19" xfId="51" applyNumberFormat="1" applyFont="1" applyBorder="1" applyAlignment="1">
      <alignment horizontal="center"/>
      <protection/>
    </xf>
    <xf numFmtId="3" fontId="3" fillId="0" borderId="0" xfId="51" applyNumberFormat="1" applyFont="1" applyBorder="1" applyAlignment="1">
      <alignment horizontal="center"/>
      <protection/>
    </xf>
    <xf numFmtId="3" fontId="3" fillId="0" borderId="16" xfId="51" applyNumberFormat="1" applyFont="1" applyBorder="1" applyAlignment="1">
      <alignment horizontal="center"/>
      <protection/>
    </xf>
    <xf numFmtId="3" fontId="3" fillId="0" borderId="17" xfId="51" applyNumberFormat="1" applyFont="1" applyBorder="1" applyAlignment="1">
      <alignment horizontal="center"/>
      <protection/>
    </xf>
    <xf numFmtId="3" fontId="3" fillId="0" borderId="18" xfId="51" applyNumberFormat="1" applyFont="1" applyFill="1" applyBorder="1" applyAlignment="1">
      <alignment horizontal="center"/>
      <protection/>
    </xf>
    <xf numFmtId="3" fontId="5" fillId="0" borderId="0" xfId="51" applyNumberFormat="1" applyFont="1">
      <alignment/>
      <protection/>
    </xf>
    <xf numFmtId="3" fontId="3" fillId="0" borderId="18" xfId="51" applyNumberFormat="1" applyFont="1" applyFill="1" applyBorder="1" applyAlignment="1">
      <alignment horizontal="center" vertical="center"/>
      <protection/>
    </xf>
    <xf numFmtId="0" fontId="7" fillId="0" borderId="0" xfId="51" applyFont="1">
      <alignment/>
      <protection/>
    </xf>
    <xf numFmtId="0" fontId="7" fillId="0" borderId="0" xfId="51" applyFont="1" applyFill="1">
      <alignment/>
      <protection/>
    </xf>
    <xf numFmtId="0" fontId="7" fillId="0" borderId="0" xfId="51" applyFont="1" quotePrefix="1">
      <alignment/>
      <protection/>
    </xf>
    <xf numFmtId="3" fontId="7" fillId="0" borderId="0" xfId="51" applyNumberFormat="1" applyFont="1">
      <alignment/>
      <protection/>
    </xf>
    <xf numFmtId="0" fontId="8" fillId="0" borderId="0" xfId="51" applyFont="1" applyFill="1">
      <alignment/>
      <protection/>
    </xf>
    <xf numFmtId="0" fontId="5" fillId="0" borderId="0" xfId="51" applyFont="1" applyFill="1">
      <alignment/>
      <protection/>
    </xf>
    <xf numFmtId="3" fontId="3" fillId="0" borderId="0" xfId="51" applyNumberFormat="1" applyFont="1" applyFill="1" applyBorder="1" applyAlignment="1">
      <alignment horizontal="center" vertical="center"/>
      <protection/>
    </xf>
    <xf numFmtId="0" fontId="3" fillId="0" borderId="24" xfId="51" applyFont="1" applyBorder="1" applyAlignment="1">
      <alignment horizontal="center"/>
      <protection/>
    </xf>
    <xf numFmtId="0" fontId="3" fillId="0" borderId="24" xfId="51" applyFont="1" applyFill="1" applyBorder="1" applyAlignment="1">
      <alignment horizontal="center"/>
      <protection/>
    </xf>
    <xf numFmtId="3" fontId="3" fillId="0" borderId="17" xfId="51" applyNumberFormat="1" applyFont="1" applyFill="1" applyBorder="1" applyAlignment="1">
      <alignment horizontal="center"/>
      <protection/>
    </xf>
    <xf numFmtId="3" fontId="3" fillId="0" borderId="0" xfId="51" applyNumberFormat="1" applyFont="1" applyFill="1" applyBorder="1" applyAlignment="1">
      <alignment horizontal="center"/>
      <protection/>
    </xf>
    <xf numFmtId="3" fontId="3" fillId="0" borderId="16" xfId="51" applyNumberFormat="1" applyFont="1" applyFill="1" applyBorder="1" applyAlignment="1">
      <alignment horizontal="center"/>
      <protection/>
    </xf>
    <xf numFmtId="3" fontId="3" fillId="0" borderId="25" xfId="51" applyNumberFormat="1" applyFont="1" applyFill="1" applyBorder="1" applyAlignment="1">
      <alignment horizontal="center"/>
      <protection/>
    </xf>
    <xf numFmtId="3" fontId="3" fillId="0" borderId="26" xfId="51" applyNumberFormat="1" applyFont="1" applyFill="1" applyBorder="1" applyAlignment="1">
      <alignment horizontal="center"/>
      <protection/>
    </xf>
    <xf numFmtId="3" fontId="3" fillId="0" borderId="27" xfId="51" applyNumberFormat="1" applyFont="1" applyFill="1" applyBorder="1" applyAlignment="1">
      <alignment horizontal="center"/>
      <protection/>
    </xf>
    <xf numFmtId="3" fontId="3" fillId="0" borderId="28" xfId="51" applyNumberFormat="1" applyFont="1" applyFill="1" applyBorder="1" applyAlignment="1">
      <alignment horizontal="center" vertical="center"/>
      <protection/>
    </xf>
    <xf numFmtId="0" fontId="3" fillId="0" borderId="0" xfId="51" applyFont="1" applyFill="1" applyBorder="1" applyAlignment="1">
      <alignment horizontal="center"/>
      <protection/>
    </xf>
    <xf numFmtId="0" fontId="3" fillId="0" borderId="29" xfId="51" applyFont="1" applyFill="1" applyBorder="1" applyAlignment="1">
      <alignment horizontal="center"/>
      <protection/>
    </xf>
    <xf numFmtId="0" fontId="3" fillId="0" borderId="17" xfId="51" applyFont="1" applyBorder="1" applyAlignment="1">
      <alignment horizontal="center"/>
      <protection/>
    </xf>
    <xf numFmtId="0" fontId="3" fillId="0" borderId="18" xfId="51" applyFont="1" applyBorder="1" applyAlignment="1">
      <alignment horizontal="center"/>
      <protection/>
    </xf>
    <xf numFmtId="0" fontId="3" fillId="0" borderId="22" xfId="51" applyFont="1" applyBorder="1" applyAlignment="1">
      <alignment horizontal="center"/>
      <protection/>
    </xf>
    <xf numFmtId="0" fontId="3" fillId="0" borderId="14" xfId="51" applyFont="1" applyBorder="1" applyAlignment="1">
      <alignment horizontal="center"/>
      <protection/>
    </xf>
    <xf numFmtId="0" fontId="3" fillId="0" borderId="21" xfId="51" applyFont="1" applyBorder="1" applyAlignment="1">
      <alignment horizontal="center"/>
      <protection/>
    </xf>
    <xf numFmtId="0" fontId="3" fillId="0" borderId="23" xfId="51" applyFont="1" applyBorder="1" applyAlignment="1">
      <alignment horizontal="center"/>
      <protection/>
    </xf>
    <xf numFmtId="0" fontId="3" fillId="0" borderId="0" xfId="51" applyFont="1" applyAlignment="1">
      <alignment horizontal="right"/>
      <protection/>
    </xf>
    <xf numFmtId="0" fontId="3" fillId="0" borderId="30" xfId="51" applyFont="1" applyBorder="1" applyAlignment="1">
      <alignment horizontal="center"/>
      <protection/>
    </xf>
    <xf numFmtId="0" fontId="3" fillId="0" borderId="11" xfId="51" applyFont="1" applyBorder="1" applyAlignment="1">
      <alignment horizontal="center"/>
      <protection/>
    </xf>
    <xf numFmtId="0" fontId="3" fillId="0" borderId="31" xfId="51" applyFont="1" applyBorder="1" applyAlignment="1">
      <alignment horizontal="center"/>
      <protection/>
    </xf>
    <xf numFmtId="0" fontId="3" fillId="0" borderId="32" xfId="51" applyFont="1" applyBorder="1" applyAlignment="1">
      <alignment horizontal="center"/>
      <protection/>
    </xf>
    <xf numFmtId="0" fontId="3" fillId="0" borderId="0" xfId="51" applyFont="1" applyBorder="1" applyAlignment="1">
      <alignment horizontal="center"/>
      <protection/>
    </xf>
    <xf numFmtId="0" fontId="3" fillId="0" borderId="16" xfId="51" applyFont="1" applyBorder="1" applyAlignment="1">
      <alignment horizontal="center"/>
      <protection/>
    </xf>
  </cellXfs>
  <cellStyles count="54">
    <cellStyle name="Normal" xfId="0"/>
    <cellStyle name="%" xfId="15"/>
    <cellStyle name="%20 - Vurgu1" xfId="16"/>
    <cellStyle name="%20 - Vurgu2" xfId="17"/>
    <cellStyle name="%20 - Vurgu3" xfId="18"/>
    <cellStyle name="%20 - Vurgu4" xfId="19"/>
    <cellStyle name="%20 - Vurgu5" xfId="20"/>
    <cellStyle name="%20 - Vurgu6" xfId="21"/>
    <cellStyle name="%40 - Vurgu1" xfId="22"/>
    <cellStyle name="%40 - Vurgu2" xfId="23"/>
    <cellStyle name="%40 - Vurgu3" xfId="24"/>
    <cellStyle name="%40 - Vurgu4" xfId="25"/>
    <cellStyle name="%40 - Vurgu5" xfId="26"/>
    <cellStyle name="%40 - Vurgu6" xfId="27"/>
    <cellStyle name="%60 - Vurgu1" xfId="28"/>
    <cellStyle name="%60 - Vurgu2" xfId="29"/>
    <cellStyle name="%60 - Vurgu3" xfId="30"/>
    <cellStyle name="%60 - Vurgu4" xfId="31"/>
    <cellStyle name="%60 - Vurgu5" xfId="32"/>
    <cellStyle name="%60 - Vurgu6"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Comma 2" xfId="42"/>
    <cellStyle name="Comma 3" xfId="43"/>
    <cellStyle name="Comma 4" xfId="44"/>
    <cellStyle name="Çıkış" xfId="45"/>
    <cellStyle name="Giriş" xfId="46"/>
    <cellStyle name="Hesaplama" xfId="47"/>
    <cellStyle name="İşaretli Hücre" xfId="48"/>
    <cellStyle name="İyi" xfId="49"/>
    <cellStyle name="Kötü" xfId="50"/>
    <cellStyle name="Normal 2" xfId="51"/>
    <cellStyle name="Normal 3" xfId="52"/>
    <cellStyle name="Normal 4" xfId="53"/>
    <cellStyle name="Not" xfId="54"/>
    <cellStyle name="Nötr" xfId="55"/>
    <cellStyle name="Currency" xfId="56"/>
    <cellStyle name="Currency [0]" xfId="57"/>
    <cellStyle name="Toplam" xfId="58"/>
    <cellStyle name="Uyarı Metni" xfId="59"/>
    <cellStyle name="Comma"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9"/>
  <sheetViews>
    <sheetView tabSelected="1" view="pageBreakPreview" zoomScale="70" zoomScaleNormal="70" zoomScaleSheetLayoutView="70" zoomScalePageLayoutView="0" workbookViewId="0" topLeftCell="A1">
      <selection activeCell="A3" sqref="A3"/>
    </sheetView>
  </sheetViews>
  <sheetFormatPr defaultColWidth="9.140625" defaultRowHeight="15"/>
  <cols>
    <col min="1" max="1" width="17.140625" style="4" customWidth="1"/>
    <col min="2" max="2" width="20.7109375" style="4" customWidth="1"/>
    <col min="3" max="5" width="21.57421875" style="4" customWidth="1"/>
    <col min="6" max="8" width="23.140625" style="4" customWidth="1"/>
    <col min="9" max="9" width="28.57421875" style="4" customWidth="1"/>
    <col min="10" max="10" width="22.00390625" style="41" customWidth="1"/>
    <col min="11" max="11" width="32.28125" style="4" customWidth="1"/>
    <col min="12" max="16384" width="9.140625" style="4" customWidth="1"/>
  </cols>
  <sheetData>
    <row r="1" spans="1:10" ht="18.75" customHeight="1">
      <c r="A1" s="1" t="s">
        <v>26</v>
      </c>
      <c r="B1" s="1"/>
      <c r="C1" s="1"/>
      <c r="D1" s="1"/>
      <c r="E1" s="2"/>
      <c r="F1" s="2"/>
      <c r="G1" s="2"/>
      <c r="H1" s="2"/>
      <c r="I1" s="3"/>
      <c r="J1" s="3"/>
    </row>
    <row r="2" spans="1:10" ht="18">
      <c r="A2" s="5" t="s">
        <v>27</v>
      </c>
      <c r="B2" s="5"/>
      <c r="C2" s="5"/>
      <c r="D2" s="5"/>
      <c r="E2" s="2"/>
      <c r="F2" s="2"/>
      <c r="G2" s="2"/>
      <c r="H2" s="2"/>
      <c r="I2" s="60"/>
      <c r="J2" s="60"/>
    </row>
    <row r="3" spans="1:10" ht="18.75" thickBot="1">
      <c r="A3" s="2"/>
      <c r="B3" s="2"/>
      <c r="C3" s="2"/>
      <c r="D3" s="2"/>
      <c r="E3" s="2"/>
      <c r="F3" s="2"/>
      <c r="G3" s="2"/>
      <c r="H3" s="2"/>
      <c r="I3" s="60" t="s">
        <v>0</v>
      </c>
      <c r="J3" s="60"/>
    </row>
    <row r="4" spans="1:10" ht="18">
      <c r="A4" s="6"/>
      <c r="B4" s="7"/>
      <c r="C4" s="61"/>
      <c r="D4" s="62"/>
      <c r="E4" s="63"/>
      <c r="F4" s="61"/>
      <c r="G4" s="62"/>
      <c r="H4" s="63"/>
      <c r="I4" s="61"/>
      <c r="J4" s="64"/>
    </row>
    <row r="5" spans="1:10" ht="18">
      <c r="A5" s="8"/>
      <c r="B5" s="9"/>
      <c r="C5" s="54" t="s">
        <v>1</v>
      </c>
      <c r="D5" s="65"/>
      <c r="E5" s="66"/>
      <c r="F5" s="54" t="s">
        <v>2</v>
      </c>
      <c r="G5" s="65"/>
      <c r="H5" s="66"/>
      <c r="I5" s="54"/>
      <c r="J5" s="55"/>
    </row>
    <row r="6" spans="1:10" ht="18">
      <c r="A6" s="10"/>
      <c r="B6" s="11"/>
      <c r="C6" s="56" t="s">
        <v>3</v>
      </c>
      <c r="D6" s="57"/>
      <c r="E6" s="58"/>
      <c r="F6" s="56" t="s">
        <v>4</v>
      </c>
      <c r="G6" s="57"/>
      <c r="H6" s="58"/>
      <c r="I6" s="56"/>
      <c r="J6" s="59"/>
    </row>
    <row r="7" spans="1:10" ht="18">
      <c r="A7" s="8"/>
      <c r="B7" s="12"/>
      <c r="C7" s="13"/>
      <c r="D7" s="13"/>
      <c r="E7" s="14"/>
      <c r="F7" s="15"/>
      <c r="G7" s="13"/>
      <c r="H7" s="14"/>
      <c r="I7" s="15"/>
      <c r="J7" s="16"/>
    </row>
    <row r="8" spans="1:10" ht="18">
      <c r="A8" s="17"/>
      <c r="B8" s="18" t="s">
        <v>5</v>
      </c>
      <c r="C8" s="19" t="s">
        <v>6</v>
      </c>
      <c r="D8" s="19" t="s">
        <v>7</v>
      </c>
      <c r="E8" s="20" t="s">
        <v>8</v>
      </c>
      <c r="F8" s="21" t="s">
        <v>6</v>
      </c>
      <c r="G8" s="19" t="s">
        <v>7</v>
      </c>
      <c r="H8" s="20" t="s">
        <v>8</v>
      </c>
      <c r="I8" s="21" t="s">
        <v>9</v>
      </c>
      <c r="J8" s="22" t="s">
        <v>10</v>
      </c>
    </row>
    <row r="9" spans="1:10" ht="18">
      <c r="A9" s="17"/>
      <c r="B9" s="18" t="s">
        <v>11</v>
      </c>
      <c r="C9" s="19" t="s">
        <v>12</v>
      </c>
      <c r="D9" s="19" t="s">
        <v>13</v>
      </c>
      <c r="E9" s="20" t="s">
        <v>14</v>
      </c>
      <c r="F9" s="21" t="s">
        <v>12</v>
      </c>
      <c r="G9" s="19" t="s">
        <v>13</v>
      </c>
      <c r="H9" s="20" t="s">
        <v>14</v>
      </c>
      <c r="I9" s="21" t="s">
        <v>13</v>
      </c>
      <c r="J9" s="22" t="s">
        <v>15</v>
      </c>
    </row>
    <row r="10" spans="1:10" ht="18">
      <c r="A10" s="23"/>
      <c r="B10" s="24" t="s">
        <v>16</v>
      </c>
      <c r="C10" s="25"/>
      <c r="D10" s="25"/>
      <c r="E10" s="26"/>
      <c r="F10" s="27"/>
      <c r="G10" s="25"/>
      <c r="H10" s="26"/>
      <c r="I10" s="27"/>
      <c r="J10" s="28"/>
    </row>
    <row r="11" spans="1:12" ht="18.75" customHeight="1">
      <c r="A11" s="17">
        <v>1950</v>
      </c>
      <c r="B11" s="29" t="s">
        <v>17</v>
      </c>
      <c r="C11" s="30">
        <v>1624</v>
      </c>
      <c r="D11" s="30">
        <v>47080</v>
      </c>
      <c r="E11" s="31">
        <v>3</v>
      </c>
      <c r="F11" s="32" t="s">
        <v>17</v>
      </c>
      <c r="G11" s="30">
        <v>41735</v>
      </c>
      <c r="H11" s="31" t="s">
        <v>17</v>
      </c>
      <c r="I11" s="32">
        <v>88815</v>
      </c>
      <c r="J11" s="33">
        <v>100</v>
      </c>
      <c r="L11" s="34"/>
    </row>
    <row r="12" spans="1:12" ht="18.75" customHeight="1">
      <c r="A12" s="17">
        <v>1960</v>
      </c>
      <c r="B12" s="29" t="s">
        <v>17</v>
      </c>
      <c r="C12" s="30">
        <v>7049</v>
      </c>
      <c r="D12" s="30">
        <v>61542</v>
      </c>
      <c r="E12" s="31">
        <v>11</v>
      </c>
      <c r="F12" s="32" t="s">
        <v>17</v>
      </c>
      <c r="G12" s="30">
        <v>47500</v>
      </c>
      <c r="H12" s="31" t="s">
        <v>17</v>
      </c>
      <c r="I12" s="32">
        <v>109042</v>
      </c>
      <c r="J12" s="33">
        <v>123</v>
      </c>
      <c r="L12" s="34"/>
    </row>
    <row r="13" spans="1:12" ht="18.75" customHeight="1">
      <c r="A13" s="17">
        <v>1970</v>
      </c>
      <c r="B13" s="29" t="s">
        <v>17</v>
      </c>
      <c r="C13" s="30">
        <v>19226</v>
      </c>
      <c r="D13" s="30">
        <v>59453</v>
      </c>
      <c r="E13" s="31">
        <v>32</v>
      </c>
      <c r="F13" s="32" t="s">
        <v>17</v>
      </c>
      <c r="G13" s="30">
        <v>162055</v>
      </c>
      <c r="H13" s="31" t="s">
        <v>17</v>
      </c>
      <c r="I13" s="32">
        <v>221508</v>
      </c>
      <c r="J13" s="33">
        <v>249</v>
      </c>
      <c r="L13" s="34"/>
    </row>
    <row r="14" spans="1:12" ht="18.75" customHeight="1">
      <c r="A14" s="17">
        <v>1980</v>
      </c>
      <c r="B14" s="29">
        <v>24</v>
      </c>
      <c r="C14" s="30">
        <v>35810</v>
      </c>
      <c r="D14" s="30">
        <v>60761</v>
      </c>
      <c r="E14" s="31">
        <v>59</v>
      </c>
      <c r="F14" s="32" t="s">
        <v>17</v>
      </c>
      <c r="G14" s="30">
        <v>172103</v>
      </c>
      <c r="H14" s="31" t="s">
        <v>17</v>
      </c>
      <c r="I14" s="32">
        <v>232888</v>
      </c>
      <c r="J14" s="33">
        <v>262</v>
      </c>
      <c r="L14" s="34"/>
    </row>
    <row r="15" spans="1:12" ht="18.75" customHeight="1">
      <c r="A15" s="17">
        <v>1983</v>
      </c>
      <c r="B15" s="29">
        <v>38</v>
      </c>
      <c r="C15" s="30">
        <v>39586</v>
      </c>
      <c r="D15" s="30">
        <v>59297</v>
      </c>
      <c r="E15" s="31">
        <v>67</v>
      </c>
      <c r="F15" s="32">
        <v>11135</v>
      </c>
      <c r="G15" s="30">
        <v>243359</v>
      </c>
      <c r="H15" s="31">
        <v>5</v>
      </c>
      <c r="I15" s="32">
        <v>302694</v>
      </c>
      <c r="J15" s="33">
        <v>341</v>
      </c>
      <c r="L15" s="34"/>
    </row>
    <row r="16" spans="1:12" ht="18.75" customHeight="1">
      <c r="A16" s="17">
        <v>1984</v>
      </c>
      <c r="B16" s="29">
        <v>77</v>
      </c>
      <c r="C16" s="30">
        <v>40935</v>
      </c>
      <c r="D16" s="30">
        <v>59112</v>
      </c>
      <c r="E16" s="31">
        <v>69</v>
      </c>
      <c r="F16" s="32">
        <v>12310</v>
      </c>
      <c r="G16" s="30">
        <v>251209</v>
      </c>
      <c r="H16" s="31">
        <v>5</v>
      </c>
      <c r="I16" s="32">
        <v>310398</v>
      </c>
      <c r="J16" s="33">
        <v>349</v>
      </c>
      <c r="L16" s="34"/>
    </row>
    <row r="17" spans="1:12" ht="18.75" customHeight="1">
      <c r="A17" s="17">
        <v>1985</v>
      </c>
      <c r="B17" s="29">
        <v>77</v>
      </c>
      <c r="C17" s="30">
        <v>42277</v>
      </c>
      <c r="D17" s="30">
        <v>59302</v>
      </c>
      <c r="E17" s="31">
        <v>71</v>
      </c>
      <c r="F17" s="32">
        <v>12963</v>
      </c>
      <c r="G17" s="30">
        <v>257508</v>
      </c>
      <c r="H17" s="31">
        <v>5</v>
      </c>
      <c r="I17" s="32">
        <v>316887</v>
      </c>
      <c r="J17" s="33">
        <v>357</v>
      </c>
      <c r="L17" s="34"/>
    </row>
    <row r="18" spans="1:12" ht="18.75" customHeight="1">
      <c r="A18" s="17">
        <v>1986</v>
      </c>
      <c r="B18" s="29">
        <v>77</v>
      </c>
      <c r="C18" s="30">
        <v>43733</v>
      </c>
      <c r="D18" s="30">
        <v>59139</v>
      </c>
      <c r="E18" s="31">
        <v>74</v>
      </c>
      <c r="F18" s="32">
        <v>14947</v>
      </c>
      <c r="G18" s="30">
        <v>261558</v>
      </c>
      <c r="H18" s="31">
        <v>6</v>
      </c>
      <c r="I18" s="32">
        <v>320774</v>
      </c>
      <c r="J18" s="33">
        <v>361</v>
      </c>
      <c r="L18" s="34"/>
    </row>
    <row r="19" spans="1:12" ht="18.75" customHeight="1">
      <c r="A19" s="17">
        <v>1987</v>
      </c>
      <c r="B19" s="29">
        <v>101</v>
      </c>
      <c r="C19" s="30">
        <v>45179</v>
      </c>
      <c r="D19" s="30">
        <v>58915</v>
      </c>
      <c r="E19" s="31">
        <v>77</v>
      </c>
      <c r="F19" s="32">
        <v>17647</v>
      </c>
      <c r="G19" s="30">
        <v>269154</v>
      </c>
      <c r="H19" s="31">
        <v>7</v>
      </c>
      <c r="I19" s="32">
        <v>328170</v>
      </c>
      <c r="J19" s="33">
        <v>369</v>
      </c>
      <c r="L19" s="34"/>
    </row>
    <row r="20" spans="1:12" ht="18.75" customHeight="1">
      <c r="A20" s="17">
        <v>1988</v>
      </c>
      <c r="B20" s="29">
        <v>151</v>
      </c>
      <c r="C20" s="30">
        <v>45594</v>
      </c>
      <c r="D20" s="30">
        <v>58851</v>
      </c>
      <c r="E20" s="31">
        <v>77</v>
      </c>
      <c r="F20" s="32">
        <v>18882</v>
      </c>
      <c r="G20" s="30">
        <v>271511</v>
      </c>
      <c r="H20" s="31">
        <v>7</v>
      </c>
      <c r="I20" s="32">
        <v>330513</v>
      </c>
      <c r="J20" s="33">
        <v>372</v>
      </c>
      <c r="L20" s="34"/>
    </row>
    <row r="21" spans="1:12" ht="18.75" customHeight="1">
      <c r="A21" s="17">
        <v>1989</v>
      </c>
      <c r="B21" s="29">
        <v>151</v>
      </c>
      <c r="C21" s="30">
        <v>46296</v>
      </c>
      <c r="D21" s="30">
        <v>58538</v>
      </c>
      <c r="E21" s="31">
        <v>79</v>
      </c>
      <c r="F21" s="32">
        <v>19869</v>
      </c>
      <c r="G21" s="30">
        <v>297579</v>
      </c>
      <c r="H21" s="31">
        <v>7</v>
      </c>
      <c r="I21" s="32">
        <v>356268</v>
      </c>
      <c r="J21" s="33">
        <v>401</v>
      </c>
      <c r="L21" s="34"/>
    </row>
    <row r="22" spans="1:12" ht="18.75" customHeight="1">
      <c r="A22" s="17">
        <v>1990</v>
      </c>
      <c r="B22" s="29">
        <v>241</v>
      </c>
      <c r="C22" s="30">
        <v>47597</v>
      </c>
      <c r="D22" s="30">
        <v>59128</v>
      </c>
      <c r="E22" s="31">
        <v>80</v>
      </c>
      <c r="F22" s="32">
        <v>21374</v>
      </c>
      <c r="G22" s="30">
        <v>308597</v>
      </c>
      <c r="H22" s="31">
        <v>7</v>
      </c>
      <c r="I22" s="32">
        <v>367966</v>
      </c>
      <c r="J22" s="33">
        <v>414</v>
      </c>
      <c r="L22" s="34"/>
    </row>
    <row r="23" spans="1:12" ht="18.75" customHeight="1">
      <c r="A23" s="17">
        <v>1991</v>
      </c>
      <c r="B23" s="29">
        <v>342</v>
      </c>
      <c r="C23" s="30">
        <v>48422</v>
      </c>
      <c r="D23" s="30">
        <v>59221</v>
      </c>
      <c r="E23" s="31">
        <v>82</v>
      </c>
      <c r="F23" s="32">
        <v>23397</v>
      </c>
      <c r="G23" s="30">
        <v>308602</v>
      </c>
      <c r="H23" s="31">
        <v>8</v>
      </c>
      <c r="I23" s="32">
        <v>368165</v>
      </c>
      <c r="J23" s="33">
        <v>415</v>
      </c>
      <c r="L23" s="34"/>
    </row>
    <row r="24" spans="1:12" ht="18.75" customHeight="1">
      <c r="A24" s="17">
        <v>1992</v>
      </c>
      <c r="B24" s="29">
        <v>716</v>
      </c>
      <c r="C24" s="30">
        <v>48745</v>
      </c>
      <c r="D24" s="30">
        <v>59842</v>
      </c>
      <c r="E24" s="31">
        <v>81</v>
      </c>
      <c r="F24" s="32">
        <v>25345</v>
      </c>
      <c r="G24" s="30">
        <v>326521</v>
      </c>
      <c r="H24" s="31">
        <v>8</v>
      </c>
      <c r="I24" s="32">
        <v>387079</v>
      </c>
      <c r="J24" s="33">
        <v>436</v>
      </c>
      <c r="L24" s="34"/>
    </row>
    <row r="25" spans="1:12" ht="18.75" customHeight="1">
      <c r="A25" s="17">
        <v>1993</v>
      </c>
      <c r="B25" s="29">
        <v>1012</v>
      </c>
      <c r="C25" s="30">
        <v>49693</v>
      </c>
      <c r="D25" s="30">
        <v>59770</v>
      </c>
      <c r="E25" s="31">
        <v>83</v>
      </c>
      <c r="F25" s="32">
        <v>29525</v>
      </c>
      <c r="G25" s="30">
        <v>327253</v>
      </c>
      <c r="H25" s="31">
        <v>9</v>
      </c>
      <c r="I25" s="32">
        <v>388035</v>
      </c>
      <c r="J25" s="33">
        <v>437</v>
      </c>
      <c r="L25" s="34"/>
    </row>
    <row r="26" spans="1:12" ht="18.75" customHeight="1">
      <c r="A26" s="17">
        <v>1994</v>
      </c>
      <c r="B26" s="29">
        <v>1151</v>
      </c>
      <c r="C26" s="30">
        <v>50381</v>
      </c>
      <c r="D26" s="30">
        <v>59832</v>
      </c>
      <c r="E26" s="31">
        <v>84</v>
      </c>
      <c r="F26" s="32">
        <v>29960</v>
      </c>
      <c r="G26" s="30">
        <v>320029</v>
      </c>
      <c r="H26" s="31">
        <v>9</v>
      </c>
      <c r="I26" s="32">
        <v>381012</v>
      </c>
      <c r="J26" s="33">
        <v>429</v>
      </c>
      <c r="L26" s="34"/>
    </row>
    <row r="27" spans="1:12" ht="18.75" customHeight="1">
      <c r="A27" s="17">
        <v>1995</v>
      </c>
      <c r="B27" s="29">
        <v>1243</v>
      </c>
      <c r="C27" s="30">
        <v>50805</v>
      </c>
      <c r="D27" s="30">
        <v>59999</v>
      </c>
      <c r="E27" s="31">
        <v>85</v>
      </c>
      <c r="F27" s="32">
        <v>36308</v>
      </c>
      <c r="G27" s="30">
        <v>320055</v>
      </c>
      <c r="H27" s="31">
        <v>11</v>
      </c>
      <c r="I27" s="32">
        <v>381297</v>
      </c>
      <c r="J27" s="33">
        <v>429</v>
      </c>
      <c r="L27" s="34"/>
    </row>
    <row r="28" spans="1:12" ht="18.75" customHeight="1">
      <c r="A28" s="17">
        <v>1996</v>
      </c>
      <c r="B28" s="29">
        <v>1411</v>
      </c>
      <c r="C28" s="30">
        <v>51819</v>
      </c>
      <c r="D28" s="30">
        <v>60025</v>
      </c>
      <c r="E28" s="31">
        <v>86</v>
      </c>
      <c r="F28" s="32">
        <v>43548</v>
      </c>
      <c r="G28" s="30">
        <v>320001</v>
      </c>
      <c r="H28" s="31">
        <v>14</v>
      </c>
      <c r="I28" s="32">
        <v>381437</v>
      </c>
      <c r="J28" s="33">
        <v>429</v>
      </c>
      <c r="L28" s="34"/>
    </row>
    <row r="29" spans="1:12" ht="18.75" customHeight="1">
      <c r="A29" s="17">
        <v>1997</v>
      </c>
      <c r="B29" s="29">
        <v>1470</v>
      </c>
      <c r="C29" s="30">
        <v>52927</v>
      </c>
      <c r="D29" s="30">
        <v>60841</v>
      </c>
      <c r="E29" s="31">
        <v>87</v>
      </c>
      <c r="F29" s="32">
        <v>52443</v>
      </c>
      <c r="G29" s="30">
        <v>319448</v>
      </c>
      <c r="H29" s="31">
        <v>16</v>
      </c>
      <c r="I29" s="32">
        <v>381759</v>
      </c>
      <c r="J29" s="33">
        <v>430</v>
      </c>
      <c r="L29" s="34"/>
    </row>
    <row r="30" spans="1:12" ht="18.75" customHeight="1">
      <c r="A30" s="43">
        <v>1998</v>
      </c>
      <c r="B30" s="29">
        <v>1628</v>
      </c>
      <c r="C30" s="30">
        <v>54425</v>
      </c>
      <c r="D30" s="30">
        <v>60885</v>
      </c>
      <c r="E30" s="31">
        <v>89</v>
      </c>
      <c r="F30" s="32">
        <v>61920</v>
      </c>
      <c r="G30" s="30">
        <v>319016</v>
      </c>
      <c r="H30" s="31">
        <v>19</v>
      </c>
      <c r="I30" s="32">
        <v>381529</v>
      </c>
      <c r="J30" s="33">
        <v>430</v>
      </c>
      <c r="L30" s="34"/>
    </row>
    <row r="31" spans="1:12" ht="18.75" customHeight="1">
      <c r="A31" s="43">
        <v>1999</v>
      </c>
      <c r="B31" s="29">
        <v>1639</v>
      </c>
      <c r="C31" s="30">
        <v>54938</v>
      </c>
      <c r="D31" s="30">
        <v>60923</v>
      </c>
      <c r="E31" s="31">
        <v>90</v>
      </c>
      <c r="F31" s="32">
        <v>72152</v>
      </c>
      <c r="G31" s="30">
        <v>323288</v>
      </c>
      <c r="H31" s="31">
        <v>22</v>
      </c>
      <c r="I31" s="32">
        <v>385850</v>
      </c>
      <c r="J31" s="33">
        <v>434</v>
      </c>
      <c r="L31" s="34"/>
    </row>
    <row r="32" spans="1:12" ht="18.75" customHeight="1">
      <c r="A32" s="43">
        <v>2000</v>
      </c>
      <c r="B32" s="29">
        <v>1674</v>
      </c>
      <c r="C32" s="30">
        <v>55900</v>
      </c>
      <c r="D32" s="30">
        <v>61090</v>
      </c>
      <c r="E32" s="31">
        <v>92</v>
      </c>
      <c r="F32" s="32">
        <v>79335</v>
      </c>
      <c r="G32" s="30">
        <v>293855</v>
      </c>
      <c r="H32" s="31">
        <v>27</v>
      </c>
      <c r="I32" s="32">
        <v>356619</v>
      </c>
      <c r="J32" s="33">
        <v>402</v>
      </c>
      <c r="L32" s="34"/>
    </row>
    <row r="33" spans="1:12" ht="18.75" customHeight="1">
      <c r="A33" s="43">
        <v>2001</v>
      </c>
      <c r="B33" s="29">
        <v>1696</v>
      </c>
      <c r="C33" s="30">
        <v>56619</v>
      </c>
      <c r="D33" s="30">
        <v>61305</v>
      </c>
      <c r="E33" s="31">
        <v>92</v>
      </c>
      <c r="F33" s="32">
        <v>85563</v>
      </c>
      <c r="G33" s="30">
        <v>291217</v>
      </c>
      <c r="H33" s="31">
        <v>29</v>
      </c>
      <c r="I33" s="32">
        <v>354218</v>
      </c>
      <c r="J33" s="33">
        <v>399</v>
      </c>
      <c r="L33" s="34"/>
    </row>
    <row r="34" spans="1:12" ht="18.75" customHeight="1">
      <c r="A34" s="43">
        <v>2002</v>
      </c>
      <c r="B34" s="29">
        <v>1714</v>
      </c>
      <c r="C34" s="30">
        <v>56820</v>
      </c>
      <c r="D34" s="30">
        <v>61368</v>
      </c>
      <c r="E34" s="31">
        <v>93</v>
      </c>
      <c r="F34" s="32">
        <v>91224</v>
      </c>
      <c r="G34" s="30">
        <v>291217</v>
      </c>
      <c r="H34" s="31">
        <v>31</v>
      </c>
      <c r="I34" s="32">
        <v>354299</v>
      </c>
      <c r="J34" s="33">
        <v>399</v>
      </c>
      <c r="L34" s="34"/>
    </row>
    <row r="35" spans="1:12" ht="18.75" customHeight="1">
      <c r="A35" s="43">
        <v>2003</v>
      </c>
      <c r="B35" s="29">
        <v>1753</v>
      </c>
      <c r="C35" s="30">
        <v>57280</v>
      </c>
      <c r="D35" s="30">
        <v>61491</v>
      </c>
      <c r="E35" s="31">
        <v>93</v>
      </c>
      <c r="F35" s="32">
        <v>92993</v>
      </c>
      <c r="G35" s="30">
        <v>285739</v>
      </c>
      <c r="H35" s="31">
        <v>33</v>
      </c>
      <c r="I35" s="32">
        <v>348983</v>
      </c>
      <c r="J35" s="33">
        <v>393</v>
      </c>
      <c r="L35" s="34"/>
    </row>
    <row r="36" spans="1:12" ht="18.75" customHeight="1">
      <c r="A36" s="43">
        <v>2004</v>
      </c>
      <c r="B36" s="29">
        <v>1779</v>
      </c>
      <c r="C36" s="30">
        <v>57627</v>
      </c>
      <c r="D36" s="30">
        <v>61814</v>
      </c>
      <c r="E36" s="31">
        <v>93</v>
      </c>
      <c r="F36" s="32">
        <v>92993</v>
      </c>
      <c r="G36" s="30">
        <v>285739</v>
      </c>
      <c r="H36" s="31">
        <v>33</v>
      </c>
      <c r="I36" s="32">
        <v>349332</v>
      </c>
      <c r="J36" s="33">
        <v>393</v>
      </c>
      <c r="L36" s="34"/>
    </row>
    <row r="37" spans="1:12" ht="18.75" customHeight="1">
      <c r="A37" s="43">
        <v>2005</v>
      </c>
      <c r="B37" s="29">
        <v>1667</v>
      </c>
      <c r="C37" s="30">
        <v>57515</v>
      </c>
      <c r="D37" s="30">
        <v>61939</v>
      </c>
      <c r="E37" s="31">
        <v>93</v>
      </c>
      <c r="F37" s="32">
        <v>95007</v>
      </c>
      <c r="G37" s="30">
        <v>285632</v>
      </c>
      <c r="H37" s="31">
        <v>33</v>
      </c>
      <c r="I37" s="32">
        <v>349238</v>
      </c>
      <c r="J37" s="33">
        <v>393</v>
      </c>
      <c r="L37" s="34"/>
    </row>
    <row r="38" spans="1:10" ht="18.75" customHeight="1">
      <c r="A38" s="43">
        <v>2006</v>
      </c>
      <c r="B38" s="29">
        <v>1908</v>
      </c>
      <c r="C38" s="30">
        <v>57498</v>
      </c>
      <c r="D38" s="30">
        <v>61764</v>
      </c>
      <c r="E38" s="31">
        <v>93</v>
      </c>
      <c r="F38" s="32">
        <v>95007</v>
      </c>
      <c r="G38" s="30">
        <v>285632</v>
      </c>
      <c r="H38" s="31">
        <v>33</v>
      </c>
      <c r="I38" s="32">
        <v>349304</v>
      </c>
      <c r="J38" s="33">
        <v>393</v>
      </c>
    </row>
    <row r="39" spans="1:10" ht="18.75" customHeight="1">
      <c r="A39" s="43">
        <v>2007</v>
      </c>
      <c r="B39" s="29">
        <v>1908</v>
      </c>
      <c r="C39" s="30">
        <v>58183</v>
      </c>
      <c r="D39" s="30">
        <v>61912</v>
      </c>
      <c r="E39" s="31">
        <v>94</v>
      </c>
      <c r="F39" s="32">
        <v>117830</v>
      </c>
      <c r="G39" s="30">
        <v>286888</v>
      </c>
      <c r="H39" s="31">
        <v>41</v>
      </c>
      <c r="I39" s="32">
        <v>350708</v>
      </c>
      <c r="J39" s="33">
        <v>395</v>
      </c>
    </row>
    <row r="40" spans="1:10" ht="18.75" customHeight="1">
      <c r="A40" s="43">
        <v>2008</v>
      </c>
      <c r="B40" s="29">
        <v>1922</v>
      </c>
      <c r="C40" s="30">
        <v>58477</v>
      </c>
      <c r="D40" s="30">
        <v>62023</v>
      </c>
      <c r="E40" s="31">
        <v>94</v>
      </c>
      <c r="F40" s="32">
        <v>121551</v>
      </c>
      <c r="G40" s="30">
        <v>288013</v>
      </c>
      <c r="H40" s="31">
        <v>42</v>
      </c>
      <c r="I40" s="32">
        <v>351958</v>
      </c>
      <c r="J40" s="33">
        <v>396</v>
      </c>
    </row>
    <row r="41" spans="1:10" ht="18.75" customHeight="1">
      <c r="A41" s="43">
        <v>2009</v>
      </c>
      <c r="B41" s="29">
        <v>2036</v>
      </c>
      <c r="C41" s="30">
        <v>58643</v>
      </c>
      <c r="D41" s="30">
        <v>62219</v>
      </c>
      <c r="E41" s="31">
        <v>94</v>
      </c>
      <c r="F41" s="32">
        <v>124439</v>
      </c>
      <c r="G41" s="30">
        <v>298405</v>
      </c>
      <c r="H41" s="31">
        <v>42</v>
      </c>
      <c r="I41" s="32">
        <v>362660</v>
      </c>
      <c r="J41" s="35">
        <v>408</v>
      </c>
    </row>
    <row r="42" spans="1:10" ht="18.75" customHeight="1">
      <c r="A42" s="43">
        <v>2010</v>
      </c>
      <c r="B42" s="29">
        <v>2080</v>
      </c>
      <c r="C42" s="30">
        <v>59338</v>
      </c>
      <c r="D42" s="30">
        <v>62785</v>
      </c>
      <c r="E42" s="31">
        <v>95</v>
      </c>
      <c r="F42" s="32">
        <v>128901</v>
      </c>
      <c r="G42" s="30">
        <v>302398</v>
      </c>
      <c r="H42" s="31">
        <v>43</v>
      </c>
      <c r="I42" s="32">
        <v>367263</v>
      </c>
      <c r="J42" s="35">
        <v>414</v>
      </c>
    </row>
    <row r="43" spans="1:10" s="41" customFormat="1" ht="18.75" customHeight="1">
      <c r="A43" s="44">
        <v>2011</v>
      </c>
      <c r="B43" s="45">
        <f>B42+39</f>
        <v>2119</v>
      </c>
      <c r="C43" s="45">
        <v>59473</v>
      </c>
      <c r="D43" s="46">
        <v>62930</v>
      </c>
      <c r="E43" s="47">
        <f aca="true" t="shared" si="0" ref="E43:E49">ROUND(C43*100/D43,0)</f>
        <v>95</v>
      </c>
      <c r="F43" s="45">
        <v>129889</v>
      </c>
      <c r="G43" s="46">
        <v>305227</v>
      </c>
      <c r="H43" s="47">
        <f>ROUND(F43*100/G43,0)</f>
        <v>43</v>
      </c>
      <c r="I43" s="45">
        <f>G43+D43+B43</f>
        <v>370276</v>
      </c>
      <c r="J43" s="35">
        <f>ROUND(I43/$I$11*100,0)</f>
        <v>417</v>
      </c>
    </row>
    <row r="44" spans="1:10" s="41" customFormat="1" ht="18.75" customHeight="1">
      <c r="A44" s="44">
        <v>2012</v>
      </c>
      <c r="B44" s="45">
        <f>B43+10</f>
        <v>2129</v>
      </c>
      <c r="C44" s="45">
        <v>59612</v>
      </c>
      <c r="D44" s="46">
        <v>63255</v>
      </c>
      <c r="E44" s="47">
        <f t="shared" si="0"/>
        <v>94</v>
      </c>
      <c r="F44" s="45">
        <v>134542</v>
      </c>
      <c r="G44" s="46">
        <v>320366</v>
      </c>
      <c r="H44" s="47">
        <f>ROUND(F44*100/G44,0)</f>
        <v>42</v>
      </c>
      <c r="I44" s="45">
        <f>G44+D44+B44</f>
        <v>385750</v>
      </c>
      <c r="J44" s="35">
        <f>ROUND(I44/$I$11*100,0)</f>
        <v>434</v>
      </c>
    </row>
    <row r="45" spans="1:10" s="41" customFormat="1" ht="18.75" customHeight="1">
      <c r="A45" s="44">
        <v>2013</v>
      </c>
      <c r="B45" s="45">
        <f>B43-2</f>
        <v>2117</v>
      </c>
      <c r="C45" s="45">
        <v>60164</v>
      </c>
      <c r="D45" s="46">
        <v>63496</v>
      </c>
      <c r="E45" s="47">
        <f t="shared" si="0"/>
        <v>95</v>
      </c>
      <c r="F45" s="45">
        <v>139234</v>
      </c>
      <c r="G45" s="46">
        <v>323043</v>
      </c>
      <c r="H45" s="47">
        <f>ROUND(F45*100/G45,0)</f>
        <v>43</v>
      </c>
      <c r="I45" s="45">
        <f>G45+D45+B45</f>
        <v>388656</v>
      </c>
      <c r="J45" s="35">
        <f>ROUND(I45/$I$11*100,0)</f>
        <v>438</v>
      </c>
    </row>
    <row r="46" spans="1:10" s="41" customFormat="1" ht="18.75" customHeight="1">
      <c r="A46" s="44">
        <v>2014</v>
      </c>
      <c r="B46" s="45">
        <v>2282</v>
      </c>
      <c r="C46" s="45">
        <v>60199</v>
      </c>
      <c r="D46" s="46">
        <v>63754</v>
      </c>
      <c r="E46" s="47">
        <f t="shared" si="0"/>
        <v>94</v>
      </c>
      <c r="F46" s="45"/>
      <c r="G46" s="46"/>
      <c r="H46" s="47"/>
      <c r="I46" s="45"/>
      <c r="J46" s="35"/>
    </row>
    <row r="47" spans="1:10" s="41" customFormat="1" ht="18.75" customHeight="1">
      <c r="A47" s="44">
        <v>2015</v>
      </c>
      <c r="B47" s="45">
        <v>2289</v>
      </c>
      <c r="C47" s="45">
        <v>60372</v>
      </c>
      <c r="D47" s="46">
        <v>63955</v>
      </c>
      <c r="E47" s="47">
        <f t="shared" si="0"/>
        <v>94</v>
      </c>
      <c r="F47" s="45"/>
      <c r="G47" s="46"/>
      <c r="H47" s="47"/>
      <c r="I47" s="45"/>
      <c r="J47" s="35"/>
    </row>
    <row r="48" spans="1:10" s="41" customFormat="1" ht="18.75" customHeight="1">
      <c r="A48" s="44">
        <v>2016</v>
      </c>
      <c r="B48" s="45">
        <v>2542</v>
      </c>
      <c r="C48" s="45">
        <v>60777</v>
      </c>
      <c r="D48" s="46">
        <v>64619</v>
      </c>
      <c r="E48" s="47">
        <f t="shared" si="0"/>
        <v>94</v>
      </c>
      <c r="F48" s="45"/>
      <c r="G48" s="46"/>
      <c r="H48" s="47"/>
      <c r="I48" s="45"/>
      <c r="J48" s="35"/>
    </row>
    <row r="49" spans="1:10" s="41" customFormat="1" ht="18.75" customHeight="1" thickBot="1">
      <c r="A49" s="53">
        <v>2017</v>
      </c>
      <c r="B49" s="48">
        <v>2657</v>
      </c>
      <c r="C49" s="48">
        <v>61630</v>
      </c>
      <c r="D49" s="49">
        <v>64962</v>
      </c>
      <c r="E49" s="49">
        <f t="shared" si="0"/>
        <v>95</v>
      </c>
      <c r="F49" s="48"/>
      <c r="G49" s="49"/>
      <c r="H49" s="50"/>
      <c r="I49" s="48"/>
      <c r="J49" s="51"/>
    </row>
    <row r="50" spans="1:10" s="41" customFormat="1" ht="18">
      <c r="A50" s="52"/>
      <c r="B50" s="46"/>
      <c r="C50" s="46"/>
      <c r="D50" s="46"/>
      <c r="E50" s="46"/>
      <c r="F50" s="46"/>
      <c r="G50" s="46"/>
      <c r="H50" s="46"/>
      <c r="I50" s="46"/>
      <c r="J50" s="42"/>
    </row>
    <row r="51" spans="1:10" ht="15">
      <c r="A51" s="36" t="s">
        <v>18</v>
      </c>
      <c r="B51" s="36"/>
      <c r="C51" s="36"/>
      <c r="D51" s="36"/>
      <c r="E51" s="36"/>
      <c r="F51" s="36"/>
      <c r="G51" s="36"/>
      <c r="H51" s="36"/>
      <c r="I51" s="36"/>
      <c r="J51" s="37"/>
    </row>
    <row r="52" spans="1:10" ht="15">
      <c r="A52" s="36" t="s">
        <v>19</v>
      </c>
      <c r="B52" s="36"/>
      <c r="C52" s="36"/>
      <c r="D52" s="36"/>
      <c r="E52" s="36"/>
      <c r="F52" s="36"/>
      <c r="G52" s="36"/>
      <c r="H52" s="36"/>
      <c r="I52" s="36"/>
      <c r="J52" s="37"/>
    </row>
    <row r="53" spans="1:10" ht="15">
      <c r="A53" s="38" t="s">
        <v>20</v>
      </c>
      <c r="B53" s="36"/>
      <c r="C53" s="36"/>
      <c r="D53" s="36"/>
      <c r="E53" s="36"/>
      <c r="F53" s="39"/>
      <c r="G53" s="36"/>
      <c r="H53" s="36"/>
      <c r="I53" s="36"/>
      <c r="J53" s="37"/>
    </row>
    <row r="54" spans="1:10" ht="15">
      <c r="A54" s="36" t="s">
        <v>21</v>
      </c>
      <c r="B54" s="36"/>
      <c r="C54" s="36"/>
      <c r="D54" s="36"/>
      <c r="E54" s="36"/>
      <c r="F54" s="36"/>
      <c r="G54" s="36"/>
      <c r="H54" s="36"/>
      <c r="I54" s="36"/>
      <c r="J54" s="37"/>
    </row>
    <row r="55" spans="1:10" ht="15">
      <c r="A55" s="38" t="s">
        <v>22</v>
      </c>
      <c r="B55" s="36"/>
      <c r="C55" s="36"/>
      <c r="D55" s="36"/>
      <c r="E55" s="36"/>
      <c r="F55" s="36"/>
      <c r="G55" s="36"/>
      <c r="H55" s="36"/>
      <c r="I55" s="36"/>
      <c r="J55" s="40"/>
    </row>
    <row r="56" spans="1:10" ht="15">
      <c r="A56" s="38" t="s">
        <v>23</v>
      </c>
      <c r="B56" s="36"/>
      <c r="C56" s="36"/>
      <c r="D56" s="36"/>
      <c r="E56" s="36"/>
      <c r="F56" s="36"/>
      <c r="G56" s="36"/>
      <c r="H56" s="36"/>
      <c r="I56" s="36"/>
      <c r="J56" s="40"/>
    </row>
    <row r="57" spans="1:10" ht="15">
      <c r="A57" s="38" t="s">
        <v>24</v>
      </c>
      <c r="B57" s="36"/>
      <c r="C57" s="36"/>
      <c r="D57" s="36"/>
      <c r="E57" s="36"/>
      <c r="F57" s="36"/>
      <c r="G57" s="36"/>
      <c r="H57" s="36"/>
      <c r="I57" s="36"/>
      <c r="J57" s="40"/>
    </row>
    <row r="58" spans="1:10" ht="15">
      <c r="A58" s="38" t="s">
        <v>25</v>
      </c>
      <c r="B58" s="36"/>
      <c r="C58" s="36"/>
      <c r="D58" s="36"/>
      <c r="E58" s="36"/>
      <c r="F58" s="36"/>
      <c r="G58" s="36"/>
      <c r="H58" s="36"/>
      <c r="I58" s="36"/>
      <c r="J58" s="40"/>
    </row>
    <row r="59" spans="1:9" ht="15">
      <c r="A59" s="36"/>
      <c r="B59" s="36"/>
      <c r="C59" s="36"/>
      <c r="D59" s="36"/>
      <c r="E59" s="36"/>
      <c r="F59" s="36"/>
      <c r="G59" s="36"/>
      <c r="H59" s="36"/>
      <c r="I59" s="36"/>
    </row>
  </sheetData>
  <sheetProtection/>
  <mergeCells count="11">
    <mergeCell ref="F5:H5"/>
    <mergeCell ref="I5:J5"/>
    <mergeCell ref="C6:E6"/>
    <mergeCell ref="F6:H6"/>
    <mergeCell ref="I6:J6"/>
    <mergeCell ref="I2:J2"/>
    <mergeCell ref="I3:J3"/>
    <mergeCell ref="C4:E4"/>
    <mergeCell ref="F4:H4"/>
    <mergeCell ref="I4:J4"/>
    <mergeCell ref="C5:E5"/>
  </mergeCells>
  <printOptions/>
  <pageMargins left="1.299212598425197" right="0.9055118110236221" top="0.9448818897637796" bottom="0.9448818897637796" header="0.31496062992125984" footer="0.31496062992125984"/>
  <pageSetup horizontalDpi="600" verticalDpi="600" orientation="landscape" pageOrder="overThenDown"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ulker</dc:creator>
  <cp:keywords/>
  <dc:description/>
  <cp:lastModifiedBy>Ali Emre Mutlu</cp:lastModifiedBy>
  <cp:lastPrinted>2015-02-20T15:26:25Z</cp:lastPrinted>
  <dcterms:created xsi:type="dcterms:W3CDTF">2011-06-17T14:46:01Z</dcterms:created>
  <dcterms:modified xsi:type="dcterms:W3CDTF">2018-05-02T12:45:25Z</dcterms:modified>
  <cp:category/>
  <cp:version/>
  <cp:contentType/>
  <cp:contentStatus/>
</cp:coreProperties>
</file>