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tab 1-12" sheetId="1" r:id="rId1"/>
  </sheets>
  <definedNames>
    <definedName name="_xlnm.Print_Area" localSheetId="0">'tab 1-12'!$B$1:$I$55</definedName>
  </definedNames>
  <calcPr fullCalcOnLoad="1"/>
</workbook>
</file>

<file path=xl/sharedStrings.xml><?xml version="1.0" encoding="utf-8"?>
<sst xmlns="http://schemas.openxmlformats.org/spreadsheetml/2006/main" count="38" uniqueCount="37">
  <si>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</si>
  <si>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</si>
  <si>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</si>
  <si>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</si>
  <si>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</si>
  <si>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</si>
  <si>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</si>
  <si>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</si>
  <si>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</si>
  <si>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(1) TÜİK yıl ortası nüfus tahminidir.</t>
  </si>
  <si>
    <t>CARİ FİYATLARLA</t>
  </si>
  <si>
    <t>AT CURRENT PRICES</t>
  </si>
  <si>
    <t>GDP PER CAPITA</t>
  </si>
  <si>
    <t>FERT BAŞINA GSYH</t>
  </si>
  <si>
    <t>GDP (In Thousands of TL)</t>
  </si>
  <si>
    <t>YIL ORTASI NÜFUS (BİN KİŞİ) (1)</t>
  </si>
  <si>
    <t>MID YEAR POPULATION (THOUSAND PERSON) (1)</t>
  </si>
  <si>
    <t>GSYH (BİN TL) (2)</t>
  </si>
  <si>
    <t>(2) 1975-1997 dönemi GSYH'sı 1998 baz yıllı serinin büyüme hızları (TÜİK) kullanılarak geriye çekilmesiyle  hesaplanmıştır.</t>
  </si>
  <si>
    <t>TL (2)</t>
  </si>
  <si>
    <t>ABD DOLARI (3)</t>
  </si>
  <si>
    <t>US $ (3)</t>
  </si>
  <si>
    <t>(4) OECD tarafından GSYH için hesaplanan satın alma gücü paritesidir.</t>
  </si>
  <si>
    <t>PURCHASING POWER PARITY (USD/TL) (4)</t>
  </si>
  <si>
    <t>SATIN ALMA GÜCÜ PARİTESİ (SAGP) (ABD DOLARI/TL) (4)</t>
  </si>
  <si>
    <t>(4) Purchasing Power Parity calculated for GDP by the OECD.</t>
  </si>
  <si>
    <t>(1) TURKSTAT estimation for mid-year.</t>
  </si>
  <si>
    <t>(2) For 1975-1997 period, GDP is calculated by 1998 base year GDP using growth rates.</t>
  </si>
  <si>
    <t xml:space="preserve">SAGP'ye GÖRE KİŞİ BAŞI GSYH (ABD DOLARI) </t>
  </si>
  <si>
    <t xml:space="preserve">GDP PER CAPITA ACC. TO PPP (US$) </t>
  </si>
  <si>
    <t>(3) 1975-1997 dönemi TÜİK verileri kullanılarak Kalkınma Bakanlığı tarafından hesaplanmıştır.</t>
  </si>
  <si>
    <t xml:space="preserve">(3) For 1975-1997 period, GDP per capita is calculated by Ministry of Development using TURKSTAT data. </t>
  </si>
  <si>
    <t>GSYH (BİN ABD DOLARI)</t>
  </si>
  <si>
    <t>GDP (In Thousands of US $)</t>
  </si>
  <si>
    <t>-</t>
  </si>
  <si>
    <t>TABLO 1.12 : FERT BAŞINA GSYH (1975-2017)</t>
  </si>
  <si>
    <t>TABLE 1.12 : GDP PER CAPITA (1975-2017)</t>
  </si>
</sst>
</file>

<file path=xl/styles.xml><?xml version="1.0" encoding="utf-8"?>
<styleSheet xmlns="http://schemas.openxmlformats.org/spreadsheetml/2006/main">
  <numFmts count="6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&quot;£&quot;#,##0_);\(&quot;£&quot;#,##0\)"/>
    <numFmt numFmtId="183" formatCode="#,##0.0000"/>
    <numFmt numFmtId="184" formatCode="#,##0.00000"/>
    <numFmt numFmtId="185" formatCode="#,##0.0_);\(#,##0.0\)"/>
    <numFmt numFmtId="186" formatCode="0.0000"/>
    <numFmt numFmtId="187" formatCode="0.000"/>
    <numFmt numFmtId="188" formatCode="0.0"/>
    <numFmt numFmtId="189" formatCode="#,##0.000000"/>
    <numFmt numFmtId="190" formatCode="#,##0.0000000"/>
    <numFmt numFmtId="191" formatCode="0.0E+00"/>
    <numFmt numFmtId="192" formatCode="0.000E+00"/>
    <numFmt numFmtId="193" formatCode="0.0000E+00"/>
    <numFmt numFmtId="194" formatCode="0.00000E+00"/>
    <numFmt numFmtId="195" formatCode="0.000000E+00"/>
    <numFmt numFmtId="196" formatCode="0.0000000E+00"/>
    <numFmt numFmtId="197" formatCode="0.00000000E+00"/>
    <numFmt numFmtId="198" formatCode="0.000000000E+00"/>
    <numFmt numFmtId="199" formatCode="0.0000000000E+00"/>
    <numFmt numFmtId="200" formatCode="0.00000000000E+00"/>
    <numFmt numFmtId="201" formatCode="0.000000000000E+00"/>
    <numFmt numFmtId="202" formatCode="0.0000000000000E+00"/>
    <numFmt numFmtId="203" formatCode="0.00000000000000E+00"/>
    <numFmt numFmtId="204" formatCode="0.000000000000000E+00"/>
    <numFmt numFmtId="205" formatCode="0.0000000000000000E+00"/>
    <numFmt numFmtId="206" formatCode="0.00000000000000000E+00"/>
    <numFmt numFmtId="207" formatCode="#,##0.000_);\(#,##0.000\)"/>
    <numFmt numFmtId="208" formatCode="#,##0.0000_);\(#,##0.0000\)"/>
    <numFmt numFmtId="209" formatCode="#,##0.00000_);\(#,##0.00000\)"/>
    <numFmt numFmtId="210" formatCode="#,##0.000000_);\(#,##0.000000\)"/>
    <numFmt numFmtId="211" formatCode="#,##0.0000000_);\(#,##0.0000000\)"/>
    <numFmt numFmtId="212" formatCode="#,##0.00000000_);\(#,##0.00000000\)"/>
    <numFmt numFmtId="213" formatCode="#,##0.000000000_);\(#,##0.000000000\)"/>
    <numFmt numFmtId="214" formatCode="#,##0.0000000000_);\(#,##0.0000000000\)"/>
    <numFmt numFmtId="215" formatCode="#,##0.00000000000_);\(#,##0.00000000000\)"/>
    <numFmt numFmtId="216" formatCode="#,##0.000000000000_);\(#,##0.000000000000\)"/>
    <numFmt numFmtId="217" formatCode="#,##0.00000000"/>
    <numFmt numFmtId="218" formatCode="#,##0.000000000"/>
    <numFmt numFmtId="219" formatCode="#,##0.0000000000"/>
    <numFmt numFmtId="220" formatCode="#,##0.000000000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14"/>
      <color indexed="8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0" borderId="0">
      <alignment vertical="top"/>
      <protection/>
    </xf>
    <xf numFmtId="0" fontId="7" fillId="25" borderId="0">
      <alignment/>
      <protection/>
    </xf>
    <xf numFmtId="0" fontId="0" fillId="26" borderId="8" applyNumberFormat="0" applyFont="0" applyAlignment="0" applyProtection="0"/>
    <xf numFmtId="0" fontId="39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37" fontId="4" fillId="0" borderId="0" xfId="0" applyNumberFormat="1" applyFont="1" applyAlignment="1">
      <alignment horizontal="left"/>
    </xf>
    <xf numFmtId="182" fontId="5" fillId="0" borderId="0" xfId="0" applyNumberFormat="1" applyFont="1" applyAlignment="1">
      <alignment/>
    </xf>
    <xf numFmtId="37" fontId="4" fillId="0" borderId="1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 horizontal="left"/>
    </xf>
    <xf numFmtId="37" fontId="5" fillId="0" borderId="0" xfId="0" applyNumberFormat="1" applyFont="1" applyBorder="1" applyAlignment="1">
      <alignment horizontal="center"/>
    </xf>
    <xf numFmtId="186" fontId="5" fillId="0" borderId="0" xfId="49" applyNumberFormat="1" applyFont="1" applyBorder="1" applyAlignment="1">
      <alignment horizontal="center"/>
      <protection/>
    </xf>
    <xf numFmtId="186" fontId="5" fillId="0" borderId="0" xfId="49" applyNumberFormat="1" applyFont="1" applyFill="1" applyBorder="1" applyAlignment="1">
      <alignment horizontal="center"/>
      <protection/>
    </xf>
    <xf numFmtId="190" fontId="6" fillId="0" borderId="0" xfId="0" applyNumberFormat="1" applyFont="1" applyAlignment="1">
      <alignment/>
    </xf>
    <xf numFmtId="206" fontId="6" fillId="0" borderId="0" xfId="0" applyNumberFormat="1" applyFont="1" applyAlignment="1">
      <alignment/>
    </xf>
    <xf numFmtId="216" fontId="6" fillId="0" borderId="0" xfId="0" applyNumberFormat="1" applyFont="1" applyAlignment="1">
      <alignment/>
    </xf>
    <xf numFmtId="217" fontId="6" fillId="0" borderId="0" xfId="0" applyNumberFormat="1" applyFont="1" applyAlignment="1">
      <alignment/>
    </xf>
    <xf numFmtId="220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7" fontId="6" fillId="34" borderId="13" xfId="50" applyNumberFormat="1" applyFont="1" applyFill="1" applyBorder="1" applyAlignment="1">
      <alignment horizontal="center"/>
      <protection/>
    </xf>
    <xf numFmtId="37" fontId="6" fillId="34" borderId="14" xfId="50" applyNumberFormat="1" applyFont="1" applyFill="1" applyBorder="1" applyAlignment="1">
      <alignment horizontal="center"/>
      <protection/>
    </xf>
    <xf numFmtId="4" fontId="5" fillId="34" borderId="13" xfId="0" applyNumberFormat="1" applyFont="1" applyFill="1" applyBorder="1" applyAlignment="1" applyProtection="1">
      <alignment horizontal="center"/>
      <protection/>
    </xf>
    <xf numFmtId="3" fontId="5" fillId="34" borderId="14" xfId="0" applyNumberFormat="1" applyFont="1" applyFill="1" applyBorder="1" applyAlignment="1" applyProtection="1">
      <alignment horizontal="center"/>
      <protection/>
    </xf>
    <xf numFmtId="184" fontId="5" fillId="34" borderId="20" xfId="0" applyNumberFormat="1" applyFont="1" applyFill="1" applyBorder="1" applyAlignment="1">
      <alignment horizontal="center" wrapText="1"/>
    </xf>
    <xf numFmtId="3" fontId="6" fillId="34" borderId="12" xfId="0" applyNumberFormat="1" applyFont="1" applyFill="1" applyBorder="1" applyAlignment="1">
      <alignment horizontal="center"/>
    </xf>
    <xf numFmtId="184" fontId="5" fillId="34" borderId="19" xfId="0" applyNumberFormat="1" applyFont="1" applyFill="1" applyBorder="1" applyAlignment="1">
      <alignment horizontal="center" wrapText="1"/>
    </xf>
    <xf numFmtId="3" fontId="6" fillId="34" borderId="14" xfId="0" applyNumberFormat="1" applyFont="1" applyFill="1" applyBorder="1" applyAlignment="1">
      <alignment horizontal="center"/>
    </xf>
    <xf numFmtId="183" fontId="5" fillId="34" borderId="19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 applyProtection="1">
      <alignment horizontal="center"/>
      <protection/>
    </xf>
    <xf numFmtId="4" fontId="5" fillId="34" borderId="19" xfId="49" applyNumberFormat="1" applyFont="1" applyFill="1" applyBorder="1" applyAlignment="1">
      <alignment horizontal="center"/>
      <protection/>
    </xf>
    <xf numFmtId="3" fontId="5" fillId="34" borderId="14" xfId="0" applyNumberFormat="1" applyFont="1" applyFill="1" applyBorder="1" applyAlignment="1">
      <alignment horizontal="center"/>
    </xf>
    <xf numFmtId="37" fontId="6" fillId="34" borderId="0" xfId="50" applyNumberFormat="1" applyFont="1" applyFill="1" applyBorder="1" applyAlignment="1">
      <alignment horizontal="center"/>
      <protection/>
    </xf>
    <xf numFmtId="3" fontId="5" fillId="34" borderId="0" xfId="0" applyNumberFormat="1" applyFont="1" applyFill="1" applyBorder="1" applyAlignment="1" applyProtection="1">
      <alignment horizontal="center"/>
      <protection/>
    </xf>
    <xf numFmtId="3" fontId="5" fillId="34" borderId="21" xfId="0" applyNumberFormat="1" applyFont="1" applyFill="1" applyBorder="1" applyAlignment="1">
      <alignment horizontal="center"/>
    </xf>
    <xf numFmtId="37" fontId="6" fillId="34" borderId="22" xfId="50" applyNumberFormat="1" applyFont="1" applyFill="1" applyBorder="1" applyAlignment="1">
      <alignment horizontal="center"/>
      <protection/>
    </xf>
    <xf numFmtId="37" fontId="6" fillId="34" borderId="21" xfId="50" applyNumberFormat="1" applyFont="1" applyFill="1" applyBorder="1" applyAlignment="1">
      <alignment horizontal="center"/>
      <protection/>
    </xf>
    <xf numFmtId="3" fontId="5" fillId="34" borderId="22" xfId="0" applyNumberFormat="1" applyFont="1" applyFill="1" applyBorder="1" applyAlignment="1" applyProtection="1">
      <alignment horizontal="center"/>
      <protection/>
    </xf>
    <xf numFmtId="3" fontId="5" fillId="34" borderId="21" xfId="0" applyNumberFormat="1" applyFont="1" applyFill="1" applyBorder="1" applyAlignment="1" applyProtection="1">
      <alignment horizontal="center"/>
      <protection/>
    </xf>
    <xf numFmtId="4" fontId="5" fillId="34" borderId="16" xfId="49" applyNumberFormat="1" applyFont="1" applyFill="1" applyBorder="1" applyAlignment="1">
      <alignment horizontal="center"/>
      <protection/>
    </xf>
    <xf numFmtId="3" fontId="6" fillId="34" borderId="21" xfId="0" applyNumberFormat="1" applyFont="1" applyFill="1" applyBorder="1" applyAlignment="1">
      <alignment horizontal="center"/>
    </xf>
    <xf numFmtId="3" fontId="5" fillId="34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center" textRotation="180"/>
    </xf>
    <xf numFmtId="0" fontId="4" fillId="0" borderId="0" xfId="0" applyFont="1" applyBorder="1" applyAlignment="1">
      <alignment vertical="center" textRotation="180"/>
    </xf>
    <xf numFmtId="0" fontId="6" fillId="0" borderId="0" xfId="0" applyFont="1" applyBorder="1" applyAlignment="1">
      <alignment/>
    </xf>
    <xf numFmtId="190" fontId="6" fillId="0" borderId="0" xfId="0" applyNumberFormat="1" applyFont="1" applyBorder="1" applyAlignment="1">
      <alignment/>
    </xf>
    <xf numFmtId="220" fontId="6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wrapText="1"/>
    </xf>
    <xf numFmtId="0" fontId="4" fillId="34" borderId="27" xfId="0" applyFont="1" applyFill="1" applyBorder="1" applyAlignment="1">
      <alignment horizont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view="pageBreakPreview" zoomScale="60" zoomScaleNormal="55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" sqref="B3:B8"/>
    </sheetView>
  </sheetViews>
  <sheetFormatPr defaultColWidth="9.140625" defaultRowHeight="12.75"/>
  <cols>
    <col min="1" max="1" width="9.140625" style="3" customWidth="1"/>
    <col min="2" max="2" width="29.28125" style="3" customWidth="1"/>
    <col min="3" max="3" width="30.140625" style="3" customWidth="1"/>
    <col min="4" max="5" width="40.57421875" style="3" customWidth="1"/>
    <col min="6" max="6" width="30.7109375" style="3" customWidth="1"/>
    <col min="7" max="7" width="30.140625" style="3" customWidth="1"/>
    <col min="8" max="8" width="32.28125" style="3" customWidth="1"/>
    <col min="9" max="9" width="28.8515625" style="5" customWidth="1"/>
    <col min="10" max="10" width="23.421875" style="3" customWidth="1"/>
    <col min="11" max="11" width="14.57421875" style="3" customWidth="1"/>
    <col min="12" max="12" width="15.57421875" style="3" customWidth="1"/>
    <col min="13" max="13" width="9.140625" style="3" customWidth="1"/>
    <col min="14" max="14" width="15.57421875" style="3" bestFit="1" customWidth="1"/>
    <col min="15" max="15" width="35.140625" style="3" bestFit="1" customWidth="1"/>
    <col min="16" max="16" width="22.140625" style="3" bestFit="1" customWidth="1"/>
    <col min="17" max="17" width="27.57421875" style="3" customWidth="1"/>
    <col min="18" max="18" width="23.57421875" style="3" bestFit="1" customWidth="1"/>
    <col min="19" max="16384" width="9.140625" style="3" customWidth="1"/>
  </cols>
  <sheetData>
    <row r="1" spans="1:9" ht="18">
      <c r="A1" s="1"/>
      <c r="B1" s="6" t="s">
        <v>35</v>
      </c>
      <c r="C1" s="6"/>
      <c r="D1" s="7"/>
      <c r="E1" s="7"/>
      <c r="F1" s="7"/>
      <c r="G1" s="1"/>
      <c r="H1" s="1"/>
      <c r="I1" s="2"/>
    </row>
    <row r="2" spans="1:9" ht="18">
      <c r="A2" s="1"/>
      <c r="B2" s="8" t="s">
        <v>36</v>
      </c>
      <c r="C2" s="9"/>
      <c r="D2" s="10"/>
      <c r="E2" s="10"/>
      <c r="F2" s="10"/>
      <c r="G2" s="1"/>
      <c r="H2" s="1"/>
      <c r="I2" s="2"/>
    </row>
    <row r="3" spans="1:9" ht="24.75" customHeight="1">
      <c r="A3" s="50"/>
      <c r="B3" s="71"/>
      <c r="C3" s="60" t="s">
        <v>15</v>
      </c>
      <c r="D3" s="67" t="s">
        <v>10</v>
      </c>
      <c r="E3" s="70"/>
      <c r="F3" s="70"/>
      <c r="G3" s="68"/>
      <c r="H3" s="57" t="s">
        <v>24</v>
      </c>
      <c r="I3" s="57" t="s">
        <v>28</v>
      </c>
    </row>
    <row r="4" spans="1:9" ht="47.25" customHeight="1">
      <c r="A4" s="50"/>
      <c r="B4" s="72"/>
      <c r="C4" s="61"/>
      <c r="D4" s="64" t="s">
        <v>11</v>
      </c>
      <c r="E4" s="65"/>
      <c r="F4" s="65"/>
      <c r="G4" s="66"/>
      <c r="H4" s="58"/>
      <c r="I4" s="58"/>
    </row>
    <row r="5" spans="1:9" ht="44.25" customHeight="1">
      <c r="A5" s="50"/>
      <c r="B5" s="72"/>
      <c r="C5" s="62"/>
      <c r="D5" s="18"/>
      <c r="E5" s="19"/>
      <c r="F5" s="67" t="s">
        <v>13</v>
      </c>
      <c r="G5" s="68"/>
      <c r="H5" s="59"/>
      <c r="I5" s="59"/>
    </row>
    <row r="6" spans="1:9" ht="37.5" customHeight="1">
      <c r="A6" s="50"/>
      <c r="B6" s="72"/>
      <c r="C6" s="63"/>
      <c r="D6" s="20"/>
      <c r="E6" s="21"/>
      <c r="F6" s="67" t="s">
        <v>12</v>
      </c>
      <c r="G6" s="68"/>
      <c r="H6" s="57" t="s">
        <v>23</v>
      </c>
      <c r="I6" s="57" t="s">
        <v>29</v>
      </c>
    </row>
    <row r="7" spans="1:9" ht="34.5" customHeight="1">
      <c r="A7" s="50"/>
      <c r="B7" s="72"/>
      <c r="C7" s="69" t="s">
        <v>16</v>
      </c>
      <c r="D7" s="22" t="s">
        <v>17</v>
      </c>
      <c r="E7" s="22" t="s">
        <v>32</v>
      </c>
      <c r="F7" s="18" t="s">
        <v>19</v>
      </c>
      <c r="G7" s="19" t="s">
        <v>20</v>
      </c>
      <c r="H7" s="58"/>
      <c r="I7" s="58"/>
    </row>
    <row r="8" spans="1:9" ht="57.75" customHeight="1">
      <c r="A8" s="50"/>
      <c r="B8" s="73"/>
      <c r="C8" s="63"/>
      <c r="D8" s="22" t="s">
        <v>14</v>
      </c>
      <c r="E8" s="23" t="s">
        <v>33</v>
      </c>
      <c r="F8" s="24" t="s">
        <v>19</v>
      </c>
      <c r="G8" s="25" t="s">
        <v>21</v>
      </c>
      <c r="H8" s="59"/>
      <c r="I8" s="59"/>
    </row>
    <row r="9" spans="1:18" ht="19.5" customHeight="1">
      <c r="A9" s="50"/>
      <c r="B9" s="26">
        <v>1975</v>
      </c>
      <c r="C9" s="27">
        <v>40026</v>
      </c>
      <c r="D9" s="28">
        <v>928.0075841677292</v>
      </c>
      <c r="E9" s="29">
        <v>63724658.72257598</v>
      </c>
      <c r="F9" s="30">
        <f aca="true" t="shared" si="0" ref="F9:F14">+D9/C9</f>
        <v>0.023185119276663398</v>
      </c>
      <c r="G9" s="31">
        <f aca="true" t="shared" si="1" ref="G9:G46">E9/C9</f>
        <v>1592.08161501464</v>
      </c>
      <c r="H9" s="32">
        <v>8E-06</v>
      </c>
      <c r="I9" s="33">
        <f aca="true" t="shared" si="2" ref="I9:I33">F9/H9</f>
        <v>2898.1399095829247</v>
      </c>
      <c r="J9" s="55"/>
      <c r="K9" s="56"/>
      <c r="L9" s="56"/>
      <c r="M9" s="56"/>
      <c r="N9" s="56"/>
      <c r="O9" s="56"/>
      <c r="R9" s="17"/>
    </row>
    <row r="10" spans="1:18" ht="19.5" customHeight="1">
      <c r="A10" s="50"/>
      <c r="B10" s="26">
        <v>1976</v>
      </c>
      <c r="C10" s="27">
        <v>40916</v>
      </c>
      <c r="D10" s="28">
        <v>1179.680760689861</v>
      </c>
      <c r="E10" s="29">
        <v>72938008.35967396</v>
      </c>
      <c r="F10" s="30">
        <f t="shared" si="0"/>
        <v>0.028831771451018208</v>
      </c>
      <c r="G10" s="31">
        <f t="shared" si="1"/>
        <v>1782.6280271696637</v>
      </c>
      <c r="H10" s="34">
        <v>9E-06</v>
      </c>
      <c r="I10" s="35">
        <f t="shared" si="2"/>
        <v>3203.530161224245</v>
      </c>
      <c r="L10" s="13"/>
      <c r="R10" s="17"/>
    </row>
    <row r="11" spans="1:18" ht="19.5" customHeight="1">
      <c r="A11" s="50"/>
      <c r="B11" s="26">
        <v>1977</v>
      </c>
      <c r="C11" s="27">
        <v>41769</v>
      </c>
      <c r="D11" s="28">
        <v>1509.42165369915</v>
      </c>
      <c r="E11" s="29">
        <v>83428722.36467578</v>
      </c>
      <c r="F11" s="30">
        <f t="shared" si="0"/>
        <v>0.03613736631710479</v>
      </c>
      <c r="G11" s="31">
        <f t="shared" si="1"/>
        <v>1997.3837622321764</v>
      </c>
      <c r="H11" s="34">
        <v>1E-05</v>
      </c>
      <c r="I11" s="35">
        <f t="shared" si="2"/>
        <v>3613.736631710479</v>
      </c>
      <c r="L11" s="13"/>
      <c r="R11" s="17"/>
    </row>
    <row r="12" spans="1:18" ht="19.5" customHeight="1">
      <c r="A12" s="50"/>
      <c r="B12" s="26">
        <v>1978</v>
      </c>
      <c r="C12" s="27">
        <v>42641</v>
      </c>
      <c r="D12" s="28">
        <v>2247.1524545228576</v>
      </c>
      <c r="E12" s="29">
        <v>91217378.84514076</v>
      </c>
      <c r="F12" s="30">
        <f t="shared" si="0"/>
        <v>0.052699337598153366</v>
      </c>
      <c r="G12" s="31">
        <f t="shared" si="1"/>
        <v>2139.1941756792935</v>
      </c>
      <c r="H12" s="34">
        <v>1.4E-05</v>
      </c>
      <c r="I12" s="35">
        <f t="shared" si="2"/>
        <v>3764.2383998680975</v>
      </c>
      <c r="L12" s="13"/>
      <c r="R12" s="17"/>
    </row>
    <row r="13" spans="1:18" ht="19.5" customHeight="1">
      <c r="A13" s="50"/>
      <c r="B13" s="26">
        <v>1979</v>
      </c>
      <c r="C13" s="27">
        <v>43531</v>
      </c>
      <c r="D13" s="28">
        <v>3924.123901584551</v>
      </c>
      <c r="E13" s="29">
        <v>111456959.60888235</v>
      </c>
      <c r="F13" s="30">
        <f t="shared" si="0"/>
        <v>0.09014550324101332</v>
      </c>
      <c r="G13" s="31">
        <f t="shared" si="1"/>
        <v>2560.404300587681</v>
      </c>
      <c r="H13" s="34">
        <v>2.3E-05</v>
      </c>
      <c r="I13" s="35">
        <f t="shared" si="2"/>
        <v>3919.369706131014</v>
      </c>
      <c r="L13" s="13"/>
      <c r="R13" s="17"/>
    </row>
    <row r="14" spans="1:18" ht="19.5" customHeight="1">
      <c r="A14" s="50"/>
      <c r="B14" s="26">
        <v>1980</v>
      </c>
      <c r="C14" s="27">
        <v>44439</v>
      </c>
      <c r="D14" s="28">
        <v>7200.471941576308</v>
      </c>
      <c r="E14" s="29">
        <v>92861166.01798417</v>
      </c>
      <c r="F14" s="30">
        <f t="shared" si="0"/>
        <v>0.16203046741772562</v>
      </c>
      <c r="G14" s="31">
        <f t="shared" si="1"/>
        <v>2089.632215351024</v>
      </c>
      <c r="H14" s="34">
        <v>3.9E-05</v>
      </c>
      <c r="I14" s="35">
        <f t="shared" si="2"/>
        <v>4154.627369685272</v>
      </c>
      <c r="L14" s="13"/>
      <c r="R14" s="17"/>
    </row>
    <row r="15" spans="1:18" ht="19.5" customHeight="1">
      <c r="A15" s="50"/>
      <c r="B15" s="26">
        <v>1981</v>
      </c>
      <c r="C15" s="27">
        <v>45540</v>
      </c>
      <c r="D15" s="28">
        <v>10876.559783464196</v>
      </c>
      <c r="E15" s="29">
        <v>96919591.37522283</v>
      </c>
      <c r="F15" s="30">
        <f aca="true" t="shared" si="3" ref="F15:F46">D15/C15</f>
        <v>0.23883530486306973</v>
      </c>
      <c r="G15" s="31">
        <f t="shared" si="1"/>
        <v>2128.229937971516</v>
      </c>
      <c r="H15" s="34">
        <v>5.2E-05</v>
      </c>
      <c r="I15" s="35">
        <f t="shared" si="2"/>
        <v>4592.98663198211</v>
      </c>
      <c r="L15" s="13"/>
      <c r="R15" s="17"/>
    </row>
    <row r="16" spans="1:18" ht="19.5" customHeight="1">
      <c r="A16" s="50"/>
      <c r="B16" s="26">
        <v>1982</v>
      </c>
      <c r="C16" s="27">
        <v>46688</v>
      </c>
      <c r="D16" s="28">
        <v>14443.551603417483</v>
      </c>
      <c r="E16" s="29">
        <v>87408135.00933473</v>
      </c>
      <c r="F16" s="30">
        <f t="shared" si="3"/>
        <v>0.30936325401425385</v>
      </c>
      <c r="G16" s="31">
        <f t="shared" si="1"/>
        <v>1872.1756127770461</v>
      </c>
      <c r="H16" s="34">
        <v>6.3E-05</v>
      </c>
      <c r="I16" s="35">
        <f t="shared" si="2"/>
        <v>4910.527841496093</v>
      </c>
      <c r="L16" s="13"/>
      <c r="R16" s="17"/>
    </row>
    <row r="17" spans="1:18" ht="19.5" customHeight="1">
      <c r="A17" s="50"/>
      <c r="B17" s="26">
        <v>1983</v>
      </c>
      <c r="C17" s="27">
        <v>47864</v>
      </c>
      <c r="D17" s="28">
        <v>19142.75210740711</v>
      </c>
      <c r="E17" s="29">
        <v>83086691.84188919</v>
      </c>
      <c r="F17" s="30">
        <f t="shared" si="3"/>
        <v>0.39994050032189343</v>
      </c>
      <c r="G17" s="31">
        <f t="shared" si="1"/>
        <v>1735.8911048363946</v>
      </c>
      <c r="H17" s="34">
        <v>7.6E-05</v>
      </c>
      <c r="I17" s="35">
        <f t="shared" si="2"/>
        <v>5262.3750042354395</v>
      </c>
      <c r="L17" s="13"/>
      <c r="R17" s="17"/>
    </row>
    <row r="18" spans="1:18" ht="19.5" customHeight="1">
      <c r="A18" s="50"/>
      <c r="B18" s="26">
        <v>1984</v>
      </c>
      <c r="C18" s="27">
        <v>49070</v>
      </c>
      <c r="D18" s="28">
        <v>30281.286859060445</v>
      </c>
      <c r="E18" s="29">
        <v>80721997.57870011</v>
      </c>
      <c r="F18" s="30">
        <f t="shared" si="3"/>
        <v>0.6171038691473496</v>
      </c>
      <c r="G18" s="31">
        <f t="shared" si="1"/>
        <v>1645.0376518993298</v>
      </c>
      <c r="H18" s="34">
        <v>0.000109</v>
      </c>
      <c r="I18" s="35">
        <f t="shared" si="2"/>
        <v>5661.503386672932</v>
      </c>
      <c r="L18" s="13"/>
      <c r="R18" s="17"/>
    </row>
    <row r="19" spans="1:18" ht="19.5" customHeight="1">
      <c r="A19" s="50"/>
      <c r="B19" s="26">
        <v>1985</v>
      </c>
      <c r="C19" s="27">
        <v>50307</v>
      </c>
      <c r="D19" s="28">
        <v>48312.464976942036</v>
      </c>
      <c r="E19" s="29">
        <v>91411693.37991449</v>
      </c>
      <c r="F19" s="30">
        <f t="shared" si="3"/>
        <v>0.9603527337535936</v>
      </c>
      <c r="G19" s="31">
        <f t="shared" si="1"/>
        <v>1817.0770147278608</v>
      </c>
      <c r="H19" s="34">
        <v>0.000162</v>
      </c>
      <c r="I19" s="35">
        <f t="shared" si="2"/>
        <v>5928.103294775269</v>
      </c>
      <c r="L19" s="13"/>
      <c r="R19" s="17"/>
    </row>
    <row r="20" spans="1:18" ht="19.5" customHeight="1">
      <c r="A20" s="50"/>
      <c r="B20" s="26">
        <v>1986</v>
      </c>
      <c r="C20" s="27">
        <v>51480</v>
      </c>
      <c r="D20" s="28">
        <v>70315.83514118381</v>
      </c>
      <c r="E20" s="29">
        <v>103301101.84728923</v>
      </c>
      <c r="F20" s="30">
        <f t="shared" si="3"/>
        <v>1.365886463503959</v>
      </c>
      <c r="G20" s="31">
        <f t="shared" si="1"/>
        <v>2006.6259100095033</v>
      </c>
      <c r="H20" s="34">
        <v>0.000216</v>
      </c>
      <c r="I20" s="35">
        <f t="shared" si="2"/>
        <v>6323.548442147959</v>
      </c>
      <c r="L20" s="13"/>
      <c r="R20" s="17"/>
    </row>
    <row r="21" spans="1:18" ht="19.5" customHeight="1">
      <c r="A21" s="50"/>
      <c r="B21" s="26">
        <v>1987</v>
      </c>
      <c r="C21" s="27">
        <v>52370</v>
      </c>
      <c r="D21" s="28">
        <v>102862.25781624518</v>
      </c>
      <c r="E21" s="29">
        <v>117867126.50446956</v>
      </c>
      <c r="F21" s="30">
        <f t="shared" si="3"/>
        <v>1.9641446976560089</v>
      </c>
      <c r="G21" s="31">
        <f t="shared" si="1"/>
        <v>2250.6611896977192</v>
      </c>
      <c r="H21" s="34">
        <v>0.000281</v>
      </c>
      <c r="I21" s="35">
        <f t="shared" si="2"/>
        <v>6989.838781693982</v>
      </c>
      <c r="L21" s="13"/>
      <c r="R21" s="17"/>
    </row>
    <row r="22" spans="1:18" ht="19.5" customHeight="1">
      <c r="A22" s="50"/>
      <c r="B22" s="26">
        <v>1988</v>
      </c>
      <c r="C22" s="27">
        <v>53268</v>
      </c>
      <c r="D22" s="28">
        <v>177890.54916296186</v>
      </c>
      <c r="E22" s="29">
        <v>124595842.2572947</v>
      </c>
      <c r="F22" s="30">
        <f t="shared" si="3"/>
        <v>3.339538731751931</v>
      </c>
      <c r="G22" s="31">
        <f t="shared" si="1"/>
        <v>2339.0373630940658</v>
      </c>
      <c r="H22" s="34">
        <v>0.00046</v>
      </c>
      <c r="I22" s="35">
        <f t="shared" si="2"/>
        <v>7259.866808156372</v>
      </c>
      <c r="L22" s="13"/>
      <c r="R22" s="17"/>
    </row>
    <row r="23" spans="1:18" ht="19.5" customHeight="1">
      <c r="A23" s="50"/>
      <c r="B23" s="26">
        <v>1989</v>
      </c>
      <c r="C23" s="27">
        <v>54192</v>
      </c>
      <c r="D23" s="28">
        <v>312934.3986576567</v>
      </c>
      <c r="E23" s="29">
        <v>146068596.35693124</v>
      </c>
      <c r="F23" s="30">
        <f t="shared" si="3"/>
        <v>5.774549724270311</v>
      </c>
      <c r="G23" s="31">
        <f t="shared" si="1"/>
        <v>2695.39039631184</v>
      </c>
      <c r="H23" s="34">
        <v>0.000777</v>
      </c>
      <c r="I23" s="35">
        <f t="shared" si="2"/>
        <v>7431.852926988817</v>
      </c>
      <c r="L23" s="13"/>
      <c r="R23" s="17"/>
    </row>
    <row r="24" spans="1:18" ht="19.5" customHeight="1">
      <c r="A24" s="50"/>
      <c r="B24" s="26">
        <v>1990</v>
      </c>
      <c r="C24" s="27">
        <v>55120</v>
      </c>
      <c r="D24" s="28">
        <v>541086.92310926</v>
      </c>
      <c r="E24" s="29">
        <v>205381935.0282252</v>
      </c>
      <c r="F24" s="30">
        <f t="shared" si="3"/>
        <v>9.816526181227504</v>
      </c>
      <c r="G24" s="31">
        <f t="shared" si="1"/>
        <v>3726.0873553741876</v>
      </c>
      <c r="H24" s="34">
        <v>0.001186</v>
      </c>
      <c r="I24" s="35">
        <f t="shared" si="2"/>
        <v>8277.003525486934</v>
      </c>
      <c r="L24" s="13"/>
      <c r="R24" s="17"/>
    </row>
    <row r="25" spans="1:18" ht="19.5" customHeight="1">
      <c r="A25" s="50"/>
      <c r="B25" s="26">
        <v>1991</v>
      </c>
      <c r="C25" s="27">
        <v>56055</v>
      </c>
      <c r="D25" s="28">
        <v>867419.4765707103</v>
      </c>
      <c r="E25" s="29">
        <v>205327768.23401985</v>
      </c>
      <c r="F25" s="30">
        <f t="shared" si="3"/>
        <v>15.474435403990908</v>
      </c>
      <c r="G25" s="31">
        <f t="shared" si="1"/>
        <v>3662.969730336631</v>
      </c>
      <c r="H25" s="34">
        <v>0.001823</v>
      </c>
      <c r="I25" s="35">
        <f t="shared" si="2"/>
        <v>8488.445092699347</v>
      </c>
      <c r="L25" s="13"/>
      <c r="R25" s="17"/>
    </row>
    <row r="26" spans="1:18" ht="19.5" customHeight="1">
      <c r="A26" s="50"/>
      <c r="B26" s="26">
        <v>1992</v>
      </c>
      <c r="C26" s="27">
        <v>56986</v>
      </c>
      <c r="D26" s="28">
        <v>1505131.2638323389</v>
      </c>
      <c r="E26" s="29">
        <v>215652462.1397936</v>
      </c>
      <c r="F26" s="30">
        <f t="shared" si="3"/>
        <v>26.412298877484623</v>
      </c>
      <c r="G26" s="31">
        <f t="shared" si="1"/>
        <v>3784.3060074368022</v>
      </c>
      <c r="H26" s="34">
        <v>0.002918</v>
      </c>
      <c r="I26" s="35">
        <f t="shared" si="2"/>
        <v>9051.507497424476</v>
      </c>
      <c r="L26" s="13"/>
      <c r="R26" s="17"/>
    </row>
    <row r="27" spans="1:18" ht="19.5" customHeight="1">
      <c r="A27" s="50"/>
      <c r="B27" s="26">
        <v>1993</v>
      </c>
      <c r="C27" s="27">
        <v>57913</v>
      </c>
      <c r="D27" s="28">
        <v>2728239.7179837916</v>
      </c>
      <c r="E27" s="29">
        <v>244115063.83153546</v>
      </c>
      <c r="F27" s="30">
        <f t="shared" si="3"/>
        <v>47.10927974692714</v>
      </c>
      <c r="G27" s="31">
        <f t="shared" si="1"/>
        <v>4215.20321571211</v>
      </c>
      <c r="H27" s="34">
        <v>0.004782</v>
      </c>
      <c r="I27" s="35">
        <f t="shared" si="2"/>
        <v>9851.37594038627</v>
      </c>
      <c r="L27" s="13"/>
      <c r="R27" s="17"/>
    </row>
    <row r="28" spans="1:18" ht="19.5" customHeight="1">
      <c r="A28" s="50"/>
      <c r="B28" s="26">
        <v>1994</v>
      </c>
      <c r="C28" s="27">
        <v>58837</v>
      </c>
      <c r="D28" s="28">
        <v>5325282.49904131</v>
      </c>
      <c r="E28" s="29">
        <v>181214713.88961133</v>
      </c>
      <c r="F28" s="30">
        <f t="shared" si="3"/>
        <v>90.50907590531995</v>
      </c>
      <c r="G28" s="31">
        <f t="shared" si="1"/>
        <v>3079.944828757607</v>
      </c>
      <c r="H28" s="34">
        <v>0.009667</v>
      </c>
      <c r="I28" s="35">
        <f t="shared" si="2"/>
        <v>9362.685001067544</v>
      </c>
      <c r="L28" s="13"/>
      <c r="R28" s="17"/>
    </row>
    <row r="29" spans="1:18" ht="19.5" customHeight="1">
      <c r="A29" s="50"/>
      <c r="B29" s="26">
        <v>1995</v>
      </c>
      <c r="C29" s="27">
        <v>59756</v>
      </c>
      <c r="D29" s="28">
        <v>10685802.803373544</v>
      </c>
      <c r="E29" s="29">
        <v>231378921.3371539</v>
      </c>
      <c r="F29" s="30">
        <f t="shared" si="3"/>
        <v>178.82393070777067</v>
      </c>
      <c r="G29" s="31">
        <f t="shared" si="1"/>
        <v>3872.061740028682</v>
      </c>
      <c r="H29" s="34">
        <v>0.017727</v>
      </c>
      <c r="I29" s="35">
        <f t="shared" si="2"/>
        <v>10087.65897826878</v>
      </c>
      <c r="L29" s="13"/>
      <c r="R29" s="17"/>
    </row>
    <row r="30" spans="1:18" ht="19.5" customHeight="1">
      <c r="A30" s="50"/>
      <c r="B30" s="26">
        <v>1996</v>
      </c>
      <c r="C30" s="27">
        <v>60671</v>
      </c>
      <c r="D30" s="28">
        <v>20335297.875206523</v>
      </c>
      <c r="E30" s="29">
        <v>249270315.8179408</v>
      </c>
      <c r="F30" s="30">
        <f t="shared" si="3"/>
        <v>335.1732767748434</v>
      </c>
      <c r="G30" s="31">
        <f t="shared" si="1"/>
        <v>4108.557891215586</v>
      </c>
      <c r="H30" s="34">
        <v>0.031012</v>
      </c>
      <c r="I30" s="35">
        <f t="shared" si="2"/>
        <v>10807.857499511265</v>
      </c>
      <c r="L30" s="13"/>
      <c r="R30" s="17"/>
    </row>
    <row r="31" spans="1:18" ht="19.5" customHeight="1">
      <c r="A31" s="50"/>
      <c r="B31" s="26">
        <v>1997</v>
      </c>
      <c r="C31" s="27">
        <v>61582</v>
      </c>
      <c r="D31" s="28">
        <v>39695498.17476447</v>
      </c>
      <c r="E31" s="29">
        <v>259812286.74986732</v>
      </c>
      <c r="F31" s="30">
        <f t="shared" si="3"/>
        <v>644.595793815798</v>
      </c>
      <c r="G31" s="31">
        <f t="shared" si="1"/>
        <v>4218.964742130287</v>
      </c>
      <c r="H31" s="34">
        <v>0.055397</v>
      </c>
      <c r="I31" s="35">
        <f t="shared" si="2"/>
        <v>11635.93324215748</v>
      </c>
      <c r="L31" s="13"/>
      <c r="R31" s="17"/>
    </row>
    <row r="32" spans="1:18" ht="19.5" customHeight="1">
      <c r="A32" s="50"/>
      <c r="B32" s="26">
        <v>1998</v>
      </c>
      <c r="C32" s="27">
        <v>62464</v>
      </c>
      <c r="D32" s="28">
        <v>71892898.31491731</v>
      </c>
      <c r="E32" s="29">
        <v>277468393.72264993</v>
      </c>
      <c r="F32" s="30">
        <f t="shared" si="3"/>
        <v>1150.9493198469088</v>
      </c>
      <c r="G32" s="31">
        <f t="shared" si="1"/>
        <v>4442.052922045497</v>
      </c>
      <c r="H32" s="36">
        <v>0.128979</v>
      </c>
      <c r="I32" s="35">
        <f t="shared" si="2"/>
        <v>8923.540420121948</v>
      </c>
      <c r="L32" s="13"/>
      <c r="R32" s="17"/>
    </row>
    <row r="33" spans="1:18" ht="19.5" customHeight="1">
      <c r="A33" s="50"/>
      <c r="B33" s="26">
        <v>1999</v>
      </c>
      <c r="C33" s="27">
        <v>63364</v>
      </c>
      <c r="D33" s="28">
        <v>107164345.10741569</v>
      </c>
      <c r="E33" s="29">
        <v>253622322.35706136</v>
      </c>
      <c r="F33" s="30">
        <f t="shared" si="3"/>
        <v>1691.2496860585773</v>
      </c>
      <c r="G33" s="31">
        <f t="shared" si="1"/>
        <v>4002.6248714895105</v>
      </c>
      <c r="H33" s="36">
        <v>0.196465</v>
      </c>
      <c r="I33" s="35">
        <f t="shared" si="2"/>
        <v>8608.401934484908</v>
      </c>
      <c r="L33" s="13"/>
      <c r="R33" s="17"/>
    </row>
    <row r="34" spans="1:18" ht="19.5" customHeight="1">
      <c r="A34" s="50"/>
      <c r="B34" s="26" t="s">
        <v>0</v>
      </c>
      <c r="C34" s="27">
        <v>64269</v>
      </c>
      <c r="D34" s="28">
        <v>170666714.83665273</v>
      </c>
      <c r="E34" s="29">
        <v>271767758.6076871</v>
      </c>
      <c r="F34" s="37">
        <f t="shared" si="3"/>
        <v>2655.505995684587</v>
      </c>
      <c r="G34" s="31">
        <f t="shared" si="1"/>
        <v>4228.5979026853865</v>
      </c>
      <c r="H34" s="38">
        <v>0.281636</v>
      </c>
      <c r="I34" s="35">
        <v>9431.352032</v>
      </c>
      <c r="K34" s="11"/>
      <c r="L34" s="13"/>
      <c r="R34" s="17"/>
    </row>
    <row r="35" spans="1:18" ht="19.5" customHeight="1">
      <c r="A35" s="50"/>
      <c r="B35" s="26" t="s">
        <v>1</v>
      </c>
      <c r="C35" s="27">
        <v>65166</v>
      </c>
      <c r="D35" s="28">
        <v>245428759.55928332</v>
      </c>
      <c r="E35" s="29">
        <v>200998669.1183858</v>
      </c>
      <c r="F35" s="37">
        <f t="shared" si="3"/>
        <v>3766.2087524059066</v>
      </c>
      <c r="G35" s="31">
        <f t="shared" si="1"/>
        <v>3084.4101083139335</v>
      </c>
      <c r="H35" s="38">
        <v>0.414553</v>
      </c>
      <c r="I35" s="35">
        <v>9089.597607</v>
      </c>
      <c r="K35" s="12"/>
      <c r="L35" s="13"/>
      <c r="R35" s="17"/>
    </row>
    <row r="36" spans="1:18" ht="19.5" customHeight="1">
      <c r="A36" s="50"/>
      <c r="B36" s="26" t="s">
        <v>2</v>
      </c>
      <c r="C36" s="27">
        <v>66003</v>
      </c>
      <c r="D36" s="28">
        <v>359358871.42037714</v>
      </c>
      <c r="E36" s="29">
        <v>236336073.2431253</v>
      </c>
      <c r="F36" s="37">
        <f t="shared" si="3"/>
        <v>5444.583904070681</v>
      </c>
      <c r="G36" s="31">
        <f t="shared" si="1"/>
        <v>3580.6868361002576</v>
      </c>
      <c r="H36" s="38">
        <v>0.591251</v>
      </c>
      <c r="I36" s="35">
        <v>9207.886408</v>
      </c>
      <c r="K36" s="12"/>
      <c r="L36" s="13"/>
      <c r="R36" s="17"/>
    </row>
    <row r="37" spans="1:18" ht="19.5" customHeight="1">
      <c r="A37" s="50"/>
      <c r="B37" s="26" t="s">
        <v>3</v>
      </c>
      <c r="C37" s="49">
        <v>66795</v>
      </c>
      <c r="D37" s="28">
        <v>468015146.38634473</v>
      </c>
      <c r="E37" s="29">
        <v>313774218.45097363</v>
      </c>
      <c r="F37" s="37">
        <f t="shared" si="3"/>
        <v>7006.739222791298</v>
      </c>
      <c r="G37" s="31">
        <f t="shared" si="1"/>
        <v>4697.570453641345</v>
      </c>
      <c r="H37" s="38">
        <v>0.737414</v>
      </c>
      <c r="I37" s="35">
        <v>9490.692786</v>
      </c>
      <c r="K37" s="12"/>
      <c r="L37" s="13"/>
      <c r="R37" s="17"/>
    </row>
    <row r="38" spans="1:18" ht="19.5" customHeight="1">
      <c r="A38" s="50"/>
      <c r="B38" s="26" t="s">
        <v>4</v>
      </c>
      <c r="C38" s="49">
        <v>67599</v>
      </c>
      <c r="D38" s="28">
        <v>577023497.3038095</v>
      </c>
      <c r="E38" s="29">
        <v>402950032.10218567</v>
      </c>
      <c r="F38" s="37">
        <f t="shared" si="3"/>
        <v>8535.976823678006</v>
      </c>
      <c r="G38" s="31">
        <f t="shared" si="1"/>
        <v>5960.887470261182</v>
      </c>
      <c r="H38" s="38">
        <v>0.792611</v>
      </c>
      <c r="I38" s="35">
        <v>10749.720932</v>
      </c>
      <c r="K38" s="12"/>
      <c r="L38" s="13"/>
      <c r="R38" s="17"/>
    </row>
    <row r="39" spans="1:18" ht="19.5" customHeight="1">
      <c r="A39" s="50"/>
      <c r="B39" s="26" t="s">
        <v>5</v>
      </c>
      <c r="C39" s="49">
        <v>68435</v>
      </c>
      <c r="D39" s="28">
        <v>673702942.7439305</v>
      </c>
      <c r="E39" s="29">
        <v>499876787.02104694</v>
      </c>
      <c r="F39" s="37">
        <f t="shared" si="3"/>
        <v>9844.420877386287</v>
      </c>
      <c r="G39" s="31">
        <f t="shared" si="1"/>
        <v>7304.402528253772</v>
      </c>
      <c r="H39" s="38">
        <v>0.834589</v>
      </c>
      <c r="I39" s="35">
        <v>11772.988911</v>
      </c>
      <c r="K39" s="12"/>
      <c r="L39" s="13"/>
      <c r="R39" s="17"/>
    </row>
    <row r="40" spans="1:18" ht="19.5" customHeight="1">
      <c r="A40" s="50"/>
      <c r="B40" s="26" t="s">
        <v>6</v>
      </c>
      <c r="C40" s="49">
        <v>69295</v>
      </c>
      <c r="D40" s="28">
        <v>789227555.1090611</v>
      </c>
      <c r="E40" s="29">
        <v>547834430.3458928</v>
      </c>
      <c r="F40" s="37">
        <f t="shared" si="3"/>
        <v>11389.386753864797</v>
      </c>
      <c r="G40" s="31">
        <f t="shared" si="1"/>
        <v>7905.829141292918</v>
      </c>
      <c r="H40" s="38">
        <v>0.84257</v>
      </c>
      <c r="I40" s="35">
        <v>13497.951415</v>
      </c>
      <c r="K40" s="12"/>
      <c r="L40" s="13"/>
      <c r="R40" s="17"/>
    </row>
    <row r="41" spans="1:18" ht="19.5" customHeight="1">
      <c r="A41" s="50"/>
      <c r="B41" s="26" t="s">
        <v>7</v>
      </c>
      <c r="C41" s="49">
        <v>70158</v>
      </c>
      <c r="D41" s="28">
        <v>880460879.1593069</v>
      </c>
      <c r="E41" s="29">
        <v>677439265.5624735</v>
      </c>
      <c r="F41" s="37">
        <f t="shared" si="3"/>
        <v>12549.686125022192</v>
      </c>
      <c r="G41" s="31">
        <f t="shared" si="1"/>
        <v>9655.909027658621</v>
      </c>
      <c r="H41" s="38">
        <v>0.85228</v>
      </c>
      <c r="I41" s="35">
        <v>14712.884678</v>
      </c>
      <c r="K41" s="12"/>
      <c r="L41" s="13"/>
      <c r="R41" s="17"/>
    </row>
    <row r="42" spans="1:18" ht="19.5" customHeight="1">
      <c r="A42" s="50"/>
      <c r="B42" s="26" t="s">
        <v>8</v>
      </c>
      <c r="C42" s="49">
        <v>71052</v>
      </c>
      <c r="D42" s="28">
        <v>994782858.4153632</v>
      </c>
      <c r="E42" s="29">
        <v>776639855.8499709</v>
      </c>
      <c r="F42" s="37">
        <f t="shared" si="3"/>
        <v>14000.772088264415</v>
      </c>
      <c r="G42" s="31">
        <f t="shared" si="1"/>
        <v>10930.584020857554</v>
      </c>
      <c r="H42" s="38">
        <v>0.87996</v>
      </c>
      <c r="I42" s="35">
        <v>15901.07695</v>
      </c>
      <c r="K42" s="12"/>
      <c r="L42" s="13"/>
      <c r="N42" s="16"/>
      <c r="O42" s="14"/>
      <c r="P42" s="15"/>
      <c r="R42" s="17"/>
    </row>
    <row r="43" spans="1:18" ht="19.5" customHeight="1">
      <c r="A43" s="50"/>
      <c r="B43" s="26">
        <v>2009</v>
      </c>
      <c r="C43" s="49">
        <v>72039</v>
      </c>
      <c r="D43" s="28">
        <v>999191848.0592389</v>
      </c>
      <c r="E43" s="29">
        <v>646894530.666061</v>
      </c>
      <c r="F43" s="37">
        <f t="shared" si="3"/>
        <v>13870.151557617943</v>
      </c>
      <c r="G43" s="31">
        <f t="shared" si="1"/>
        <v>8979.782210553465</v>
      </c>
      <c r="H43" s="38">
        <v>0.904605</v>
      </c>
      <c r="I43" s="35">
        <v>15330.480807</v>
      </c>
      <c r="K43" s="12"/>
      <c r="L43" s="13"/>
      <c r="R43" s="17"/>
    </row>
    <row r="44" spans="1:18" ht="19.5" customHeight="1">
      <c r="A44" s="50"/>
      <c r="B44" s="26">
        <v>2010</v>
      </c>
      <c r="C44" s="49">
        <v>73142</v>
      </c>
      <c r="D44" s="28">
        <v>1160013978.2579618</v>
      </c>
      <c r="E44" s="29">
        <v>772366614.5798057</v>
      </c>
      <c r="F44" s="37">
        <f t="shared" si="3"/>
        <v>15859.751965463916</v>
      </c>
      <c r="G44" s="31">
        <f t="shared" si="1"/>
        <v>10559.823556640586</v>
      </c>
      <c r="H44" s="38">
        <v>0.919487</v>
      </c>
      <c r="I44" s="35">
        <v>17281.327027</v>
      </c>
      <c r="K44" s="12"/>
      <c r="L44" s="13"/>
      <c r="R44" s="17"/>
    </row>
    <row r="45" spans="1:18" ht="19.5" customHeight="1">
      <c r="A45" s="50"/>
      <c r="B45" s="26">
        <v>2011</v>
      </c>
      <c r="C45" s="39">
        <v>74224</v>
      </c>
      <c r="D45" s="40">
        <v>1394477165.5209951</v>
      </c>
      <c r="E45" s="29">
        <v>831691448.3141363</v>
      </c>
      <c r="F45" s="41">
        <f t="shared" si="3"/>
        <v>18787.416004540246</v>
      </c>
      <c r="G45" s="31">
        <f t="shared" si="1"/>
        <v>11205.155317877456</v>
      </c>
      <c r="H45" s="38">
        <v>0.966176</v>
      </c>
      <c r="I45" s="35">
        <v>19517.181462</v>
      </c>
      <c r="K45" s="12"/>
      <c r="L45" s="13"/>
      <c r="R45" s="17"/>
    </row>
    <row r="46" spans="1:18" ht="19.5" customHeight="1">
      <c r="A46" s="50"/>
      <c r="B46" s="26">
        <v>2012</v>
      </c>
      <c r="C46" s="39">
        <v>75176</v>
      </c>
      <c r="D46" s="40">
        <v>1569672114.915071</v>
      </c>
      <c r="E46" s="29">
        <v>871122993.004176</v>
      </c>
      <c r="F46" s="41">
        <f t="shared" si="3"/>
        <v>20879.963218514833</v>
      </c>
      <c r="G46" s="31">
        <f t="shared" si="1"/>
        <v>11587.780581624136</v>
      </c>
      <c r="H46" s="38">
        <v>1.019856</v>
      </c>
      <c r="I46" s="35">
        <v>20549.293077</v>
      </c>
      <c r="K46" s="12"/>
      <c r="L46" s="13"/>
      <c r="R46" s="17"/>
    </row>
    <row r="47" spans="1:18" ht="19.5" customHeight="1">
      <c r="A47" s="50"/>
      <c r="B47" s="26">
        <v>2013</v>
      </c>
      <c r="C47" s="39">
        <v>76148</v>
      </c>
      <c r="D47" s="40">
        <v>1809713086.7027307</v>
      </c>
      <c r="E47" s="29">
        <v>950350602.43926</v>
      </c>
      <c r="F47" s="41">
        <f>D47/C47</f>
        <v>23765.733659488506</v>
      </c>
      <c r="G47" s="31">
        <f>E47/C47</f>
        <v>12480.309429522245</v>
      </c>
      <c r="H47" s="38">
        <v>1.070294</v>
      </c>
      <c r="I47" s="35">
        <v>22314.403668</v>
      </c>
      <c r="K47" s="12"/>
      <c r="L47" s="13"/>
      <c r="R47" s="17"/>
    </row>
    <row r="48" spans="1:18" ht="19.5" customHeight="1">
      <c r="A48" s="50"/>
      <c r="B48" s="26">
        <v>2014</v>
      </c>
      <c r="C48" s="39">
        <v>77182</v>
      </c>
      <c r="D48" s="40">
        <v>2044465875.8224711</v>
      </c>
      <c r="E48" s="29">
        <v>934855430.4893867</v>
      </c>
      <c r="F48" s="41">
        <f>D48/C48</f>
        <v>26488.89476591007</v>
      </c>
      <c r="G48" s="31">
        <f>E48/C48</f>
        <v>12112.350424832042</v>
      </c>
      <c r="H48" s="38">
        <v>1.104504</v>
      </c>
      <c r="I48" s="35">
        <v>24158.80637</v>
      </c>
      <c r="K48" s="12"/>
      <c r="L48" s="13"/>
      <c r="R48" s="17"/>
    </row>
    <row r="49" spans="1:18" s="52" customFormat="1" ht="19.5" customHeight="1">
      <c r="A49" s="51"/>
      <c r="B49" s="26">
        <v>2015</v>
      </c>
      <c r="C49" s="39">
        <v>78218</v>
      </c>
      <c r="D49" s="40">
        <v>2338647493.683106</v>
      </c>
      <c r="E49" s="29">
        <v>861879255.772063</v>
      </c>
      <c r="F49" s="41">
        <f>D49/C49</f>
        <v>29899.096035223425</v>
      </c>
      <c r="G49" s="31">
        <f>E49/C49</f>
        <v>11018.937530645926</v>
      </c>
      <c r="H49" s="38">
        <v>1.202608</v>
      </c>
      <c r="I49" s="35">
        <v>25111.776455</v>
      </c>
      <c r="K49" s="12"/>
      <c r="L49" s="53"/>
      <c r="R49" s="54"/>
    </row>
    <row r="50" spans="1:18" s="52" customFormat="1" ht="19.5" customHeight="1">
      <c r="A50" s="51"/>
      <c r="B50" s="26">
        <v>2016</v>
      </c>
      <c r="C50" s="39">
        <v>79278</v>
      </c>
      <c r="D50" s="40">
        <v>2608525749.332598</v>
      </c>
      <c r="E50" s="29">
        <v>862744469.375989</v>
      </c>
      <c r="F50" s="41">
        <f>D50/C50</f>
        <v>32903.52619052699</v>
      </c>
      <c r="G50" s="31">
        <f>E50/C50</f>
        <v>10882.52061575707</v>
      </c>
      <c r="H50" s="38">
        <v>1.299412</v>
      </c>
      <c r="I50" s="35">
        <v>25655.471775</v>
      </c>
      <c r="K50" s="12"/>
      <c r="L50" s="53"/>
      <c r="R50" s="54"/>
    </row>
    <row r="51" spans="1:18" s="52" customFormat="1" ht="19.5" customHeight="1">
      <c r="A51" s="51"/>
      <c r="B51" s="23">
        <v>2017</v>
      </c>
      <c r="C51" s="42">
        <v>80313</v>
      </c>
      <c r="D51" s="43">
        <v>3104906706.2630377</v>
      </c>
      <c r="E51" s="44">
        <v>851045500.235209</v>
      </c>
      <c r="F51" s="45">
        <v>38660.076279843095</v>
      </c>
      <c r="G51" s="46">
        <v>10596.609518200155</v>
      </c>
      <c r="H51" s="47">
        <v>1.37744</v>
      </c>
      <c r="I51" s="48" t="s">
        <v>34</v>
      </c>
      <c r="K51" s="12"/>
      <c r="L51" s="53"/>
      <c r="R51" s="54"/>
    </row>
    <row r="52" spans="1:9" ht="18">
      <c r="A52" s="50"/>
      <c r="B52" s="1" t="s">
        <v>9</v>
      </c>
      <c r="C52" s="1"/>
      <c r="D52" s="1"/>
      <c r="E52" s="1"/>
      <c r="F52" s="1"/>
      <c r="I52" s="4" t="s">
        <v>26</v>
      </c>
    </row>
    <row r="53" spans="1:9" ht="18">
      <c r="A53" s="50"/>
      <c r="B53" s="1" t="s">
        <v>18</v>
      </c>
      <c r="C53" s="1"/>
      <c r="D53" s="1"/>
      <c r="E53" s="1"/>
      <c r="F53" s="1"/>
      <c r="H53" s="1"/>
      <c r="I53" s="4" t="s">
        <v>27</v>
      </c>
    </row>
    <row r="54" spans="1:9" ht="18">
      <c r="A54" s="50"/>
      <c r="B54" s="1" t="s">
        <v>30</v>
      </c>
      <c r="C54" s="1"/>
      <c r="D54" s="1"/>
      <c r="E54" s="1"/>
      <c r="F54" s="1"/>
      <c r="H54" s="1"/>
      <c r="I54" s="4" t="s">
        <v>31</v>
      </c>
    </row>
    <row r="55" spans="1:9" ht="18">
      <c r="A55" s="50"/>
      <c r="B55" s="1" t="s">
        <v>22</v>
      </c>
      <c r="C55" s="1"/>
      <c r="D55" s="1"/>
      <c r="E55" s="1"/>
      <c r="F55" s="1"/>
      <c r="G55" s="1"/>
      <c r="H55" s="1"/>
      <c r="I55" s="4" t="s">
        <v>25</v>
      </c>
    </row>
  </sheetData>
  <sheetProtection/>
  <mergeCells count="12">
    <mergeCell ref="H6:H8"/>
    <mergeCell ref="B3:B8"/>
    <mergeCell ref="J9:O9"/>
    <mergeCell ref="I3:I5"/>
    <mergeCell ref="I6:I8"/>
    <mergeCell ref="C3:C6"/>
    <mergeCell ref="D4:G4"/>
    <mergeCell ref="F6:G6"/>
    <mergeCell ref="C7:C8"/>
    <mergeCell ref="H3:H5"/>
    <mergeCell ref="F5:G5"/>
    <mergeCell ref="D3:G3"/>
  </mergeCells>
  <printOptions horizontalCentered="1" verticalCentered="1"/>
  <pageMargins left="0.5511811023622047" right="0.5511811023622047" top="0.7874015748031497" bottom="0.984251968503937" header="0" footer="0"/>
  <pageSetup fitToHeight="1" fitToWidth="1" horizontalDpi="600" verticalDpi="600" orientation="landscape" paperSize="9" scale="39" r:id="rId1"/>
  <ignoredErrors>
    <ignoredError sqref="B34: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mgokgoz</dc:creator>
  <cp:keywords/>
  <dc:description/>
  <cp:lastModifiedBy>Ali Emre Mutlu</cp:lastModifiedBy>
  <cp:lastPrinted>2018-04-05T12:35:39Z</cp:lastPrinted>
  <dcterms:created xsi:type="dcterms:W3CDTF">2008-10-19T15:33:53Z</dcterms:created>
  <dcterms:modified xsi:type="dcterms:W3CDTF">2018-05-08T11:41:02Z</dcterms:modified>
  <cp:category/>
  <cp:version/>
  <cp:contentType/>
  <cp:contentStatus/>
</cp:coreProperties>
</file>