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" sheetId="1" r:id="rId1"/>
    <sheet name="2020" sheetId="2" r:id="rId2"/>
    <sheet name="2021" sheetId="3" r:id="rId3"/>
  </sheets>
  <definedNames>
    <definedName name="Asama">'2019'!$B$2</definedName>
    <definedName name="AsamaAd">'2019'!$C$2</definedName>
    <definedName name="AyAd">'2019'!$C$4</definedName>
    <definedName name="AyNo">'2019'!$B$4</definedName>
    <definedName name="ButceYil">'2019'!$B$1</definedName>
    <definedName name="SatirBaslik">'2019'!$A$15:$B$21</definedName>
    <definedName name="SutunBaslik">'2019'!$D$1:$N$5</definedName>
    <definedName name="TeklifYil">'2019'!$B$5</definedName>
    <definedName name="_xlnm.Print_Titles" localSheetId="0">'2019'!$13:$14</definedName>
    <definedName name="_xlnm.Print_Titles" localSheetId="1">'2020'!$13:$14</definedName>
    <definedName name="_xlnm.Print_Titles" localSheetId="2">'2021'!$13:$14</definedName>
  </definedNames>
  <calcPr fullCalcOnLoad="1"/>
</workbook>
</file>

<file path=xl/sharedStrings.xml><?xml version="1.0" encoding="utf-8"?>
<sst xmlns="http://schemas.openxmlformats.org/spreadsheetml/2006/main" count="1824" uniqueCount="310">
  <si>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</si>
  <si>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</si>
  <si>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</si>
  <si>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</si>
  <si>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</si>
  <si>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</si>
  <si>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</si>
  <si>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</si>
  <si>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</si>
  <si>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</si>
  <si>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</si>
  <si>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</si>
  <si>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</si>
  <si>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</si>
  <si>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</si>
  <si>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</si>
  <si>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</si>
  <si>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</si>
  <si>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</si>
  <si>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</si>
  <si>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</si>
  <si>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</si>
  <si>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</si>
  <si>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 YÜKSEKÖĞRETİM KURUMLARI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</si>
  <si>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</si>
  <si>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</si>
  <si>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</si>
  <si>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</si>
  <si>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</si>
  <si>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</si>
  <si>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</si>
  <si>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</si>
  <si>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</si>
  <si>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</si>
  <si>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</si>
  <si>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</si>
  <si>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</si>
  <si>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</si>
  <si>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X</t>
  </si>
  <si>
    <t>38/40</t>
  </si>
  <si>
    <t>40/42</t>
  </si>
  <si>
    <t>ÖZEL BÜTÇELİ DİĞER KURUMLAR</t>
  </si>
  <si>
    <t>ÖZEL BÜTÇELİ KURUMLAR TOPLAMI</t>
  </si>
  <si>
    <t>2019</t>
  </si>
  <si>
    <t>10</t>
  </si>
  <si>
    <t>Cumhurbaşkanı Teklifi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</si>
  <si>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</si>
  <si>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</si>
  <si>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</si>
  <si>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</si>
  <si>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</si>
  <si>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</si>
  <si>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</si>
  <si>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</si>
  <si>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</si>
  <si>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</si>
  <si>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</si>
  <si>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</si>
  <si>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</si>
  <si>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</si>
  <si>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</si>
  <si>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</si>
  <si>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</si>
  <si>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</si>
  <si>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</si>
  <si>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</si>
  <si>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</si>
  <si>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</si>
  <si>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</si>
  <si>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</si>
  <si>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</si>
  <si>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</si>
  <si>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</si>
  <si>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</si>
  <si>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</si>
  <si>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</si>
  <si>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</si>
  <si>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</si>
  <si>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</si>
  <si>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</si>
  <si>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</si>
  <si>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</si>
  <si>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</si>
  <si>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</si>
  <si>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</si>
  <si>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</si>
  <si>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</si>
  <si>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</si>
  <si>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</si>
  <si>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</si>
  <si>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</si>
  <si>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</si>
  <si>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</si>
  <si>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</si>
  <si>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</si>
  <si>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</si>
  <si>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</si>
  <si>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</si>
  <si>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</si>
  <si>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</si>
  <si>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</si>
  <si>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</si>
  <si>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</si>
  <si>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</si>
  <si>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</si>
  <si>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</si>
  <si>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</si>
  <si>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</si>
  <si>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</si>
  <si>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</si>
  <si>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</si>
  <si>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</si>
  <si>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</si>
  <si>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</si>
  <si>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</si>
  <si>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</si>
  <si>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</si>
  <si>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</si>
  <si>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</si>
  <si>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</si>
  <si>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</si>
  <si>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</si>
  <si>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</si>
  <si>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</si>
  <si>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</si>
  <si>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</si>
  <si>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</si>
  <si>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</si>
  <si>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</si>
  <si>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</si>
  <si>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</si>
  <si>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</si>
  <si>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</si>
  <si>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</si>
  <si>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</si>
  <si>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</si>
  <si>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</si>
  <si>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</si>
  <si>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</si>
  <si>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</si>
  <si>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</si>
  <si>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</si>
  <si>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</si>
  <si>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</si>
  <si>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</si>
  <si>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</si>
  <si>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</si>
  <si>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</si>
  <si>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</si>
  <si>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</si>
  <si>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</si>
  <si>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</si>
  <si>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</si>
  <si>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</si>
  <si>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</si>
  <si>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</si>
  <si>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</si>
  <si>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</si>
  <si>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</si>
  <si>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</si>
  <si>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</si>
  <si>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39.17</t>
  </si>
  <si>
    <t>39.18</t>
  </si>
  <si>
    <t>39.19</t>
  </si>
  <si>
    <t>39.20</t>
  </si>
  <si>
    <t>39.21</t>
  </si>
  <si>
    <t>39.22</t>
  </si>
  <si>
    <t>39.23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</si>
  <si>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</si>
  <si>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</si>
  <si>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</si>
  <si>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</si>
  <si>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</si>
  <si>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</si>
  <si>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</si>
  <si>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</si>
  <si>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</si>
  <si>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</si>
  <si>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</si>
  <si>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</si>
  <si>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</si>
  <si>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</si>
  <si>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</si>
  <si>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</si>
  <si>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</si>
  <si>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</si>
  <si>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</si>
  <si>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</si>
  <si>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</si>
  <si>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</si>
  <si>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</si>
  <si>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</si>
  <si>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</si>
  <si>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</si>
  <si>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</si>
  <si>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</si>
  <si>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</si>
  <si>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</si>
  <si>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</si>
  <si>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</si>
  <si>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</si>
  <si>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</si>
  <si>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</si>
  <si>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</si>
  <si>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</si>
  <si>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</si>
  <si>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</si>
  <si>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</si>
  <si>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</si>
  <si>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</si>
  <si>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</si>
  <si>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</si>
  <si>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</si>
  <si>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</si>
  <si>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</si>
  <si>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</si>
  <si>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</si>
  <si>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</si>
  <si>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</si>
  <si>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</si>
  <si>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</si>
  <si>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</si>
  <si>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</si>
  <si>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</si>
  <si>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</si>
  <si>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</si>
  <si>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</si>
  <si>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</si>
  <si>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</si>
  <si>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</si>
  <si>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</si>
  <si>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</si>
  <si>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</si>
  <si>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</si>
  <si>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</si>
  <si>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</si>
  <si>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</si>
  <si>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</si>
  <si>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</si>
  <si>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</si>
  <si>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</si>
  <si>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</si>
  <si>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</si>
  <si>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</si>
  <si>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</si>
  <si>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</si>
  <si>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</si>
  <si>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</si>
  <si>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</si>
  <si>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</si>
  <si>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</si>
  <si>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</si>
  <si>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</si>
  <si>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</si>
  <si>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</si>
  <si>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</si>
  <si>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</si>
  <si>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</si>
  <si>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</si>
  <si>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</si>
  <si>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</si>
  <si>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</si>
  <si>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</si>
  <si>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</si>
  <si>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</si>
  <si>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</si>
  <si>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</si>
  <si>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</si>
  <si>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</si>
  <si>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</si>
  <si>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</si>
  <si>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</si>
  <si>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</si>
  <si>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</si>
  <si>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</si>
  <si>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</si>
  <si>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</si>
  <si>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</si>
  <si>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</si>
  <si>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</si>
  <si>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</si>
  <si>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</si>
  <si>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</si>
  <si>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</si>
  <si>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</si>
  <si>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</si>
  <si>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</si>
  <si>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</si>
  <si>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</si>
  <si>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</si>
  <si>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</si>
  <si>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</si>
  <si>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</si>
  <si>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</si>
  <si>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</si>
  <si>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</si>
  <si>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</si>
  <si>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</si>
  <si>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</si>
  <si>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</si>
  <si>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</si>
  <si>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</si>
  <si>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</si>
  <si>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>13</t>
  </si>
  <si>
    <t>2020</t>
  </si>
  <si>
    <t>2019  YILI MERKEZİ YÖNETİM BÜTÇE KANUNU İCMALİ</t>
  </si>
  <si>
    <t>23</t>
  </si>
  <si>
    <t>2021</t>
  </si>
  <si>
    <t>(II) SAYILI CETVEL - YÜKSEKÖĞRETİM KURUMLARI 2020 YILI BÜTÇE GİDER TAHMİNLERİ</t>
  </si>
  <si>
    <t>(II) SAYILI CETVEL - YÜKSEKÖĞRETİM KURUMLARI 2021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</si>
</sst>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3" fontId="18" fillId="0" borderId="18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workbookViewId="0" topLeftCell="E9">
      <selection activeCell="E10" sqref="E10:O10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6.875" style="12" customWidth="1"/>
    <col min="6" max="6" width="20.25390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00390625" style="12" customWidth="1"/>
    <col min="12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46</v>
      </c>
      <c r="C2" s="3" t="s">
        <v>45</v>
      </c>
      <c r="D2" s="4" t="s">
        <v>7</v>
      </c>
      <c r="E2" s="14" t="str">
        <f aca="true" t="shared" si="0" ref="E2:N2">ButceYil</f>
        <v>2019</v>
      </c>
      <c r="F2" s="14" t="str">
        <f t="shared" si="0"/>
        <v>2019</v>
      </c>
      <c r="G2" s="14" t="str">
        <f t="shared" si="0"/>
        <v>2019</v>
      </c>
      <c r="H2" s="14" t="str">
        <f t="shared" si="0"/>
        <v>2019</v>
      </c>
      <c r="I2" s="14" t="str">
        <f t="shared" si="0"/>
        <v>2019</v>
      </c>
      <c r="J2" s="14" t="str">
        <f t="shared" si="0"/>
        <v>2019</v>
      </c>
      <c r="K2" s="14" t="str">
        <f t="shared" si="0"/>
        <v>2019</v>
      </c>
      <c r="L2" s="14" t="str">
        <f t="shared" si="0"/>
        <v>2019</v>
      </c>
      <c r="M2" s="14" t="str">
        <f t="shared" si="0"/>
        <v>2019</v>
      </c>
      <c r="N2" s="14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2019</v>
      </c>
      <c r="G3" s="14" t="str">
        <f t="shared" si="1"/>
        <v>2019</v>
      </c>
      <c r="H3" s="14" t="str">
        <f t="shared" si="1"/>
        <v>2019</v>
      </c>
      <c r="I3" s="14" t="str">
        <f t="shared" si="1"/>
        <v>2019</v>
      </c>
      <c r="J3" s="14" t="str">
        <f t="shared" si="1"/>
        <v>2019</v>
      </c>
      <c r="K3" s="14" t="str">
        <f t="shared" si="1"/>
        <v>2019</v>
      </c>
      <c r="L3" s="14" t="str">
        <f t="shared" si="1"/>
        <v>2019</v>
      </c>
      <c r="M3" s="14" t="str">
        <f t="shared" si="1"/>
        <v>2019</v>
      </c>
      <c r="N3" s="14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43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305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175</v>
      </c>
      <c r="F16" s="29">
        <v>47597000</v>
      </c>
      <c r="G16" s="29">
        <v>7313000</v>
      </c>
      <c r="H16" s="29">
        <v>3017000</v>
      </c>
      <c r="I16" s="29">
        <v>0</v>
      </c>
      <c r="J16" s="29">
        <v>27260000</v>
      </c>
      <c r="K16" s="29">
        <v>1800000</v>
      </c>
      <c r="L16" s="30">
        <v>0</v>
      </c>
      <c r="M16" s="31">
        <v>0</v>
      </c>
      <c r="N16" s="30">
        <v>0</v>
      </c>
      <c r="O16" s="32">
        <f aca="true" t="shared" si="3" ref="O16:O47">N16+M16+L16+K16+J16+I16+H16+G16+F16</f>
        <v>86987000</v>
      </c>
    </row>
    <row r="17" spans="2:15" ht="23.25" customHeight="1">
      <c r="B17" s="26" t="s">
        <v>49</v>
      </c>
      <c r="C17" s="25" t="s">
        <v>1</v>
      </c>
      <c r="E17" s="28" t="s">
        <v>176</v>
      </c>
      <c r="F17" s="29">
        <v>724941000</v>
      </c>
      <c r="G17" s="29">
        <v>122591000</v>
      </c>
      <c r="H17" s="29">
        <v>50643000</v>
      </c>
      <c r="I17" s="29">
        <v>0</v>
      </c>
      <c r="J17" s="29">
        <v>32842000</v>
      </c>
      <c r="K17" s="29">
        <v>119750000</v>
      </c>
      <c r="L17" s="30">
        <v>0</v>
      </c>
      <c r="M17" s="31">
        <v>0</v>
      </c>
      <c r="N17" s="30">
        <v>0</v>
      </c>
      <c r="O17" s="32">
        <f t="shared" si="3"/>
        <v>1050767000</v>
      </c>
    </row>
    <row r="18" spans="2:15" ht="23.25" customHeight="1">
      <c r="B18" s="26" t="s">
        <v>50</v>
      </c>
      <c r="C18" s="25" t="s">
        <v>1</v>
      </c>
      <c r="E18" s="28" t="s">
        <v>177</v>
      </c>
      <c r="F18" s="29">
        <v>379093000</v>
      </c>
      <c r="G18" s="29">
        <v>61177000</v>
      </c>
      <c r="H18" s="29">
        <v>60447000</v>
      </c>
      <c r="I18" s="29">
        <v>0</v>
      </c>
      <c r="J18" s="29">
        <v>11828000</v>
      </c>
      <c r="K18" s="29">
        <v>37070000</v>
      </c>
      <c r="L18" s="30">
        <v>0</v>
      </c>
      <c r="M18" s="31">
        <v>0</v>
      </c>
      <c r="N18" s="30">
        <v>0</v>
      </c>
      <c r="O18" s="32">
        <f t="shared" si="3"/>
        <v>549615000</v>
      </c>
    </row>
    <row r="19" spans="2:15" ht="23.25" customHeight="1">
      <c r="B19" s="26" t="s">
        <v>51</v>
      </c>
      <c r="C19" s="25" t="s">
        <v>1</v>
      </c>
      <c r="E19" s="28" t="s">
        <v>178</v>
      </c>
      <c r="F19" s="29">
        <v>699224000</v>
      </c>
      <c r="G19" s="29">
        <v>120025000</v>
      </c>
      <c r="H19" s="29">
        <v>68446000</v>
      </c>
      <c r="I19" s="29">
        <v>0</v>
      </c>
      <c r="J19" s="29">
        <v>33351000</v>
      </c>
      <c r="K19" s="29">
        <v>127965000</v>
      </c>
      <c r="L19" s="30">
        <v>0</v>
      </c>
      <c r="M19" s="31">
        <v>0</v>
      </c>
      <c r="N19" s="30">
        <v>0</v>
      </c>
      <c r="O19" s="32">
        <f t="shared" si="3"/>
        <v>1049011000</v>
      </c>
    </row>
    <row r="20" spans="2:15" ht="23.25" customHeight="1">
      <c r="B20" s="26" t="s">
        <v>52</v>
      </c>
      <c r="C20" s="25" t="s">
        <v>1</v>
      </c>
      <c r="E20" s="28" t="s">
        <v>179</v>
      </c>
      <c r="F20" s="29">
        <v>582757000</v>
      </c>
      <c r="G20" s="29">
        <v>93193000</v>
      </c>
      <c r="H20" s="29">
        <v>43638000</v>
      </c>
      <c r="I20" s="29">
        <v>0</v>
      </c>
      <c r="J20" s="29">
        <v>26692000</v>
      </c>
      <c r="K20" s="29">
        <v>105564000</v>
      </c>
      <c r="L20" s="30">
        <v>0</v>
      </c>
      <c r="M20" s="31">
        <v>0</v>
      </c>
      <c r="N20" s="30">
        <v>0</v>
      </c>
      <c r="O20" s="32">
        <f t="shared" si="3"/>
        <v>851844000</v>
      </c>
    </row>
    <row r="21" spans="2:15" ht="23.25" customHeight="1">
      <c r="B21" s="26" t="s">
        <v>53</v>
      </c>
      <c r="C21" s="25" t="s">
        <v>1</v>
      </c>
      <c r="E21" s="28" t="s">
        <v>180</v>
      </c>
      <c r="F21" s="29">
        <v>639745000</v>
      </c>
      <c r="G21" s="29">
        <v>113677000</v>
      </c>
      <c r="H21" s="29">
        <v>83310000</v>
      </c>
      <c r="I21" s="29">
        <v>0</v>
      </c>
      <c r="J21" s="29">
        <v>30290000</v>
      </c>
      <c r="K21" s="29">
        <v>123000000</v>
      </c>
      <c r="L21" s="30">
        <v>0</v>
      </c>
      <c r="M21" s="31">
        <v>0</v>
      </c>
      <c r="N21" s="30">
        <v>0</v>
      </c>
      <c r="O21" s="32">
        <f t="shared" si="3"/>
        <v>990022000</v>
      </c>
    </row>
    <row r="22" spans="2:15" ht="23.25" customHeight="1">
      <c r="B22" s="26" t="s">
        <v>54</v>
      </c>
      <c r="C22" s="25" t="s">
        <v>1</v>
      </c>
      <c r="E22" s="28" t="s">
        <v>181</v>
      </c>
      <c r="F22" s="29">
        <v>386798000</v>
      </c>
      <c r="G22" s="29">
        <v>61445000</v>
      </c>
      <c r="H22" s="29">
        <v>43209000</v>
      </c>
      <c r="I22" s="29">
        <v>0</v>
      </c>
      <c r="J22" s="29">
        <v>12518000</v>
      </c>
      <c r="K22" s="29">
        <v>54020000</v>
      </c>
      <c r="L22" s="30">
        <v>0</v>
      </c>
      <c r="M22" s="31">
        <v>0</v>
      </c>
      <c r="N22" s="30">
        <v>0</v>
      </c>
      <c r="O22" s="32">
        <f t="shared" si="3"/>
        <v>557990000</v>
      </c>
    </row>
    <row r="23" spans="2:15" ht="23.25" customHeight="1">
      <c r="B23" s="26" t="s">
        <v>55</v>
      </c>
      <c r="C23" s="25" t="s">
        <v>1</v>
      </c>
      <c r="E23" s="28" t="s">
        <v>182</v>
      </c>
      <c r="F23" s="29">
        <v>192004000</v>
      </c>
      <c r="G23" s="29">
        <v>31815000</v>
      </c>
      <c r="H23" s="29">
        <v>31618000</v>
      </c>
      <c r="I23" s="29">
        <v>0</v>
      </c>
      <c r="J23" s="29">
        <v>6129000</v>
      </c>
      <c r="K23" s="29">
        <v>42641000</v>
      </c>
      <c r="L23" s="30">
        <v>0</v>
      </c>
      <c r="M23" s="31">
        <v>0</v>
      </c>
      <c r="N23" s="30">
        <v>0</v>
      </c>
      <c r="O23" s="32">
        <f t="shared" si="3"/>
        <v>304207000</v>
      </c>
    </row>
    <row r="24" spans="2:15" ht="23.25" customHeight="1">
      <c r="B24" s="26" t="s">
        <v>56</v>
      </c>
      <c r="C24" s="25" t="s">
        <v>1</v>
      </c>
      <c r="E24" s="28" t="s">
        <v>183</v>
      </c>
      <c r="F24" s="29">
        <v>477391000</v>
      </c>
      <c r="G24" s="29">
        <v>74721000</v>
      </c>
      <c r="H24" s="29">
        <v>40762000</v>
      </c>
      <c r="I24" s="29">
        <v>0</v>
      </c>
      <c r="J24" s="29">
        <v>16315000</v>
      </c>
      <c r="K24" s="29">
        <v>50785000</v>
      </c>
      <c r="L24" s="30">
        <v>0</v>
      </c>
      <c r="M24" s="31">
        <v>0</v>
      </c>
      <c r="N24" s="30">
        <v>0</v>
      </c>
      <c r="O24" s="32">
        <f t="shared" si="3"/>
        <v>659974000</v>
      </c>
    </row>
    <row r="25" spans="2:15" ht="23.25" customHeight="1">
      <c r="B25" s="26" t="s">
        <v>57</v>
      </c>
      <c r="C25" s="25" t="s">
        <v>1</v>
      </c>
      <c r="E25" s="28" t="s">
        <v>184</v>
      </c>
      <c r="F25" s="29">
        <v>259135000</v>
      </c>
      <c r="G25" s="29">
        <v>40448000</v>
      </c>
      <c r="H25" s="29">
        <v>27449000</v>
      </c>
      <c r="I25" s="29">
        <v>0</v>
      </c>
      <c r="J25" s="29">
        <v>8549000</v>
      </c>
      <c r="K25" s="29">
        <v>21590000</v>
      </c>
      <c r="L25" s="30">
        <v>0</v>
      </c>
      <c r="M25" s="31">
        <v>0</v>
      </c>
      <c r="N25" s="30">
        <v>0</v>
      </c>
      <c r="O25" s="32">
        <f t="shared" si="3"/>
        <v>357171000</v>
      </c>
    </row>
    <row r="26" spans="2:15" ht="23.25" customHeight="1">
      <c r="B26" s="26" t="s">
        <v>58</v>
      </c>
      <c r="C26" s="25" t="s">
        <v>1</v>
      </c>
      <c r="E26" s="28" t="s">
        <v>185</v>
      </c>
      <c r="F26" s="29">
        <v>102628000</v>
      </c>
      <c r="G26" s="29">
        <v>16913000</v>
      </c>
      <c r="H26" s="29">
        <v>7681000</v>
      </c>
      <c r="I26" s="29">
        <v>0</v>
      </c>
      <c r="J26" s="29">
        <v>4041000</v>
      </c>
      <c r="K26" s="29">
        <v>19502000</v>
      </c>
      <c r="L26" s="30">
        <v>0</v>
      </c>
      <c r="M26" s="31">
        <v>0</v>
      </c>
      <c r="N26" s="30">
        <v>0</v>
      </c>
      <c r="O26" s="32">
        <f t="shared" si="3"/>
        <v>150765000</v>
      </c>
    </row>
    <row r="27" spans="2:15" ht="23.25" customHeight="1">
      <c r="B27" s="26" t="s">
        <v>59</v>
      </c>
      <c r="C27" s="25" t="s">
        <v>1</v>
      </c>
      <c r="E27" s="28" t="s">
        <v>186</v>
      </c>
      <c r="F27" s="29">
        <v>599632000</v>
      </c>
      <c r="G27" s="29">
        <v>105409000</v>
      </c>
      <c r="H27" s="29">
        <v>45969000</v>
      </c>
      <c r="I27" s="29">
        <v>0</v>
      </c>
      <c r="J27" s="29">
        <v>28416000</v>
      </c>
      <c r="K27" s="29">
        <v>98769000</v>
      </c>
      <c r="L27" s="30">
        <v>0</v>
      </c>
      <c r="M27" s="31">
        <v>0</v>
      </c>
      <c r="N27" s="30">
        <v>0</v>
      </c>
      <c r="O27" s="32">
        <f t="shared" si="3"/>
        <v>878195000</v>
      </c>
    </row>
    <row r="28" spans="2:15" ht="23.25" customHeight="1">
      <c r="B28" s="26" t="s">
        <v>60</v>
      </c>
      <c r="C28" s="25" t="s">
        <v>1</v>
      </c>
      <c r="E28" s="28" t="s">
        <v>187</v>
      </c>
      <c r="F28" s="29">
        <v>554178000</v>
      </c>
      <c r="G28" s="29">
        <v>91549000</v>
      </c>
      <c r="H28" s="29">
        <v>35955000</v>
      </c>
      <c r="I28" s="29">
        <v>0</v>
      </c>
      <c r="J28" s="29">
        <v>24865000</v>
      </c>
      <c r="K28" s="29">
        <v>73074000</v>
      </c>
      <c r="L28" s="30">
        <v>0</v>
      </c>
      <c r="M28" s="31">
        <v>0</v>
      </c>
      <c r="N28" s="30">
        <v>0</v>
      </c>
      <c r="O28" s="32">
        <f t="shared" si="3"/>
        <v>779621000</v>
      </c>
    </row>
    <row r="29" spans="2:15" ht="23.25" customHeight="1">
      <c r="B29" s="26" t="s">
        <v>61</v>
      </c>
      <c r="C29" s="25" t="s">
        <v>1</v>
      </c>
      <c r="E29" s="28" t="s">
        <v>188</v>
      </c>
      <c r="F29" s="29">
        <v>264176000</v>
      </c>
      <c r="G29" s="29">
        <v>42634000</v>
      </c>
      <c r="H29" s="29">
        <v>26614000</v>
      </c>
      <c r="I29" s="29">
        <v>0</v>
      </c>
      <c r="J29" s="29">
        <v>13685000</v>
      </c>
      <c r="K29" s="29">
        <v>36042000</v>
      </c>
      <c r="L29" s="30">
        <v>0</v>
      </c>
      <c r="M29" s="31">
        <v>0</v>
      </c>
      <c r="N29" s="30">
        <v>0</v>
      </c>
      <c r="O29" s="32">
        <f t="shared" si="3"/>
        <v>383151000</v>
      </c>
    </row>
    <row r="30" spans="2:15" ht="23.25" customHeight="1">
      <c r="B30" s="26" t="s">
        <v>62</v>
      </c>
      <c r="C30" s="25" t="s">
        <v>1</v>
      </c>
      <c r="E30" s="28" t="s">
        <v>189</v>
      </c>
      <c r="F30" s="29">
        <v>410210000</v>
      </c>
      <c r="G30" s="29">
        <v>68299000</v>
      </c>
      <c r="H30" s="29">
        <v>53046000</v>
      </c>
      <c r="I30" s="29">
        <v>0</v>
      </c>
      <c r="J30" s="29">
        <v>19618000</v>
      </c>
      <c r="K30" s="29">
        <v>56911000</v>
      </c>
      <c r="L30" s="30">
        <v>0</v>
      </c>
      <c r="M30" s="31">
        <v>0</v>
      </c>
      <c r="N30" s="30">
        <v>0</v>
      </c>
      <c r="O30" s="32">
        <f t="shared" si="3"/>
        <v>608084000</v>
      </c>
    </row>
    <row r="31" spans="2:15" ht="23.25" customHeight="1">
      <c r="B31" s="26" t="s">
        <v>63</v>
      </c>
      <c r="C31" s="25" t="s">
        <v>1</v>
      </c>
      <c r="E31" s="28" t="s">
        <v>190</v>
      </c>
      <c r="F31" s="29">
        <v>343672000</v>
      </c>
      <c r="G31" s="29">
        <v>59100000</v>
      </c>
      <c r="H31" s="29">
        <v>34738000</v>
      </c>
      <c r="I31" s="29">
        <v>0</v>
      </c>
      <c r="J31" s="29">
        <v>10919000</v>
      </c>
      <c r="K31" s="29">
        <v>41430000</v>
      </c>
      <c r="L31" s="30">
        <v>0</v>
      </c>
      <c r="M31" s="31">
        <v>0</v>
      </c>
      <c r="N31" s="30">
        <v>0</v>
      </c>
      <c r="O31" s="32">
        <f t="shared" si="3"/>
        <v>489859000</v>
      </c>
    </row>
    <row r="32" spans="2:15" ht="23.25" customHeight="1">
      <c r="B32" s="26" t="s">
        <v>64</v>
      </c>
      <c r="C32" s="25" t="s">
        <v>1</v>
      </c>
      <c r="E32" s="28" t="s">
        <v>191</v>
      </c>
      <c r="F32" s="29">
        <v>415852000</v>
      </c>
      <c r="G32" s="29">
        <v>63831000</v>
      </c>
      <c r="H32" s="29">
        <v>44401000</v>
      </c>
      <c r="I32" s="29">
        <v>0</v>
      </c>
      <c r="J32" s="29">
        <v>15700000</v>
      </c>
      <c r="K32" s="29">
        <v>47752000</v>
      </c>
      <c r="L32" s="30">
        <v>0</v>
      </c>
      <c r="M32" s="31">
        <v>0</v>
      </c>
      <c r="N32" s="30">
        <v>0</v>
      </c>
      <c r="O32" s="32">
        <f t="shared" si="3"/>
        <v>587536000</v>
      </c>
    </row>
    <row r="33" spans="2:15" ht="23.25" customHeight="1">
      <c r="B33" s="26" t="s">
        <v>65</v>
      </c>
      <c r="C33" s="25" t="s">
        <v>1</v>
      </c>
      <c r="E33" s="28" t="s">
        <v>192</v>
      </c>
      <c r="F33" s="29">
        <v>408205000</v>
      </c>
      <c r="G33" s="29">
        <v>66265000</v>
      </c>
      <c r="H33" s="29">
        <v>29417000</v>
      </c>
      <c r="I33" s="29">
        <v>0</v>
      </c>
      <c r="J33" s="29">
        <v>19449000</v>
      </c>
      <c r="K33" s="29">
        <v>58490000</v>
      </c>
      <c r="L33" s="30">
        <v>0</v>
      </c>
      <c r="M33" s="31">
        <v>0</v>
      </c>
      <c r="N33" s="30">
        <v>0</v>
      </c>
      <c r="O33" s="32">
        <f t="shared" si="3"/>
        <v>581826000</v>
      </c>
    </row>
    <row r="34" spans="2:15" ht="23.25" customHeight="1">
      <c r="B34" s="26" t="s">
        <v>66</v>
      </c>
      <c r="C34" s="25" t="s">
        <v>1</v>
      </c>
      <c r="E34" s="28" t="s">
        <v>193</v>
      </c>
      <c r="F34" s="29">
        <v>372257000</v>
      </c>
      <c r="G34" s="29">
        <v>57322000</v>
      </c>
      <c r="H34" s="29">
        <v>34673000</v>
      </c>
      <c r="I34" s="29">
        <v>0</v>
      </c>
      <c r="J34" s="29">
        <v>17704000</v>
      </c>
      <c r="K34" s="29">
        <v>50807000</v>
      </c>
      <c r="L34" s="30">
        <v>0</v>
      </c>
      <c r="M34" s="31">
        <v>0</v>
      </c>
      <c r="N34" s="30">
        <v>0</v>
      </c>
      <c r="O34" s="32">
        <f t="shared" si="3"/>
        <v>532763000</v>
      </c>
    </row>
    <row r="35" spans="2:15" ht="23.25" customHeight="1">
      <c r="B35" s="26" t="s">
        <v>67</v>
      </c>
      <c r="C35" s="25" t="s">
        <v>1</v>
      </c>
      <c r="E35" s="28" t="s">
        <v>194</v>
      </c>
      <c r="F35" s="29">
        <v>313620000</v>
      </c>
      <c r="G35" s="29">
        <v>46319000</v>
      </c>
      <c r="H35" s="29">
        <v>29208000</v>
      </c>
      <c r="I35" s="29">
        <v>0</v>
      </c>
      <c r="J35" s="29">
        <v>13754000</v>
      </c>
      <c r="K35" s="29">
        <v>75383000</v>
      </c>
      <c r="L35" s="30">
        <v>0</v>
      </c>
      <c r="M35" s="31">
        <v>0</v>
      </c>
      <c r="N35" s="30">
        <v>0</v>
      </c>
      <c r="O35" s="32">
        <f t="shared" si="3"/>
        <v>478284000</v>
      </c>
    </row>
    <row r="36" spans="2:15" ht="23.25" customHeight="1">
      <c r="B36" s="26" t="s">
        <v>68</v>
      </c>
      <c r="C36" s="25" t="s">
        <v>1</v>
      </c>
      <c r="E36" s="28" t="s">
        <v>195</v>
      </c>
      <c r="F36" s="29">
        <v>421199000</v>
      </c>
      <c r="G36" s="29">
        <v>70056000</v>
      </c>
      <c r="H36" s="29">
        <v>40389000</v>
      </c>
      <c r="I36" s="29">
        <v>0</v>
      </c>
      <c r="J36" s="29">
        <v>20021000</v>
      </c>
      <c r="K36" s="29">
        <v>58128000</v>
      </c>
      <c r="L36" s="30">
        <v>0</v>
      </c>
      <c r="M36" s="31">
        <v>0</v>
      </c>
      <c r="N36" s="30">
        <v>0</v>
      </c>
      <c r="O36" s="32">
        <f t="shared" si="3"/>
        <v>609793000</v>
      </c>
    </row>
    <row r="37" spans="2:15" ht="23.25" customHeight="1">
      <c r="B37" s="26" t="s">
        <v>69</v>
      </c>
      <c r="C37" s="25" t="s">
        <v>1</v>
      </c>
      <c r="E37" s="28" t="s">
        <v>196</v>
      </c>
      <c r="F37" s="29">
        <v>383050000</v>
      </c>
      <c r="G37" s="29">
        <v>63102000</v>
      </c>
      <c r="H37" s="29">
        <v>29156000</v>
      </c>
      <c r="I37" s="29">
        <v>0</v>
      </c>
      <c r="J37" s="29">
        <v>18666000</v>
      </c>
      <c r="K37" s="29">
        <v>31959000</v>
      </c>
      <c r="L37" s="30">
        <v>0</v>
      </c>
      <c r="M37" s="31">
        <v>0</v>
      </c>
      <c r="N37" s="30">
        <v>0</v>
      </c>
      <c r="O37" s="32">
        <f t="shared" si="3"/>
        <v>525933000</v>
      </c>
    </row>
    <row r="38" spans="2:15" ht="23.25" customHeight="1">
      <c r="B38" s="26" t="s">
        <v>70</v>
      </c>
      <c r="C38" s="25" t="s">
        <v>1</v>
      </c>
      <c r="E38" s="28" t="s">
        <v>197</v>
      </c>
      <c r="F38" s="29">
        <v>330319000</v>
      </c>
      <c r="G38" s="29">
        <v>53786000</v>
      </c>
      <c r="H38" s="29">
        <v>30648000</v>
      </c>
      <c r="I38" s="29">
        <v>0</v>
      </c>
      <c r="J38" s="29">
        <v>15123000</v>
      </c>
      <c r="K38" s="29">
        <v>42857000</v>
      </c>
      <c r="L38" s="30">
        <v>0</v>
      </c>
      <c r="M38" s="31">
        <v>0</v>
      </c>
      <c r="N38" s="30">
        <v>0</v>
      </c>
      <c r="O38" s="32">
        <f t="shared" si="3"/>
        <v>472733000</v>
      </c>
    </row>
    <row r="39" spans="2:15" ht="23.25" customHeight="1">
      <c r="B39" s="26" t="s">
        <v>71</v>
      </c>
      <c r="C39" s="25" t="s">
        <v>1</v>
      </c>
      <c r="E39" s="28" t="s">
        <v>198</v>
      </c>
      <c r="F39" s="29">
        <v>492931000</v>
      </c>
      <c r="G39" s="29">
        <v>71126000</v>
      </c>
      <c r="H39" s="29">
        <v>66080000</v>
      </c>
      <c r="I39" s="29">
        <v>0</v>
      </c>
      <c r="J39" s="29">
        <v>20020000</v>
      </c>
      <c r="K39" s="29">
        <v>39178000</v>
      </c>
      <c r="L39" s="30">
        <v>0</v>
      </c>
      <c r="M39" s="31">
        <v>0</v>
      </c>
      <c r="N39" s="30">
        <v>0</v>
      </c>
      <c r="O39" s="32">
        <f t="shared" si="3"/>
        <v>689335000</v>
      </c>
    </row>
    <row r="40" spans="2:15" ht="23.25" customHeight="1">
      <c r="B40" s="26" t="s">
        <v>72</v>
      </c>
      <c r="C40" s="25" t="s">
        <v>1</v>
      </c>
      <c r="E40" s="28" t="s">
        <v>199</v>
      </c>
      <c r="F40" s="29">
        <v>313892000</v>
      </c>
      <c r="G40" s="29">
        <v>48647000</v>
      </c>
      <c r="H40" s="29">
        <v>25182000</v>
      </c>
      <c r="I40" s="29">
        <v>0</v>
      </c>
      <c r="J40" s="29">
        <v>14474000</v>
      </c>
      <c r="K40" s="29">
        <v>46880000</v>
      </c>
      <c r="L40" s="30">
        <v>0</v>
      </c>
      <c r="M40" s="31">
        <v>0</v>
      </c>
      <c r="N40" s="30">
        <v>0</v>
      </c>
      <c r="O40" s="32">
        <f t="shared" si="3"/>
        <v>449075000</v>
      </c>
    </row>
    <row r="41" spans="2:15" ht="23.25" customHeight="1">
      <c r="B41" s="26" t="s">
        <v>73</v>
      </c>
      <c r="C41" s="25" t="s">
        <v>1</v>
      </c>
      <c r="E41" s="28" t="s">
        <v>200</v>
      </c>
      <c r="F41" s="29">
        <v>351035000</v>
      </c>
      <c r="G41" s="29">
        <v>51888000</v>
      </c>
      <c r="H41" s="29">
        <v>25834000</v>
      </c>
      <c r="I41" s="29">
        <v>0</v>
      </c>
      <c r="J41" s="29">
        <v>13351000</v>
      </c>
      <c r="K41" s="29">
        <v>29601000</v>
      </c>
      <c r="L41" s="30">
        <v>0</v>
      </c>
      <c r="M41" s="31">
        <v>0</v>
      </c>
      <c r="N41" s="30">
        <v>0</v>
      </c>
      <c r="O41" s="32">
        <f t="shared" si="3"/>
        <v>471709000</v>
      </c>
    </row>
    <row r="42" spans="2:15" ht="23.25" customHeight="1">
      <c r="B42" s="26" t="s">
        <v>74</v>
      </c>
      <c r="C42" s="25" t="s">
        <v>1</v>
      </c>
      <c r="E42" s="28" t="s">
        <v>201</v>
      </c>
      <c r="F42" s="29">
        <v>310295000</v>
      </c>
      <c r="G42" s="29">
        <v>48770000</v>
      </c>
      <c r="H42" s="29">
        <v>30914000</v>
      </c>
      <c r="I42" s="29">
        <v>0</v>
      </c>
      <c r="J42" s="29">
        <v>14281000</v>
      </c>
      <c r="K42" s="29">
        <v>27040000</v>
      </c>
      <c r="L42" s="30">
        <v>0</v>
      </c>
      <c r="M42" s="31">
        <v>0</v>
      </c>
      <c r="N42" s="30">
        <v>0</v>
      </c>
      <c r="O42" s="32">
        <f t="shared" si="3"/>
        <v>431300000</v>
      </c>
    </row>
    <row r="43" spans="2:15" ht="23.25" customHeight="1">
      <c r="B43" s="26" t="s">
        <v>75</v>
      </c>
      <c r="C43" s="25" t="s">
        <v>1</v>
      </c>
      <c r="E43" s="28" t="s">
        <v>202</v>
      </c>
      <c r="F43" s="29">
        <v>307231000</v>
      </c>
      <c r="G43" s="29">
        <v>44235000</v>
      </c>
      <c r="H43" s="29">
        <v>28362000</v>
      </c>
      <c r="I43" s="29">
        <v>0</v>
      </c>
      <c r="J43" s="29">
        <v>11461000</v>
      </c>
      <c r="K43" s="29">
        <v>27585000</v>
      </c>
      <c r="L43" s="30">
        <v>0</v>
      </c>
      <c r="M43" s="31">
        <v>0</v>
      </c>
      <c r="N43" s="30">
        <v>0</v>
      </c>
      <c r="O43" s="32">
        <f t="shared" si="3"/>
        <v>418874000</v>
      </c>
    </row>
    <row r="44" spans="2:15" ht="23.25" customHeight="1">
      <c r="B44" s="26" t="s">
        <v>76</v>
      </c>
      <c r="C44" s="25" t="s">
        <v>1</v>
      </c>
      <c r="E44" s="28" t="s">
        <v>203</v>
      </c>
      <c r="F44" s="29">
        <v>269803000</v>
      </c>
      <c r="G44" s="29">
        <v>43379000</v>
      </c>
      <c r="H44" s="29">
        <v>25800000</v>
      </c>
      <c r="I44" s="29">
        <v>0</v>
      </c>
      <c r="J44" s="29">
        <v>12968000</v>
      </c>
      <c r="K44" s="29">
        <v>34199000</v>
      </c>
      <c r="L44" s="30">
        <v>0</v>
      </c>
      <c r="M44" s="31">
        <v>0</v>
      </c>
      <c r="N44" s="30">
        <v>0</v>
      </c>
      <c r="O44" s="32">
        <f t="shared" si="3"/>
        <v>386149000</v>
      </c>
    </row>
    <row r="45" spans="2:15" ht="23.25" customHeight="1">
      <c r="B45" s="26" t="s">
        <v>77</v>
      </c>
      <c r="C45" s="25" t="s">
        <v>1</v>
      </c>
      <c r="E45" s="28" t="s">
        <v>204</v>
      </c>
      <c r="F45" s="29">
        <v>83670000</v>
      </c>
      <c r="G45" s="29">
        <v>12785000</v>
      </c>
      <c r="H45" s="29">
        <v>9347000</v>
      </c>
      <c r="I45" s="29">
        <v>0</v>
      </c>
      <c r="J45" s="29">
        <v>2880000</v>
      </c>
      <c r="K45" s="29">
        <v>12497000</v>
      </c>
      <c r="L45" s="30">
        <v>0</v>
      </c>
      <c r="M45" s="31">
        <v>0</v>
      </c>
      <c r="N45" s="30">
        <v>0</v>
      </c>
      <c r="O45" s="32">
        <f t="shared" si="3"/>
        <v>121179000</v>
      </c>
    </row>
    <row r="46" spans="2:15" ht="23.25" customHeight="1">
      <c r="B46" s="26" t="s">
        <v>78</v>
      </c>
      <c r="C46" s="25" t="s">
        <v>1</v>
      </c>
      <c r="E46" s="28" t="s">
        <v>205</v>
      </c>
      <c r="F46" s="29">
        <v>87185000</v>
      </c>
      <c r="G46" s="29">
        <v>12539000</v>
      </c>
      <c r="H46" s="29">
        <v>8008000</v>
      </c>
      <c r="I46" s="29">
        <v>0</v>
      </c>
      <c r="J46" s="29">
        <v>2823000</v>
      </c>
      <c r="K46" s="29">
        <v>21500000</v>
      </c>
      <c r="L46" s="30">
        <v>0</v>
      </c>
      <c r="M46" s="31">
        <v>0</v>
      </c>
      <c r="N46" s="30">
        <v>0</v>
      </c>
      <c r="O46" s="32">
        <f t="shared" si="3"/>
        <v>132055000</v>
      </c>
    </row>
    <row r="47" spans="2:15" ht="23.25" customHeight="1">
      <c r="B47" s="26" t="s">
        <v>79</v>
      </c>
      <c r="C47" s="25" t="s">
        <v>1</v>
      </c>
      <c r="E47" s="28" t="s">
        <v>206</v>
      </c>
      <c r="F47" s="29">
        <v>203821000</v>
      </c>
      <c r="G47" s="29">
        <v>30918000</v>
      </c>
      <c r="H47" s="29">
        <v>15111000</v>
      </c>
      <c r="I47" s="29">
        <v>0</v>
      </c>
      <c r="J47" s="29">
        <v>7981000</v>
      </c>
      <c r="K47" s="29">
        <v>18300000</v>
      </c>
      <c r="L47" s="30">
        <v>0</v>
      </c>
      <c r="M47" s="31">
        <v>0</v>
      </c>
      <c r="N47" s="30">
        <v>0</v>
      </c>
      <c r="O47" s="32">
        <f t="shared" si="3"/>
        <v>276131000</v>
      </c>
    </row>
    <row r="48" spans="2:15" ht="23.25" customHeight="1">
      <c r="B48" s="26" t="s">
        <v>80</v>
      </c>
      <c r="C48" s="25" t="s">
        <v>1</v>
      </c>
      <c r="E48" s="28" t="s">
        <v>207</v>
      </c>
      <c r="F48" s="29">
        <v>295952000</v>
      </c>
      <c r="G48" s="29">
        <v>46598000</v>
      </c>
      <c r="H48" s="29">
        <v>22154000</v>
      </c>
      <c r="I48" s="29">
        <v>0</v>
      </c>
      <c r="J48" s="29">
        <v>13590000</v>
      </c>
      <c r="K48" s="29">
        <v>41453000</v>
      </c>
      <c r="L48" s="30">
        <v>0</v>
      </c>
      <c r="M48" s="31">
        <v>0</v>
      </c>
      <c r="N48" s="30">
        <v>0</v>
      </c>
      <c r="O48" s="32">
        <f aca="true" t="shared" si="4" ref="O48:O79">N48+M48+L48+K48+J48+I48+H48+G48+F48</f>
        <v>419747000</v>
      </c>
    </row>
    <row r="49" spans="2:15" ht="23.25" customHeight="1">
      <c r="B49" s="26" t="s">
        <v>81</v>
      </c>
      <c r="C49" s="25" t="s">
        <v>1</v>
      </c>
      <c r="E49" s="28" t="s">
        <v>208</v>
      </c>
      <c r="F49" s="29">
        <v>284607000</v>
      </c>
      <c r="G49" s="29">
        <v>44920000</v>
      </c>
      <c r="H49" s="29">
        <v>19233000</v>
      </c>
      <c r="I49" s="29">
        <v>0</v>
      </c>
      <c r="J49" s="29">
        <v>13114000</v>
      </c>
      <c r="K49" s="29">
        <v>42912000</v>
      </c>
      <c r="L49" s="30">
        <v>0</v>
      </c>
      <c r="M49" s="31">
        <v>0</v>
      </c>
      <c r="N49" s="30">
        <v>0</v>
      </c>
      <c r="O49" s="32">
        <f t="shared" si="4"/>
        <v>404786000</v>
      </c>
    </row>
    <row r="50" spans="2:15" ht="23.25" customHeight="1">
      <c r="B50" s="26" t="s">
        <v>82</v>
      </c>
      <c r="C50" s="25" t="s">
        <v>1</v>
      </c>
      <c r="E50" s="28" t="s">
        <v>209</v>
      </c>
      <c r="F50" s="29">
        <v>201310000</v>
      </c>
      <c r="G50" s="29">
        <v>31619000</v>
      </c>
      <c r="H50" s="29">
        <v>18383000</v>
      </c>
      <c r="I50" s="29">
        <v>0</v>
      </c>
      <c r="J50" s="29">
        <v>9117000</v>
      </c>
      <c r="K50" s="29">
        <v>24950000</v>
      </c>
      <c r="L50" s="30">
        <v>0</v>
      </c>
      <c r="M50" s="31">
        <v>0</v>
      </c>
      <c r="N50" s="30">
        <v>0</v>
      </c>
      <c r="O50" s="32">
        <f t="shared" si="4"/>
        <v>285379000</v>
      </c>
    </row>
    <row r="51" spans="2:15" ht="23.25" customHeight="1">
      <c r="B51" s="26" t="s">
        <v>83</v>
      </c>
      <c r="C51" s="25" t="s">
        <v>1</v>
      </c>
      <c r="E51" s="28" t="s">
        <v>210</v>
      </c>
      <c r="F51" s="29">
        <v>274564000</v>
      </c>
      <c r="G51" s="29">
        <v>43890000</v>
      </c>
      <c r="H51" s="29">
        <v>18071000</v>
      </c>
      <c r="I51" s="29">
        <v>0</v>
      </c>
      <c r="J51" s="29">
        <v>12955000</v>
      </c>
      <c r="K51" s="29">
        <v>45414000</v>
      </c>
      <c r="L51" s="30">
        <v>0</v>
      </c>
      <c r="M51" s="31">
        <v>0</v>
      </c>
      <c r="N51" s="30">
        <v>0</v>
      </c>
      <c r="O51" s="32">
        <f t="shared" si="4"/>
        <v>394894000</v>
      </c>
    </row>
    <row r="52" spans="2:15" ht="23.25" customHeight="1">
      <c r="B52" s="26" t="s">
        <v>84</v>
      </c>
      <c r="C52" s="25" t="s">
        <v>1</v>
      </c>
      <c r="E52" s="28" t="s">
        <v>211</v>
      </c>
      <c r="F52" s="29">
        <v>314607000</v>
      </c>
      <c r="G52" s="29">
        <v>50821000</v>
      </c>
      <c r="H52" s="29">
        <v>21472000</v>
      </c>
      <c r="I52" s="29">
        <v>0</v>
      </c>
      <c r="J52" s="29">
        <v>14654000</v>
      </c>
      <c r="K52" s="29">
        <v>32664000</v>
      </c>
      <c r="L52" s="30">
        <v>0</v>
      </c>
      <c r="M52" s="31">
        <v>0</v>
      </c>
      <c r="N52" s="30">
        <v>0</v>
      </c>
      <c r="O52" s="32">
        <f t="shared" si="4"/>
        <v>434218000</v>
      </c>
    </row>
    <row r="53" spans="2:15" ht="23.25" customHeight="1">
      <c r="B53" s="26" t="s">
        <v>85</v>
      </c>
      <c r="C53" s="25" t="s">
        <v>1</v>
      </c>
      <c r="E53" s="28" t="s">
        <v>212</v>
      </c>
      <c r="F53" s="29">
        <v>164556000</v>
      </c>
      <c r="G53" s="29">
        <v>25230000</v>
      </c>
      <c r="H53" s="29">
        <v>19160000</v>
      </c>
      <c r="I53" s="29">
        <v>0</v>
      </c>
      <c r="J53" s="29">
        <v>6938000</v>
      </c>
      <c r="K53" s="29">
        <v>24756000</v>
      </c>
      <c r="L53" s="30">
        <v>0</v>
      </c>
      <c r="M53" s="31">
        <v>0</v>
      </c>
      <c r="N53" s="30">
        <v>0</v>
      </c>
      <c r="O53" s="32">
        <f t="shared" si="4"/>
        <v>240640000</v>
      </c>
    </row>
    <row r="54" spans="2:15" ht="23.25" customHeight="1">
      <c r="B54" s="26" t="s">
        <v>86</v>
      </c>
      <c r="C54" s="25" t="s">
        <v>1</v>
      </c>
      <c r="E54" s="28" t="s">
        <v>213</v>
      </c>
      <c r="F54" s="29">
        <v>317718000</v>
      </c>
      <c r="G54" s="29">
        <v>52179000</v>
      </c>
      <c r="H54" s="29">
        <v>37402000</v>
      </c>
      <c r="I54" s="29">
        <v>0</v>
      </c>
      <c r="J54" s="29">
        <v>15605000</v>
      </c>
      <c r="K54" s="29">
        <v>38641000</v>
      </c>
      <c r="L54" s="30">
        <v>0</v>
      </c>
      <c r="M54" s="31">
        <v>0</v>
      </c>
      <c r="N54" s="30">
        <v>0</v>
      </c>
      <c r="O54" s="32">
        <f t="shared" si="4"/>
        <v>461545000</v>
      </c>
    </row>
    <row r="55" spans="2:15" ht="23.25" customHeight="1">
      <c r="B55" s="26" t="s">
        <v>87</v>
      </c>
      <c r="C55" s="25" t="s">
        <v>1</v>
      </c>
      <c r="E55" s="28" t="s">
        <v>214</v>
      </c>
      <c r="F55" s="29">
        <v>254542000</v>
      </c>
      <c r="G55" s="29">
        <v>37214000</v>
      </c>
      <c r="H55" s="29">
        <v>26783000</v>
      </c>
      <c r="I55" s="29">
        <v>0</v>
      </c>
      <c r="J55" s="29">
        <v>7495000</v>
      </c>
      <c r="K55" s="29">
        <v>12066000</v>
      </c>
      <c r="L55" s="30">
        <v>0</v>
      </c>
      <c r="M55" s="31">
        <v>0</v>
      </c>
      <c r="N55" s="30">
        <v>0</v>
      </c>
      <c r="O55" s="32">
        <f t="shared" si="4"/>
        <v>338100000</v>
      </c>
    </row>
    <row r="56" spans="2:15" ht="23.25" customHeight="1">
      <c r="B56" s="26" t="s">
        <v>88</v>
      </c>
      <c r="C56" s="25" t="s">
        <v>1</v>
      </c>
      <c r="E56" s="28" t="s">
        <v>215</v>
      </c>
      <c r="F56" s="29">
        <v>261376000</v>
      </c>
      <c r="G56" s="29">
        <v>41882000</v>
      </c>
      <c r="H56" s="29">
        <v>19431000</v>
      </c>
      <c r="I56" s="29">
        <v>0</v>
      </c>
      <c r="J56" s="29">
        <v>11965000</v>
      </c>
      <c r="K56" s="29">
        <v>33639000</v>
      </c>
      <c r="L56" s="30">
        <v>0</v>
      </c>
      <c r="M56" s="31">
        <v>0</v>
      </c>
      <c r="N56" s="30">
        <v>0</v>
      </c>
      <c r="O56" s="32">
        <f t="shared" si="4"/>
        <v>368293000</v>
      </c>
    </row>
    <row r="57" spans="2:15" ht="23.25" customHeight="1">
      <c r="B57" s="26" t="s">
        <v>89</v>
      </c>
      <c r="C57" s="25" t="s">
        <v>1</v>
      </c>
      <c r="E57" s="28" t="s">
        <v>216</v>
      </c>
      <c r="F57" s="29">
        <v>195105000</v>
      </c>
      <c r="G57" s="29">
        <v>30428000</v>
      </c>
      <c r="H57" s="29">
        <v>16298000</v>
      </c>
      <c r="I57" s="29">
        <v>0</v>
      </c>
      <c r="J57" s="29">
        <v>6897000</v>
      </c>
      <c r="K57" s="29">
        <v>19770000</v>
      </c>
      <c r="L57" s="30">
        <v>0</v>
      </c>
      <c r="M57" s="31">
        <v>0</v>
      </c>
      <c r="N57" s="30">
        <v>0</v>
      </c>
      <c r="O57" s="32">
        <f t="shared" si="4"/>
        <v>268498000</v>
      </c>
    </row>
    <row r="58" spans="2:15" ht="23.25" customHeight="1">
      <c r="B58" s="26" t="s">
        <v>90</v>
      </c>
      <c r="C58" s="25" t="s">
        <v>1</v>
      </c>
      <c r="E58" s="28" t="s">
        <v>217</v>
      </c>
      <c r="F58" s="29">
        <v>172347000</v>
      </c>
      <c r="G58" s="29">
        <v>27000000</v>
      </c>
      <c r="H58" s="29">
        <v>15460000</v>
      </c>
      <c r="I58" s="29">
        <v>0</v>
      </c>
      <c r="J58" s="29">
        <v>8836000</v>
      </c>
      <c r="K58" s="29">
        <v>30900000</v>
      </c>
      <c r="L58" s="30">
        <v>0</v>
      </c>
      <c r="M58" s="31">
        <v>0</v>
      </c>
      <c r="N58" s="30">
        <v>0</v>
      </c>
      <c r="O58" s="32">
        <f t="shared" si="4"/>
        <v>254543000</v>
      </c>
    </row>
    <row r="59" spans="2:15" ht="23.25" customHeight="1">
      <c r="B59" s="26" t="s">
        <v>91</v>
      </c>
      <c r="C59" s="25" t="s">
        <v>1</v>
      </c>
      <c r="E59" s="28" t="s">
        <v>218</v>
      </c>
      <c r="F59" s="29">
        <v>169914000</v>
      </c>
      <c r="G59" s="29">
        <v>25847000</v>
      </c>
      <c r="H59" s="29">
        <v>16900000</v>
      </c>
      <c r="I59" s="29">
        <v>0</v>
      </c>
      <c r="J59" s="29">
        <v>5351000</v>
      </c>
      <c r="K59" s="29">
        <v>12204000</v>
      </c>
      <c r="L59" s="30">
        <v>0</v>
      </c>
      <c r="M59" s="31">
        <v>0</v>
      </c>
      <c r="N59" s="30">
        <v>0</v>
      </c>
      <c r="O59" s="32">
        <f t="shared" si="4"/>
        <v>230216000</v>
      </c>
    </row>
    <row r="60" spans="2:15" ht="23.25" customHeight="1">
      <c r="B60" s="26" t="s">
        <v>92</v>
      </c>
      <c r="C60" s="25" t="s">
        <v>1</v>
      </c>
      <c r="E60" s="28" t="s">
        <v>219</v>
      </c>
      <c r="F60" s="29">
        <v>143556000</v>
      </c>
      <c r="G60" s="29">
        <v>19606000</v>
      </c>
      <c r="H60" s="29">
        <v>19226000</v>
      </c>
      <c r="I60" s="29">
        <v>0</v>
      </c>
      <c r="J60" s="29">
        <v>4786000</v>
      </c>
      <c r="K60" s="29">
        <v>25649000</v>
      </c>
      <c r="L60" s="30">
        <v>0</v>
      </c>
      <c r="M60" s="31">
        <v>0</v>
      </c>
      <c r="N60" s="30">
        <v>0</v>
      </c>
      <c r="O60" s="32">
        <f t="shared" si="4"/>
        <v>212823000</v>
      </c>
    </row>
    <row r="61" spans="2:15" ht="23.25" customHeight="1">
      <c r="B61" s="26" t="s">
        <v>93</v>
      </c>
      <c r="C61" s="25" t="s">
        <v>1</v>
      </c>
      <c r="E61" s="28" t="s">
        <v>220</v>
      </c>
      <c r="F61" s="29">
        <v>261335000</v>
      </c>
      <c r="G61" s="29">
        <v>41481000</v>
      </c>
      <c r="H61" s="29">
        <v>21708000</v>
      </c>
      <c r="I61" s="29">
        <v>0</v>
      </c>
      <c r="J61" s="29">
        <v>10272000</v>
      </c>
      <c r="K61" s="29">
        <v>35847000</v>
      </c>
      <c r="L61" s="30">
        <v>0</v>
      </c>
      <c r="M61" s="31">
        <v>0</v>
      </c>
      <c r="N61" s="30">
        <v>0</v>
      </c>
      <c r="O61" s="32">
        <f t="shared" si="4"/>
        <v>370643000</v>
      </c>
    </row>
    <row r="62" spans="2:15" ht="23.25" customHeight="1">
      <c r="B62" s="26" t="s">
        <v>94</v>
      </c>
      <c r="C62" s="25" t="s">
        <v>1</v>
      </c>
      <c r="E62" s="28" t="s">
        <v>221</v>
      </c>
      <c r="F62" s="29">
        <v>129414000</v>
      </c>
      <c r="G62" s="29">
        <v>19956000</v>
      </c>
      <c r="H62" s="29">
        <v>13297000</v>
      </c>
      <c r="I62" s="29">
        <v>0</v>
      </c>
      <c r="J62" s="29">
        <v>4496000</v>
      </c>
      <c r="K62" s="29">
        <v>21002000</v>
      </c>
      <c r="L62" s="30">
        <v>0</v>
      </c>
      <c r="M62" s="31">
        <v>0</v>
      </c>
      <c r="N62" s="30">
        <v>0</v>
      </c>
      <c r="O62" s="32">
        <f t="shared" si="4"/>
        <v>188165000</v>
      </c>
    </row>
    <row r="63" spans="2:15" ht="23.25" customHeight="1">
      <c r="B63" s="26" t="s">
        <v>95</v>
      </c>
      <c r="C63" s="25" t="s">
        <v>1</v>
      </c>
      <c r="E63" s="28" t="s">
        <v>222</v>
      </c>
      <c r="F63" s="29">
        <v>170426000</v>
      </c>
      <c r="G63" s="29">
        <v>26418000</v>
      </c>
      <c r="H63" s="29">
        <v>18220000</v>
      </c>
      <c r="I63" s="29">
        <v>0</v>
      </c>
      <c r="J63" s="29">
        <v>5282000</v>
      </c>
      <c r="K63" s="29">
        <v>21576000</v>
      </c>
      <c r="L63" s="30">
        <v>0</v>
      </c>
      <c r="M63" s="31">
        <v>0</v>
      </c>
      <c r="N63" s="30">
        <v>0</v>
      </c>
      <c r="O63" s="32">
        <f t="shared" si="4"/>
        <v>241922000</v>
      </c>
    </row>
    <row r="64" spans="2:15" ht="23.25" customHeight="1">
      <c r="B64" s="26" t="s">
        <v>96</v>
      </c>
      <c r="C64" s="25" t="s">
        <v>1</v>
      </c>
      <c r="E64" s="28" t="s">
        <v>223</v>
      </c>
      <c r="F64" s="29">
        <v>202831000</v>
      </c>
      <c r="G64" s="29">
        <v>31130000</v>
      </c>
      <c r="H64" s="29">
        <v>19154000</v>
      </c>
      <c r="I64" s="29">
        <v>0</v>
      </c>
      <c r="J64" s="29">
        <v>8868000</v>
      </c>
      <c r="K64" s="29">
        <v>34649000</v>
      </c>
      <c r="L64" s="30">
        <v>0</v>
      </c>
      <c r="M64" s="31">
        <v>0</v>
      </c>
      <c r="N64" s="30">
        <v>0</v>
      </c>
      <c r="O64" s="32">
        <f t="shared" si="4"/>
        <v>296632000</v>
      </c>
    </row>
    <row r="65" spans="2:15" ht="23.25" customHeight="1">
      <c r="B65" s="26" t="s">
        <v>97</v>
      </c>
      <c r="C65" s="25" t="s">
        <v>1</v>
      </c>
      <c r="E65" s="28" t="s">
        <v>224</v>
      </c>
      <c r="F65" s="29">
        <v>235271000</v>
      </c>
      <c r="G65" s="29">
        <v>36833000</v>
      </c>
      <c r="H65" s="29">
        <v>22903000</v>
      </c>
      <c r="I65" s="29">
        <v>0</v>
      </c>
      <c r="J65" s="29">
        <v>7982000</v>
      </c>
      <c r="K65" s="29">
        <v>19499000</v>
      </c>
      <c r="L65" s="30">
        <v>0</v>
      </c>
      <c r="M65" s="31">
        <v>0</v>
      </c>
      <c r="N65" s="30">
        <v>0</v>
      </c>
      <c r="O65" s="32">
        <f t="shared" si="4"/>
        <v>322488000</v>
      </c>
    </row>
    <row r="66" spans="2:15" ht="23.25" customHeight="1">
      <c r="B66" s="26" t="s">
        <v>98</v>
      </c>
      <c r="C66" s="25" t="s">
        <v>1</v>
      </c>
      <c r="E66" s="28" t="s">
        <v>225</v>
      </c>
      <c r="F66" s="29">
        <v>203456000</v>
      </c>
      <c r="G66" s="29">
        <v>30465000</v>
      </c>
      <c r="H66" s="29">
        <v>14774000</v>
      </c>
      <c r="I66" s="29">
        <v>0</v>
      </c>
      <c r="J66" s="29">
        <v>8106000</v>
      </c>
      <c r="K66" s="29">
        <v>28679000</v>
      </c>
      <c r="L66" s="30">
        <v>0</v>
      </c>
      <c r="M66" s="31">
        <v>0</v>
      </c>
      <c r="N66" s="30">
        <v>0</v>
      </c>
      <c r="O66" s="32">
        <f t="shared" si="4"/>
        <v>285480000</v>
      </c>
    </row>
    <row r="67" spans="2:15" ht="23.25" customHeight="1">
      <c r="B67" s="26" t="s">
        <v>99</v>
      </c>
      <c r="C67" s="25" t="s">
        <v>1</v>
      </c>
      <c r="E67" s="28" t="s">
        <v>226</v>
      </c>
      <c r="F67" s="29">
        <v>192710000</v>
      </c>
      <c r="G67" s="29">
        <v>29859000</v>
      </c>
      <c r="H67" s="29">
        <v>16326000</v>
      </c>
      <c r="I67" s="29">
        <v>0</v>
      </c>
      <c r="J67" s="29">
        <v>9064000</v>
      </c>
      <c r="K67" s="29">
        <v>26396000</v>
      </c>
      <c r="L67" s="30">
        <v>0</v>
      </c>
      <c r="M67" s="31">
        <v>0</v>
      </c>
      <c r="N67" s="30">
        <v>0</v>
      </c>
      <c r="O67" s="32">
        <f t="shared" si="4"/>
        <v>274355000</v>
      </c>
    </row>
    <row r="68" spans="2:15" ht="23.25" customHeight="1">
      <c r="B68" s="26" t="s">
        <v>100</v>
      </c>
      <c r="C68" s="25" t="s">
        <v>1</v>
      </c>
      <c r="E68" s="28" t="s">
        <v>227</v>
      </c>
      <c r="F68" s="29">
        <v>292238000</v>
      </c>
      <c r="G68" s="29">
        <v>48050000</v>
      </c>
      <c r="H68" s="29">
        <v>25426000</v>
      </c>
      <c r="I68" s="29">
        <v>0</v>
      </c>
      <c r="J68" s="29">
        <v>13747000</v>
      </c>
      <c r="K68" s="29">
        <v>45389000</v>
      </c>
      <c r="L68" s="30">
        <v>0</v>
      </c>
      <c r="M68" s="31">
        <v>0</v>
      </c>
      <c r="N68" s="30">
        <v>0</v>
      </c>
      <c r="O68" s="32">
        <f t="shared" si="4"/>
        <v>424850000</v>
      </c>
    </row>
    <row r="69" spans="2:15" ht="23.25" customHeight="1">
      <c r="B69" s="26" t="s">
        <v>101</v>
      </c>
      <c r="C69" s="25" t="s">
        <v>1</v>
      </c>
      <c r="E69" s="28" t="s">
        <v>228</v>
      </c>
      <c r="F69" s="29">
        <v>56552000</v>
      </c>
      <c r="G69" s="29">
        <v>8510000</v>
      </c>
      <c r="H69" s="29">
        <v>9673000</v>
      </c>
      <c r="I69" s="29">
        <v>0</v>
      </c>
      <c r="J69" s="29">
        <v>2690000</v>
      </c>
      <c r="K69" s="29">
        <v>15000000</v>
      </c>
      <c r="L69" s="30">
        <v>0</v>
      </c>
      <c r="M69" s="31">
        <v>0</v>
      </c>
      <c r="N69" s="30">
        <v>0</v>
      </c>
      <c r="O69" s="32">
        <f t="shared" si="4"/>
        <v>92425000</v>
      </c>
    </row>
    <row r="70" spans="2:15" ht="23.25" customHeight="1">
      <c r="B70" s="26" t="s">
        <v>102</v>
      </c>
      <c r="C70" s="25" t="s">
        <v>1</v>
      </c>
      <c r="E70" s="28" t="s">
        <v>229</v>
      </c>
      <c r="F70" s="29">
        <v>112583000</v>
      </c>
      <c r="G70" s="29">
        <v>16344000</v>
      </c>
      <c r="H70" s="29">
        <v>11276000</v>
      </c>
      <c r="I70" s="29">
        <v>0</v>
      </c>
      <c r="J70" s="29">
        <v>3595000</v>
      </c>
      <c r="K70" s="29">
        <v>23510000</v>
      </c>
      <c r="L70" s="30">
        <v>0</v>
      </c>
      <c r="M70" s="31">
        <v>0</v>
      </c>
      <c r="N70" s="30">
        <v>0</v>
      </c>
      <c r="O70" s="32">
        <f t="shared" si="4"/>
        <v>167308000</v>
      </c>
    </row>
    <row r="71" spans="2:15" ht="23.25" customHeight="1">
      <c r="B71" s="26" t="s">
        <v>103</v>
      </c>
      <c r="C71" s="25" t="s">
        <v>1</v>
      </c>
      <c r="E71" s="28" t="s">
        <v>230</v>
      </c>
      <c r="F71" s="29">
        <v>123746000</v>
      </c>
      <c r="G71" s="29">
        <v>16651000</v>
      </c>
      <c r="H71" s="29">
        <v>9218000</v>
      </c>
      <c r="I71" s="29">
        <v>0</v>
      </c>
      <c r="J71" s="29">
        <v>3446000</v>
      </c>
      <c r="K71" s="29">
        <v>22805000</v>
      </c>
      <c r="L71" s="30">
        <v>0</v>
      </c>
      <c r="M71" s="31">
        <v>0</v>
      </c>
      <c r="N71" s="30">
        <v>0</v>
      </c>
      <c r="O71" s="32">
        <f t="shared" si="4"/>
        <v>175866000</v>
      </c>
    </row>
    <row r="72" spans="2:15" ht="23.25" customHeight="1">
      <c r="B72" s="26" t="s">
        <v>104</v>
      </c>
      <c r="C72" s="25" t="s">
        <v>1</v>
      </c>
      <c r="E72" s="28" t="s">
        <v>231</v>
      </c>
      <c r="F72" s="29">
        <v>172401000</v>
      </c>
      <c r="G72" s="29">
        <v>25708000</v>
      </c>
      <c r="H72" s="29">
        <v>11250000</v>
      </c>
      <c r="I72" s="29">
        <v>0</v>
      </c>
      <c r="J72" s="29">
        <v>7447000</v>
      </c>
      <c r="K72" s="29">
        <v>33349000</v>
      </c>
      <c r="L72" s="30">
        <v>0</v>
      </c>
      <c r="M72" s="31">
        <v>0</v>
      </c>
      <c r="N72" s="30">
        <v>0</v>
      </c>
      <c r="O72" s="32">
        <f t="shared" si="4"/>
        <v>250155000</v>
      </c>
    </row>
    <row r="73" spans="2:15" ht="23.25" customHeight="1">
      <c r="B73" s="26" t="s">
        <v>105</v>
      </c>
      <c r="C73" s="25" t="s">
        <v>1</v>
      </c>
      <c r="E73" s="28" t="s">
        <v>232</v>
      </c>
      <c r="F73" s="29">
        <v>135837000</v>
      </c>
      <c r="G73" s="29">
        <v>18946000</v>
      </c>
      <c r="H73" s="29">
        <v>12336000</v>
      </c>
      <c r="I73" s="29">
        <v>0</v>
      </c>
      <c r="J73" s="29">
        <v>3787000</v>
      </c>
      <c r="K73" s="29">
        <v>17460000</v>
      </c>
      <c r="L73" s="30">
        <v>0</v>
      </c>
      <c r="M73" s="31">
        <v>0</v>
      </c>
      <c r="N73" s="30">
        <v>0</v>
      </c>
      <c r="O73" s="32">
        <f t="shared" si="4"/>
        <v>188366000</v>
      </c>
    </row>
    <row r="74" spans="2:15" ht="23.25" customHeight="1">
      <c r="B74" s="26" t="s">
        <v>106</v>
      </c>
      <c r="C74" s="25" t="s">
        <v>1</v>
      </c>
      <c r="E74" s="28" t="s">
        <v>233</v>
      </c>
      <c r="F74" s="29">
        <v>109781000</v>
      </c>
      <c r="G74" s="29">
        <v>15291000</v>
      </c>
      <c r="H74" s="29">
        <v>11433000</v>
      </c>
      <c r="I74" s="29">
        <v>0</v>
      </c>
      <c r="J74" s="29">
        <v>3388000</v>
      </c>
      <c r="K74" s="29">
        <v>22437000</v>
      </c>
      <c r="L74" s="30">
        <v>0</v>
      </c>
      <c r="M74" s="31">
        <v>0</v>
      </c>
      <c r="N74" s="30">
        <v>0</v>
      </c>
      <c r="O74" s="32">
        <f t="shared" si="4"/>
        <v>162330000</v>
      </c>
    </row>
    <row r="75" spans="2:15" ht="23.25" customHeight="1">
      <c r="B75" s="26" t="s">
        <v>107</v>
      </c>
      <c r="C75" s="25" t="s">
        <v>1</v>
      </c>
      <c r="E75" s="28" t="s">
        <v>234</v>
      </c>
      <c r="F75" s="29">
        <v>146805000</v>
      </c>
      <c r="G75" s="29">
        <v>20820000</v>
      </c>
      <c r="H75" s="29">
        <v>10830000</v>
      </c>
      <c r="I75" s="29">
        <v>0</v>
      </c>
      <c r="J75" s="29">
        <v>4551000</v>
      </c>
      <c r="K75" s="29">
        <v>28376000</v>
      </c>
      <c r="L75" s="30">
        <v>0</v>
      </c>
      <c r="M75" s="31">
        <v>0</v>
      </c>
      <c r="N75" s="30">
        <v>0</v>
      </c>
      <c r="O75" s="32">
        <f t="shared" si="4"/>
        <v>211382000</v>
      </c>
    </row>
    <row r="76" spans="2:15" ht="23.25" customHeight="1">
      <c r="B76" s="26" t="s">
        <v>108</v>
      </c>
      <c r="C76" s="25" t="s">
        <v>1</v>
      </c>
      <c r="E76" s="28" t="s">
        <v>235</v>
      </c>
      <c r="F76" s="29">
        <v>154167000</v>
      </c>
      <c r="G76" s="29">
        <v>23424000</v>
      </c>
      <c r="H76" s="29">
        <v>13916000</v>
      </c>
      <c r="I76" s="29">
        <v>0</v>
      </c>
      <c r="J76" s="29">
        <v>6725000</v>
      </c>
      <c r="K76" s="29">
        <v>22100000</v>
      </c>
      <c r="L76" s="30">
        <v>0</v>
      </c>
      <c r="M76" s="31">
        <v>0</v>
      </c>
      <c r="N76" s="30">
        <v>0</v>
      </c>
      <c r="O76" s="32">
        <f t="shared" si="4"/>
        <v>220332000</v>
      </c>
    </row>
    <row r="77" spans="2:15" ht="23.25" customHeight="1">
      <c r="B77" s="26" t="s">
        <v>109</v>
      </c>
      <c r="C77" s="25" t="s">
        <v>1</v>
      </c>
      <c r="E77" s="28" t="s">
        <v>236</v>
      </c>
      <c r="F77" s="29">
        <v>136719000</v>
      </c>
      <c r="G77" s="29">
        <v>17416000</v>
      </c>
      <c r="H77" s="29">
        <v>11504000</v>
      </c>
      <c r="I77" s="29">
        <v>0</v>
      </c>
      <c r="J77" s="29">
        <v>3939000</v>
      </c>
      <c r="K77" s="29">
        <v>18200000</v>
      </c>
      <c r="L77" s="30">
        <v>0</v>
      </c>
      <c r="M77" s="31">
        <v>0</v>
      </c>
      <c r="N77" s="30">
        <v>0</v>
      </c>
      <c r="O77" s="32">
        <f t="shared" si="4"/>
        <v>187778000</v>
      </c>
    </row>
    <row r="78" spans="2:15" ht="23.25" customHeight="1">
      <c r="B78" s="26" t="s">
        <v>110</v>
      </c>
      <c r="C78" s="25" t="s">
        <v>1</v>
      </c>
      <c r="E78" s="28" t="s">
        <v>237</v>
      </c>
      <c r="F78" s="29">
        <v>113770000</v>
      </c>
      <c r="G78" s="29">
        <v>15789000</v>
      </c>
      <c r="H78" s="29">
        <v>8491000</v>
      </c>
      <c r="I78" s="29">
        <v>0</v>
      </c>
      <c r="J78" s="29">
        <v>3503000</v>
      </c>
      <c r="K78" s="29">
        <v>16700000</v>
      </c>
      <c r="L78" s="30">
        <v>0</v>
      </c>
      <c r="M78" s="31">
        <v>0</v>
      </c>
      <c r="N78" s="30">
        <v>0</v>
      </c>
      <c r="O78" s="32">
        <f t="shared" si="4"/>
        <v>158253000</v>
      </c>
    </row>
    <row r="79" spans="2:15" ht="23.25" customHeight="1">
      <c r="B79" s="26" t="s">
        <v>111</v>
      </c>
      <c r="C79" s="25" t="s">
        <v>1</v>
      </c>
      <c r="E79" s="28" t="s">
        <v>238</v>
      </c>
      <c r="F79" s="29">
        <v>133443000</v>
      </c>
      <c r="G79" s="29">
        <v>19223000</v>
      </c>
      <c r="H79" s="29">
        <v>14352000</v>
      </c>
      <c r="I79" s="29">
        <v>0</v>
      </c>
      <c r="J79" s="29">
        <v>4100000</v>
      </c>
      <c r="K79" s="29">
        <v>13700000</v>
      </c>
      <c r="L79" s="30">
        <v>0</v>
      </c>
      <c r="M79" s="31">
        <v>0</v>
      </c>
      <c r="N79" s="30">
        <v>0</v>
      </c>
      <c r="O79" s="32">
        <f t="shared" si="4"/>
        <v>184818000</v>
      </c>
    </row>
    <row r="80" spans="2:15" ht="23.25" customHeight="1">
      <c r="B80" s="26" t="s">
        <v>112</v>
      </c>
      <c r="C80" s="25" t="s">
        <v>1</v>
      </c>
      <c r="E80" s="28" t="s">
        <v>239</v>
      </c>
      <c r="F80" s="29">
        <v>106074000</v>
      </c>
      <c r="G80" s="29">
        <v>15373000</v>
      </c>
      <c r="H80" s="29">
        <v>8634000</v>
      </c>
      <c r="I80" s="29">
        <v>0</v>
      </c>
      <c r="J80" s="29">
        <v>3293000</v>
      </c>
      <c r="K80" s="29">
        <v>26202000</v>
      </c>
      <c r="L80" s="30">
        <v>0</v>
      </c>
      <c r="M80" s="31">
        <v>0</v>
      </c>
      <c r="N80" s="30">
        <v>0</v>
      </c>
      <c r="O80" s="32">
        <f aca="true" t="shared" si="5" ref="O80:O111">N80+M80+L80+K80+J80+I80+H80+G80+F80</f>
        <v>159576000</v>
      </c>
    </row>
    <row r="81" spans="2:15" ht="23.25" customHeight="1">
      <c r="B81" s="26" t="s">
        <v>113</v>
      </c>
      <c r="C81" s="25" t="s">
        <v>1</v>
      </c>
      <c r="E81" s="28" t="s">
        <v>240</v>
      </c>
      <c r="F81" s="29">
        <v>124563000</v>
      </c>
      <c r="G81" s="29">
        <v>17999000</v>
      </c>
      <c r="H81" s="29">
        <v>9202000</v>
      </c>
      <c r="I81" s="29">
        <v>0</v>
      </c>
      <c r="J81" s="29">
        <v>4549000</v>
      </c>
      <c r="K81" s="29">
        <v>30170000</v>
      </c>
      <c r="L81" s="30">
        <v>0</v>
      </c>
      <c r="M81" s="31">
        <v>0</v>
      </c>
      <c r="N81" s="30">
        <v>0</v>
      </c>
      <c r="O81" s="32">
        <f t="shared" si="5"/>
        <v>186483000</v>
      </c>
    </row>
    <row r="82" spans="2:15" ht="23.25" customHeight="1">
      <c r="B82" s="26" t="s">
        <v>114</v>
      </c>
      <c r="C82" s="25" t="s">
        <v>1</v>
      </c>
      <c r="E82" s="28" t="s">
        <v>241</v>
      </c>
      <c r="F82" s="29">
        <v>135311000</v>
      </c>
      <c r="G82" s="29">
        <v>18549000</v>
      </c>
      <c r="H82" s="29">
        <v>10067000</v>
      </c>
      <c r="I82" s="29">
        <v>0</v>
      </c>
      <c r="J82" s="29">
        <v>4202000</v>
      </c>
      <c r="K82" s="29">
        <v>17625000</v>
      </c>
      <c r="L82" s="30">
        <v>0</v>
      </c>
      <c r="M82" s="31">
        <v>0</v>
      </c>
      <c r="N82" s="30">
        <v>0</v>
      </c>
      <c r="O82" s="32">
        <f t="shared" si="5"/>
        <v>185754000</v>
      </c>
    </row>
    <row r="83" spans="2:15" ht="23.25" customHeight="1">
      <c r="B83" s="26" t="s">
        <v>115</v>
      </c>
      <c r="C83" s="25" t="s">
        <v>1</v>
      </c>
      <c r="E83" s="28" t="s">
        <v>242</v>
      </c>
      <c r="F83" s="29">
        <v>107825000</v>
      </c>
      <c r="G83" s="29">
        <v>15728000</v>
      </c>
      <c r="H83" s="29">
        <v>7757000</v>
      </c>
      <c r="I83" s="29">
        <v>0</v>
      </c>
      <c r="J83" s="29">
        <v>3448000</v>
      </c>
      <c r="K83" s="29">
        <v>15947000</v>
      </c>
      <c r="L83" s="30">
        <v>0</v>
      </c>
      <c r="M83" s="31">
        <v>0</v>
      </c>
      <c r="N83" s="30">
        <v>0</v>
      </c>
      <c r="O83" s="32">
        <f t="shared" si="5"/>
        <v>150705000</v>
      </c>
    </row>
    <row r="84" spans="2:15" ht="23.25" customHeight="1">
      <c r="B84" s="26" t="s">
        <v>116</v>
      </c>
      <c r="C84" s="25" t="s">
        <v>1</v>
      </c>
      <c r="E84" s="28" t="s">
        <v>243</v>
      </c>
      <c r="F84" s="29">
        <v>84061000</v>
      </c>
      <c r="G84" s="29">
        <v>12263000</v>
      </c>
      <c r="H84" s="29">
        <v>6922000</v>
      </c>
      <c r="I84" s="29">
        <v>0</v>
      </c>
      <c r="J84" s="29">
        <v>2544000</v>
      </c>
      <c r="K84" s="29">
        <v>16500000</v>
      </c>
      <c r="L84" s="30">
        <v>0</v>
      </c>
      <c r="M84" s="31">
        <v>0</v>
      </c>
      <c r="N84" s="30">
        <v>0</v>
      </c>
      <c r="O84" s="32">
        <f t="shared" si="5"/>
        <v>122290000</v>
      </c>
    </row>
    <row r="85" spans="2:15" ht="23.25" customHeight="1">
      <c r="B85" s="26" t="s">
        <v>117</v>
      </c>
      <c r="C85" s="25" t="s">
        <v>1</v>
      </c>
      <c r="E85" s="28" t="s">
        <v>244</v>
      </c>
      <c r="F85" s="29">
        <v>77926000</v>
      </c>
      <c r="G85" s="29">
        <v>10323000</v>
      </c>
      <c r="H85" s="29">
        <v>7130000</v>
      </c>
      <c r="I85" s="29">
        <v>0</v>
      </c>
      <c r="J85" s="29">
        <v>2277000</v>
      </c>
      <c r="K85" s="29">
        <v>14000000</v>
      </c>
      <c r="L85" s="30">
        <v>0</v>
      </c>
      <c r="M85" s="31">
        <v>0</v>
      </c>
      <c r="N85" s="30">
        <v>0</v>
      </c>
      <c r="O85" s="32">
        <f t="shared" si="5"/>
        <v>111656000</v>
      </c>
    </row>
    <row r="86" spans="2:15" ht="23.25" customHeight="1">
      <c r="B86" s="26" t="s">
        <v>118</v>
      </c>
      <c r="C86" s="25" t="s">
        <v>1</v>
      </c>
      <c r="E86" s="28" t="s">
        <v>245</v>
      </c>
      <c r="F86" s="29">
        <v>72818000</v>
      </c>
      <c r="G86" s="29">
        <v>9206000</v>
      </c>
      <c r="H86" s="29">
        <v>9835000</v>
      </c>
      <c r="I86" s="29">
        <v>0</v>
      </c>
      <c r="J86" s="29">
        <v>1620000</v>
      </c>
      <c r="K86" s="29">
        <v>12454000</v>
      </c>
      <c r="L86" s="30">
        <v>0</v>
      </c>
      <c r="M86" s="31">
        <v>0</v>
      </c>
      <c r="N86" s="30">
        <v>0</v>
      </c>
      <c r="O86" s="32">
        <f t="shared" si="5"/>
        <v>105933000</v>
      </c>
    </row>
    <row r="87" spans="2:15" ht="23.25" customHeight="1">
      <c r="B87" s="26" t="s">
        <v>119</v>
      </c>
      <c r="C87" s="25" t="s">
        <v>1</v>
      </c>
      <c r="E87" s="28" t="s">
        <v>246</v>
      </c>
      <c r="F87" s="29">
        <v>74738000</v>
      </c>
      <c r="G87" s="29">
        <v>11344000</v>
      </c>
      <c r="H87" s="29">
        <v>5607000</v>
      </c>
      <c r="I87" s="29">
        <v>0</v>
      </c>
      <c r="J87" s="29">
        <v>2151000</v>
      </c>
      <c r="K87" s="29">
        <v>30000000</v>
      </c>
      <c r="L87" s="30">
        <v>0</v>
      </c>
      <c r="M87" s="31">
        <v>0</v>
      </c>
      <c r="N87" s="30">
        <v>0</v>
      </c>
      <c r="O87" s="32">
        <f t="shared" si="5"/>
        <v>123840000</v>
      </c>
    </row>
    <row r="88" spans="2:15" ht="23.25" customHeight="1">
      <c r="B88" s="26" t="s">
        <v>120</v>
      </c>
      <c r="C88" s="25" t="s">
        <v>1</v>
      </c>
      <c r="E88" s="28" t="s">
        <v>247</v>
      </c>
      <c r="F88" s="29">
        <v>80840000</v>
      </c>
      <c r="G88" s="29">
        <v>10144000</v>
      </c>
      <c r="H88" s="29">
        <v>8115000</v>
      </c>
      <c r="I88" s="29">
        <v>0</v>
      </c>
      <c r="J88" s="29">
        <v>2116000</v>
      </c>
      <c r="K88" s="29">
        <v>13200000</v>
      </c>
      <c r="L88" s="30">
        <v>0</v>
      </c>
      <c r="M88" s="31">
        <v>0</v>
      </c>
      <c r="N88" s="30">
        <v>0</v>
      </c>
      <c r="O88" s="32">
        <f t="shared" si="5"/>
        <v>114415000</v>
      </c>
    </row>
    <row r="89" spans="2:15" ht="23.25" customHeight="1">
      <c r="B89" s="26" t="s">
        <v>121</v>
      </c>
      <c r="C89" s="25" t="s">
        <v>1</v>
      </c>
      <c r="E89" s="28" t="s">
        <v>248</v>
      </c>
      <c r="F89" s="29">
        <v>94414000</v>
      </c>
      <c r="G89" s="29">
        <v>13063000</v>
      </c>
      <c r="H89" s="29">
        <v>7381000</v>
      </c>
      <c r="I89" s="29">
        <v>0</v>
      </c>
      <c r="J89" s="29">
        <v>2696000</v>
      </c>
      <c r="K89" s="29">
        <v>12900000</v>
      </c>
      <c r="L89" s="30">
        <v>0</v>
      </c>
      <c r="M89" s="31">
        <v>0</v>
      </c>
      <c r="N89" s="30">
        <v>0</v>
      </c>
      <c r="O89" s="32">
        <f t="shared" si="5"/>
        <v>130454000</v>
      </c>
    </row>
    <row r="90" spans="2:15" ht="23.25" customHeight="1">
      <c r="B90" s="26" t="s">
        <v>122</v>
      </c>
      <c r="C90" s="25" t="s">
        <v>1</v>
      </c>
      <c r="E90" s="28" t="s">
        <v>249</v>
      </c>
      <c r="F90" s="29">
        <v>159190000</v>
      </c>
      <c r="G90" s="29">
        <v>20832000</v>
      </c>
      <c r="H90" s="29">
        <v>15411000</v>
      </c>
      <c r="I90" s="29">
        <v>0</v>
      </c>
      <c r="J90" s="29">
        <v>4326000</v>
      </c>
      <c r="K90" s="29">
        <v>20500000</v>
      </c>
      <c r="L90" s="30">
        <v>0</v>
      </c>
      <c r="M90" s="31">
        <v>0</v>
      </c>
      <c r="N90" s="30">
        <v>0</v>
      </c>
      <c r="O90" s="32">
        <f t="shared" si="5"/>
        <v>220259000</v>
      </c>
    </row>
    <row r="91" spans="2:15" ht="23.25" customHeight="1">
      <c r="B91" s="26" t="s">
        <v>123</v>
      </c>
      <c r="C91" s="25" t="s">
        <v>1</v>
      </c>
      <c r="E91" s="28" t="s">
        <v>250</v>
      </c>
      <c r="F91" s="29">
        <v>51971000</v>
      </c>
      <c r="G91" s="29">
        <v>7122000</v>
      </c>
      <c r="H91" s="29">
        <v>7048000</v>
      </c>
      <c r="I91" s="29">
        <v>0</v>
      </c>
      <c r="J91" s="29">
        <v>1439000</v>
      </c>
      <c r="K91" s="29">
        <v>18205000</v>
      </c>
      <c r="L91" s="30">
        <v>0</v>
      </c>
      <c r="M91" s="31">
        <v>0</v>
      </c>
      <c r="N91" s="30">
        <v>0</v>
      </c>
      <c r="O91" s="32">
        <f t="shared" si="5"/>
        <v>85785000</v>
      </c>
    </row>
    <row r="92" spans="2:15" ht="23.25" customHeight="1">
      <c r="B92" s="26" t="s">
        <v>124</v>
      </c>
      <c r="C92" s="25" t="s">
        <v>1</v>
      </c>
      <c r="E92" s="28" t="s">
        <v>251</v>
      </c>
      <c r="F92" s="29">
        <v>90878000</v>
      </c>
      <c r="G92" s="29">
        <v>13233000</v>
      </c>
      <c r="H92" s="29">
        <v>9469000</v>
      </c>
      <c r="I92" s="29">
        <v>0</v>
      </c>
      <c r="J92" s="29">
        <v>2667000</v>
      </c>
      <c r="K92" s="29">
        <v>19140000</v>
      </c>
      <c r="L92" s="30">
        <v>0</v>
      </c>
      <c r="M92" s="31">
        <v>0</v>
      </c>
      <c r="N92" s="30">
        <v>0</v>
      </c>
      <c r="O92" s="32">
        <f t="shared" si="5"/>
        <v>135387000</v>
      </c>
    </row>
    <row r="93" spans="2:15" ht="23.25" customHeight="1">
      <c r="B93" s="26" t="s">
        <v>125</v>
      </c>
      <c r="C93" s="25" t="s">
        <v>1</v>
      </c>
      <c r="E93" s="28" t="s">
        <v>252</v>
      </c>
      <c r="F93" s="29">
        <v>69406000</v>
      </c>
      <c r="G93" s="29">
        <v>9219000</v>
      </c>
      <c r="H93" s="29">
        <v>6262000</v>
      </c>
      <c r="I93" s="29">
        <v>0</v>
      </c>
      <c r="J93" s="29">
        <v>1946000</v>
      </c>
      <c r="K93" s="29">
        <v>17502000</v>
      </c>
      <c r="L93" s="30">
        <v>0</v>
      </c>
      <c r="M93" s="31">
        <v>0</v>
      </c>
      <c r="N93" s="30">
        <v>0</v>
      </c>
      <c r="O93" s="32">
        <f t="shared" si="5"/>
        <v>104335000</v>
      </c>
    </row>
    <row r="94" spans="2:15" ht="23.25" customHeight="1">
      <c r="B94" s="26" t="s">
        <v>126</v>
      </c>
      <c r="C94" s="25" t="s">
        <v>1</v>
      </c>
      <c r="E94" s="28" t="s">
        <v>253</v>
      </c>
      <c r="F94" s="29">
        <v>76852000</v>
      </c>
      <c r="G94" s="29">
        <v>10661000</v>
      </c>
      <c r="H94" s="29">
        <v>7797000</v>
      </c>
      <c r="I94" s="29">
        <v>0</v>
      </c>
      <c r="J94" s="29">
        <v>2338000</v>
      </c>
      <c r="K94" s="29">
        <v>18010000</v>
      </c>
      <c r="L94" s="30">
        <v>0</v>
      </c>
      <c r="M94" s="31">
        <v>0</v>
      </c>
      <c r="N94" s="30">
        <v>0</v>
      </c>
      <c r="O94" s="32">
        <f t="shared" si="5"/>
        <v>115658000</v>
      </c>
    </row>
    <row r="95" spans="2:15" ht="23.25" customHeight="1">
      <c r="B95" s="26" t="s">
        <v>127</v>
      </c>
      <c r="C95" s="25" t="s">
        <v>1</v>
      </c>
      <c r="E95" s="28" t="s">
        <v>254</v>
      </c>
      <c r="F95" s="29">
        <v>68391000</v>
      </c>
      <c r="G95" s="29">
        <v>8727000</v>
      </c>
      <c r="H95" s="29">
        <v>8060000</v>
      </c>
      <c r="I95" s="29">
        <v>0</v>
      </c>
      <c r="J95" s="29">
        <v>1768000</v>
      </c>
      <c r="K95" s="29">
        <v>15090000</v>
      </c>
      <c r="L95" s="30">
        <v>0</v>
      </c>
      <c r="M95" s="31">
        <v>0</v>
      </c>
      <c r="N95" s="30">
        <v>0</v>
      </c>
      <c r="O95" s="32">
        <f t="shared" si="5"/>
        <v>102036000</v>
      </c>
    </row>
    <row r="96" spans="2:15" ht="23.25" customHeight="1">
      <c r="B96" s="26" t="s">
        <v>128</v>
      </c>
      <c r="C96" s="25" t="s">
        <v>1</v>
      </c>
      <c r="E96" s="28" t="s">
        <v>255</v>
      </c>
      <c r="F96" s="29">
        <v>91337000</v>
      </c>
      <c r="G96" s="29">
        <v>12296000</v>
      </c>
      <c r="H96" s="29">
        <v>11579000</v>
      </c>
      <c r="I96" s="29">
        <v>0</v>
      </c>
      <c r="J96" s="29">
        <v>2737000</v>
      </c>
      <c r="K96" s="29">
        <v>19440000</v>
      </c>
      <c r="L96" s="30">
        <v>0</v>
      </c>
      <c r="M96" s="31">
        <v>0</v>
      </c>
      <c r="N96" s="30">
        <v>0</v>
      </c>
      <c r="O96" s="32">
        <f t="shared" si="5"/>
        <v>137389000</v>
      </c>
    </row>
    <row r="97" spans="2:15" ht="23.25" customHeight="1">
      <c r="B97" s="26" t="s">
        <v>129</v>
      </c>
      <c r="C97" s="25" t="s">
        <v>1</v>
      </c>
      <c r="E97" s="28" t="s">
        <v>256</v>
      </c>
      <c r="F97" s="29">
        <v>66782000</v>
      </c>
      <c r="G97" s="29">
        <v>9364000</v>
      </c>
      <c r="H97" s="29">
        <v>6070000</v>
      </c>
      <c r="I97" s="29">
        <v>0</v>
      </c>
      <c r="J97" s="29">
        <v>2001000</v>
      </c>
      <c r="K97" s="29">
        <v>13007000</v>
      </c>
      <c r="L97" s="30">
        <v>0</v>
      </c>
      <c r="M97" s="31">
        <v>0</v>
      </c>
      <c r="N97" s="30">
        <v>0</v>
      </c>
      <c r="O97" s="32">
        <f t="shared" si="5"/>
        <v>97224000</v>
      </c>
    </row>
    <row r="98" spans="2:15" ht="23.25" customHeight="1">
      <c r="B98" s="26" t="s">
        <v>130</v>
      </c>
      <c r="C98" s="25" t="s">
        <v>1</v>
      </c>
      <c r="E98" s="28" t="s">
        <v>257</v>
      </c>
      <c r="F98" s="29">
        <v>99990000</v>
      </c>
      <c r="G98" s="29">
        <v>12154000</v>
      </c>
      <c r="H98" s="29">
        <v>6513000</v>
      </c>
      <c r="I98" s="29">
        <v>0</v>
      </c>
      <c r="J98" s="29">
        <v>2439000</v>
      </c>
      <c r="K98" s="29">
        <v>18310000</v>
      </c>
      <c r="L98" s="30">
        <v>0</v>
      </c>
      <c r="M98" s="31">
        <v>0</v>
      </c>
      <c r="N98" s="30">
        <v>0</v>
      </c>
      <c r="O98" s="32">
        <f t="shared" si="5"/>
        <v>139406000</v>
      </c>
    </row>
    <row r="99" spans="2:15" ht="23.25" customHeight="1">
      <c r="B99" s="26" t="s">
        <v>131</v>
      </c>
      <c r="C99" s="25" t="s">
        <v>1</v>
      </c>
      <c r="E99" s="28" t="s">
        <v>258</v>
      </c>
      <c r="F99" s="29">
        <v>78774000</v>
      </c>
      <c r="G99" s="29">
        <v>9491000</v>
      </c>
      <c r="H99" s="29">
        <v>8901000</v>
      </c>
      <c r="I99" s="29">
        <v>0</v>
      </c>
      <c r="J99" s="29">
        <v>2090000</v>
      </c>
      <c r="K99" s="29">
        <v>24005000</v>
      </c>
      <c r="L99" s="30">
        <v>0</v>
      </c>
      <c r="M99" s="31">
        <v>0</v>
      </c>
      <c r="N99" s="30">
        <v>0</v>
      </c>
      <c r="O99" s="32">
        <f t="shared" si="5"/>
        <v>123261000</v>
      </c>
    </row>
    <row r="100" spans="2:15" ht="23.25" customHeight="1">
      <c r="B100" s="26" t="s">
        <v>132</v>
      </c>
      <c r="C100" s="25" t="s">
        <v>1</v>
      </c>
      <c r="E100" s="28" t="s">
        <v>259</v>
      </c>
      <c r="F100" s="29">
        <v>83997000</v>
      </c>
      <c r="G100" s="29">
        <v>11836000</v>
      </c>
      <c r="H100" s="29">
        <v>5673000</v>
      </c>
      <c r="I100" s="29">
        <v>0</v>
      </c>
      <c r="J100" s="29">
        <v>1994000</v>
      </c>
      <c r="K100" s="29">
        <v>21510000</v>
      </c>
      <c r="L100" s="30">
        <v>0</v>
      </c>
      <c r="M100" s="31">
        <v>0</v>
      </c>
      <c r="N100" s="30">
        <v>0</v>
      </c>
      <c r="O100" s="32">
        <f t="shared" si="5"/>
        <v>125010000</v>
      </c>
    </row>
    <row r="101" spans="2:15" ht="23.25" customHeight="1">
      <c r="B101" s="26" t="s">
        <v>133</v>
      </c>
      <c r="C101" s="25" t="s">
        <v>1</v>
      </c>
      <c r="E101" s="28" t="s">
        <v>260</v>
      </c>
      <c r="F101" s="29">
        <v>73143000</v>
      </c>
      <c r="G101" s="29">
        <v>9463000</v>
      </c>
      <c r="H101" s="29">
        <v>7663000</v>
      </c>
      <c r="I101" s="29">
        <v>0</v>
      </c>
      <c r="J101" s="29">
        <v>1828000</v>
      </c>
      <c r="K101" s="29">
        <v>17200000</v>
      </c>
      <c r="L101" s="30">
        <v>0</v>
      </c>
      <c r="M101" s="31">
        <v>0</v>
      </c>
      <c r="N101" s="30">
        <v>0</v>
      </c>
      <c r="O101" s="32">
        <f t="shared" si="5"/>
        <v>109297000</v>
      </c>
    </row>
    <row r="102" spans="2:15" ht="23.25" customHeight="1">
      <c r="B102" s="26" t="s">
        <v>134</v>
      </c>
      <c r="C102" s="25" t="s">
        <v>1</v>
      </c>
      <c r="E102" s="28" t="s">
        <v>261</v>
      </c>
      <c r="F102" s="29">
        <v>49807000</v>
      </c>
      <c r="G102" s="29">
        <v>6539000</v>
      </c>
      <c r="H102" s="29">
        <v>6122000</v>
      </c>
      <c r="I102" s="29">
        <v>0</v>
      </c>
      <c r="J102" s="29">
        <v>1160000</v>
      </c>
      <c r="K102" s="29">
        <v>18012000</v>
      </c>
      <c r="L102" s="30">
        <v>0</v>
      </c>
      <c r="M102" s="31">
        <v>0</v>
      </c>
      <c r="N102" s="30">
        <v>0</v>
      </c>
      <c r="O102" s="32">
        <f t="shared" si="5"/>
        <v>81640000</v>
      </c>
    </row>
    <row r="103" spans="2:15" ht="23.25" customHeight="1">
      <c r="B103" s="26" t="s">
        <v>135</v>
      </c>
      <c r="C103" s="25" t="s">
        <v>1</v>
      </c>
      <c r="E103" s="28" t="s">
        <v>262</v>
      </c>
      <c r="F103" s="29">
        <v>77637000</v>
      </c>
      <c r="G103" s="29">
        <v>10225000</v>
      </c>
      <c r="H103" s="29">
        <v>6190000</v>
      </c>
      <c r="I103" s="29">
        <v>0</v>
      </c>
      <c r="J103" s="29">
        <v>2225000</v>
      </c>
      <c r="K103" s="29">
        <v>18720000</v>
      </c>
      <c r="L103" s="30">
        <v>0</v>
      </c>
      <c r="M103" s="31">
        <v>0</v>
      </c>
      <c r="N103" s="30">
        <v>0</v>
      </c>
      <c r="O103" s="32">
        <f t="shared" si="5"/>
        <v>114997000</v>
      </c>
    </row>
    <row r="104" spans="2:15" ht="23.25" customHeight="1">
      <c r="B104" s="26" t="s">
        <v>136</v>
      </c>
      <c r="C104" s="25" t="s">
        <v>1</v>
      </c>
      <c r="E104" s="28" t="s">
        <v>263</v>
      </c>
      <c r="F104" s="29">
        <v>65677000</v>
      </c>
      <c r="G104" s="29">
        <v>8051000</v>
      </c>
      <c r="H104" s="29">
        <v>6366000</v>
      </c>
      <c r="I104" s="29">
        <v>0</v>
      </c>
      <c r="J104" s="29">
        <v>1619000</v>
      </c>
      <c r="K104" s="29">
        <v>19500000</v>
      </c>
      <c r="L104" s="30">
        <v>0</v>
      </c>
      <c r="M104" s="31">
        <v>0</v>
      </c>
      <c r="N104" s="30">
        <v>0</v>
      </c>
      <c r="O104" s="32">
        <f t="shared" si="5"/>
        <v>101213000</v>
      </c>
    </row>
    <row r="105" spans="2:15" ht="23.25" customHeight="1">
      <c r="B105" s="26" t="s">
        <v>137</v>
      </c>
      <c r="C105" s="25" t="s">
        <v>1</v>
      </c>
      <c r="E105" s="28" t="s">
        <v>264</v>
      </c>
      <c r="F105" s="29">
        <v>97640000</v>
      </c>
      <c r="G105" s="29">
        <v>12315000</v>
      </c>
      <c r="H105" s="29">
        <v>9875000</v>
      </c>
      <c r="I105" s="29">
        <v>0</v>
      </c>
      <c r="J105" s="29">
        <v>2526000</v>
      </c>
      <c r="K105" s="29">
        <v>8245000</v>
      </c>
      <c r="L105" s="30">
        <v>0</v>
      </c>
      <c r="M105" s="31">
        <v>0</v>
      </c>
      <c r="N105" s="30">
        <v>0</v>
      </c>
      <c r="O105" s="32">
        <f t="shared" si="5"/>
        <v>130601000</v>
      </c>
    </row>
    <row r="106" spans="2:15" ht="23.25" customHeight="1">
      <c r="B106" s="26" t="s">
        <v>138</v>
      </c>
      <c r="C106" s="25" t="s">
        <v>1</v>
      </c>
      <c r="E106" s="28" t="s">
        <v>265</v>
      </c>
      <c r="F106" s="29">
        <v>42866000</v>
      </c>
      <c r="G106" s="29">
        <v>5550000</v>
      </c>
      <c r="H106" s="29">
        <v>5020000</v>
      </c>
      <c r="I106" s="29">
        <v>0</v>
      </c>
      <c r="J106" s="29">
        <v>1108000</v>
      </c>
      <c r="K106" s="29">
        <v>8070000</v>
      </c>
      <c r="L106" s="30">
        <v>0</v>
      </c>
      <c r="M106" s="31">
        <v>0</v>
      </c>
      <c r="N106" s="30">
        <v>0</v>
      </c>
      <c r="O106" s="32">
        <f t="shared" si="5"/>
        <v>62614000</v>
      </c>
    </row>
    <row r="107" spans="2:15" ht="23.25" customHeight="1">
      <c r="B107" s="26" t="s">
        <v>139</v>
      </c>
      <c r="C107" s="25" t="s">
        <v>1</v>
      </c>
      <c r="E107" s="28" t="s">
        <v>266</v>
      </c>
      <c r="F107" s="29">
        <v>58252000</v>
      </c>
      <c r="G107" s="29">
        <v>7449000</v>
      </c>
      <c r="H107" s="29">
        <v>6476000</v>
      </c>
      <c r="I107" s="29">
        <v>0</v>
      </c>
      <c r="J107" s="29">
        <v>1443000</v>
      </c>
      <c r="K107" s="29">
        <v>10450000</v>
      </c>
      <c r="L107" s="30">
        <v>0</v>
      </c>
      <c r="M107" s="31">
        <v>0</v>
      </c>
      <c r="N107" s="30">
        <v>0</v>
      </c>
      <c r="O107" s="32">
        <f t="shared" si="5"/>
        <v>84070000</v>
      </c>
    </row>
    <row r="108" spans="2:15" ht="23.25" customHeight="1">
      <c r="B108" s="26" t="s">
        <v>140</v>
      </c>
      <c r="C108" s="25" t="s">
        <v>1</v>
      </c>
      <c r="E108" s="28" t="s">
        <v>267</v>
      </c>
      <c r="F108" s="29">
        <v>43292000</v>
      </c>
      <c r="G108" s="29">
        <v>5483000</v>
      </c>
      <c r="H108" s="29">
        <v>4741000</v>
      </c>
      <c r="I108" s="29">
        <v>0</v>
      </c>
      <c r="J108" s="29">
        <v>1157000</v>
      </c>
      <c r="K108" s="29">
        <v>11010000</v>
      </c>
      <c r="L108" s="30">
        <v>0</v>
      </c>
      <c r="M108" s="31">
        <v>0</v>
      </c>
      <c r="N108" s="30">
        <v>0</v>
      </c>
      <c r="O108" s="32">
        <f t="shared" si="5"/>
        <v>65683000</v>
      </c>
    </row>
    <row r="109" spans="2:15" ht="23.25" customHeight="1">
      <c r="B109" s="26" t="s">
        <v>141</v>
      </c>
      <c r="C109" s="25" t="s">
        <v>1</v>
      </c>
      <c r="E109" s="28" t="s">
        <v>268</v>
      </c>
      <c r="F109" s="29">
        <v>68213000</v>
      </c>
      <c r="G109" s="29">
        <v>8418000</v>
      </c>
      <c r="H109" s="29">
        <v>5203000</v>
      </c>
      <c r="I109" s="29">
        <v>0</v>
      </c>
      <c r="J109" s="29">
        <v>1736000</v>
      </c>
      <c r="K109" s="29">
        <v>19905000</v>
      </c>
      <c r="L109" s="30">
        <v>0</v>
      </c>
      <c r="M109" s="31">
        <v>0</v>
      </c>
      <c r="N109" s="30">
        <v>0</v>
      </c>
      <c r="O109" s="32">
        <f t="shared" si="5"/>
        <v>103475000</v>
      </c>
    </row>
    <row r="110" spans="2:15" ht="23.25" customHeight="1">
      <c r="B110" s="26" t="s">
        <v>142</v>
      </c>
      <c r="C110" s="25" t="s">
        <v>1</v>
      </c>
      <c r="E110" s="28" t="s">
        <v>269</v>
      </c>
      <c r="F110" s="29">
        <v>64159000</v>
      </c>
      <c r="G110" s="29">
        <v>8691000</v>
      </c>
      <c r="H110" s="29">
        <v>4583000</v>
      </c>
      <c r="I110" s="29">
        <v>0</v>
      </c>
      <c r="J110" s="29">
        <v>1900000</v>
      </c>
      <c r="K110" s="29">
        <v>15000000</v>
      </c>
      <c r="L110" s="30">
        <v>0</v>
      </c>
      <c r="M110" s="31">
        <v>0</v>
      </c>
      <c r="N110" s="30">
        <v>0</v>
      </c>
      <c r="O110" s="32">
        <f t="shared" si="5"/>
        <v>94333000</v>
      </c>
    </row>
    <row r="111" spans="2:15" ht="23.25" customHeight="1">
      <c r="B111" s="26" t="s">
        <v>143</v>
      </c>
      <c r="C111" s="25" t="s">
        <v>1</v>
      </c>
      <c r="E111" s="28" t="s">
        <v>270</v>
      </c>
      <c r="F111" s="29">
        <v>26175000</v>
      </c>
      <c r="G111" s="29">
        <v>3918000</v>
      </c>
      <c r="H111" s="29">
        <v>4796000</v>
      </c>
      <c r="I111" s="29">
        <v>0</v>
      </c>
      <c r="J111" s="29">
        <v>729000</v>
      </c>
      <c r="K111" s="29">
        <v>34000000</v>
      </c>
      <c r="L111" s="30">
        <v>0</v>
      </c>
      <c r="M111" s="31">
        <v>0</v>
      </c>
      <c r="N111" s="30">
        <v>0</v>
      </c>
      <c r="O111" s="32">
        <f t="shared" si="5"/>
        <v>69618000</v>
      </c>
    </row>
    <row r="112" spans="2:15" ht="23.25" customHeight="1">
      <c r="B112" s="26" t="s">
        <v>144</v>
      </c>
      <c r="C112" s="25" t="s">
        <v>1</v>
      </c>
      <c r="E112" s="28" t="s">
        <v>271</v>
      </c>
      <c r="F112" s="29">
        <v>144615000</v>
      </c>
      <c r="G112" s="29">
        <v>21348000</v>
      </c>
      <c r="H112" s="29">
        <v>4953000</v>
      </c>
      <c r="I112" s="29">
        <v>0</v>
      </c>
      <c r="J112" s="29">
        <v>4493000</v>
      </c>
      <c r="K112" s="29">
        <v>23500000</v>
      </c>
      <c r="L112" s="30">
        <v>0</v>
      </c>
      <c r="M112" s="31">
        <v>0</v>
      </c>
      <c r="N112" s="30">
        <v>0</v>
      </c>
      <c r="O112" s="32">
        <f aca="true" t="shared" si="6" ref="O112:O142">N112+M112+L112+K112+J112+I112+H112+G112+F112</f>
        <v>198909000</v>
      </c>
    </row>
    <row r="113" spans="2:15" ht="23.25" customHeight="1">
      <c r="B113" s="26" t="s">
        <v>145</v>
      </c>
      <c r="C113" s="25" t="s">
        <v>1</v>
      </c>
      <c r="E113" s="28" t="s">
        <v>272</v>
      </c>
      <c r="F113" s="29">
        <v>43565000</v>
      </c>
      <c r="G113" s="29">
        <v>6038000</v>
      </c>
      <c r="H113" s="29">
        <v>4049000</v>
      </c>
      <c r="I113" s="29">
        <v>0</v>
      </c>
      <c r="J113" s="29">
        <v>1259000</v>
      </c>
      <c r="K113" s="29">
        <v>18302000</v>
      </c>
      <c r="L113" s="30">
        <v>0</v>
      </c>
      <c r="M113" s="31">
        <v>0</v>
      </c>
      <c r="N113" s="30">
        <v>0</v>
      </c>
      <c r="O113" s="32">
        <f t="shared" si="6"/>
        <v>73213000</v>
      </c>
    </row>
    <row r="114" spans="2:15" ht="23.25" customHeight="1">
      <c r="B114" s="26" t="s">
        <v>146</v>
      </c>
      <c r="C114" s="25" t="s">
        <v>1</v>
      </c>
      <c r="E114" s="28" t="s">
        <v>273</v>
      </c>
      <c r="F114" s="29">
        <v>79992000</v>
      </c>
      <c r="G114" s="29">
        <v>11632000</v>
      </c>
      <c r="H114" s="29">
        <v>3814000</v>
      </c>
      <c r="I114" s="29">
        <v>0</v>
      </c>
      <c r="J114" s="29">
        <v>2621000</v>
      </c>
      <c r="K114" s="29">
        <v>28122000</v>
      </c>
      <c r="L114" s="30">
        <v>0</v>
      </c>
      <c r="M114" s="31">
        <v>0</v>
      </c>
      <c r="N114" s="30">
        <v>0</v>
      </c>
      <c r="O114" s="32">
        <f t="shared" si="6"/>
        <v>126181000</v>
      </c>
    </row>
    <row r="115" spans="2:15" ht="23.25" customHeight="1">
      <c r="B115" s="26" t="s">
        <v>147</v>
      </c>
      <c r="C115" s="25" t="s">
        <v>1</v>
      </c>
      <c r="E115" s="28" t="s">
        <v>274</v>
      </c>
      <c r="F115" s="29">
        <v>114177000</v>
      </c>
      <c r="G115" s="29">
        <v>16776000</v>
      </c>
      <c r="H115" s="29">
        <v>7124000</v>
      </c>
      <c r="I115" s="29">
        <v>0</v>
      </c>
      <c r="J115" s="29">
        <v>3839000</v>
      </c>
      <c r="K115" s="29">
        <v>25500000</v>
      </c>
      <c r="L115" s="30">
        <v>0</v>
      </c>
      <c r="M115" s="31">
        <v>0</v>
      </c>
      <c r="N115" s="30">
        <v>0</v>
      </c>
      <c r="O115" s="32">
        <f t="shared" si="6"/>
        <v>167416000</v>
      </c>
    </row>
    <row r="116" spans="2:15" ht="23.25" customHeight="1">
      <c r="B116" s="26" t="s">
        <v>148</v>
      </c>
      <c r="C116" s="25" t="s">
        <v>1</v>
      </c>
      <c r="E116" s="28" t="s">
        <v>275</v>
      </c>
      <c r="F116" s="29">
        <v>278895000</v>
      </c>
      <c r="G116" s="29">
        <v>43001000</v>
      </c>
      <c r="H116" s="29">
        <v>9334000</v>
      </c>
      <c r="I116" s="29">
        <v>0</v>
      </c>
      <c r="J116" s="29">
        <v>13146000</v>
      </c>
      <c r="K116" s="29">
        <v>81576000</v>
      </c>
      <c r="L116" s="30">
        <v>0</v>
      </c>
      <c r="M116" s="31">
        <v>0</v>
      </c>
      <c r="N116" s="30">
        <v>0</v>
      </c>
      <c r="O116" s="32">
        <f t="shared" si="6"/>
        <v>425952000</v>
      </c>
    </row>
    <row r="117" spans="2:15" ht="23.25" customHeight="1">
      <c r="B117" s="26" t="s">
        <v>149</v>
      </c>
      <c r="C117" s="25" t="s">
        <v>1</v>
      </c>
      <c r="E117" s="28" t="s">
        <v>276</v>
      </c>
      <c r="F117" s="29">
        <v>28831000</v>
      </c>
      <c r="G117" s="29">
        <v>4406000</v>
      </c>
      <c r="H117" s="29">
        <v>4926000</v>
      </c>
      <c r="I117" s="29">
        <v>0</v>
      </c>
      <c r="J117" s="29">
        <v>841000</v>
      </c>
      <c r="K117" s="29">
        <v>21613000</v>
      </c>
      <c r="L117" s="30">
        <v>0</v>
      </c>
      <c r="M117" s="31">
        <v>0</v>
      </c>
      <c r="N117" s="30">
        <v>0</v>
      </c>
      <c r="O117" s="32">
        <f t="shared" si="6"/>
        <v>60617000</v>
      </c>
    </row>
    <row r="118" spans="2:15" ht="23.25" customHeight="1">
      <c r="B118" s="26" t="s">
        <v>150</v>
      </c>
      <c r="C118" s="25" t="s">
        <v>1</v>
      </c>
      <c r="E118" s="28" t="s">
        <v>277</v>
      </c>
      <c r="F118" s="29">
        <v>33694000</v>
      </c>
      <c r="G118" s="29">
        <v>4291000</v>
      </c>
      <c r="H118" s="29">
        <v>5065000</v>
      </c>
      <c r="I118" s="29">
        <v>0</v>
      </c>
      <c r="J118" s="29">
        <v>895000</v>
      </c>
      <c r="K118" s="29">
        <v>24500000</v>
      </c>
      <c r="L118" s="30">
        <v>0</v>
      </c>
      <c r="M118" s="31">
        <v>0</v>
      </c>
      <c r="N118" s="30">
        <v>0</v>
      </c>
      <c r="O118" s="32">
        <f t="shared" si="6"/>
        <v>68445000</v>
      </c>
    </row>
    <row r="119" spans="2:15" ht="23.25" customHeight="1">
      <c r="B119" s="26" t="s">
        <v>151</v>
      </c>
      <c r="C119" s="25" t="s">
        <v>1</v>
      </c>
      <c r="E119" s="28" t="s">
        <v>278</v>
      </c>
      <c r="F119" s="29">
        <v>46128000</v>
      </c>
      <c r="G119" s="29">
        <v>6738000</v>
      </c>
      <c r="H119" s="29">
        <v>4195000</v>
      </c>
      <c r="I119" s="29">
        <v>0</v>
      </c>
      <c r="J119" s="29">
        <v>1348000</v>
      </c>
      <c r="K119" s="29">
        <v>20510000</v>
      </c>
      <c r="L119" s="30">
        <v>0</v>
      </c>
      <c r="M119" s="31">
        <v>0</v>
      </c>
      <c r="N119" s="30">
        <v>0</v>
      </c>
      <c r="O119" s="32">
        <f t="shared" si="6"/>
        <v>78919000</v>
      </c>
    </row>
    <row r="120" spans="2:15" ht="23.25" customHeight="1">
      <c r="B120" s="26" t="s">
        <v>152</v>
      </c>
      <c r="C120" s="25" t="s">
        <v>1</v>
      </c>
      <c r="E120" s="28" t="s">
        <v>279</v>
      </c>
      <c r="F120" s="29">
        <v>35774000</v>
      </c>
      <c r="G120" s="29">
        <v>5817000</v>
      </c>
      <c r="H120" s="29">
        <v>4358000</v>
      </c>
      <c r="I120" s="29">
        <v>0</v>
      </c>
      <c r="J120" s="29">
        <v>890000</v>
      </c>
      <c r="K120" s="29">
        <v>36002000</v>
      </c>
      <c r="L120" s="30">
        <v>0</v>
      </c>
      <c r="M120" s="31">
        <v>0</v>
      </c>
      <c r="N120" s="30">
        <v>0</v>
      </c>
      <c r="O120" s="32">
        <f t="shared" si="6"/>
        <v>82841000</v>
      </c>
    </row>
    <row r="121" spans="2:15" ht="23.25" customHeight="1">
      <c r="B121" s="26" t="s">
        <v>153</v>
      </c>
      <c r="C121" s="25" t="s">
        <v>1</v>
      </c>
      <c r="E121" s="28" t="s">
        <v>280</v>
      </c>
      <c r="F121" s="29">
        <v>237383000</v>
      </c>
      <c r="G121" s="29">
        <v>33201000</v>
      </c>
      <c r="H121" s="29">
        <v>4950000</v>
      </c>
      <c r="I121" s="29">
        <v>0</v>
      </c>
      <c r="J121" s="29">
        <v>7354000</v>
      </c>
      <c r="K121" s="29">
        <v>50344000</v>
      </c>
      <c r="L121" s="30">
        <v>0</v>
      </c>
      <c r="M121" s="31">
        <v>0</v>
      </c>
      <c r="N121" s="30">
        <v>0</v>
      </c>
      <c r="O121" s="32">
        <f t="shared" si="6"/>
        <v>333232000</v>
      </c>
    </row>
    <row r="122" spans="2:15" ht="23.25" customHeight="1">
      <c r="B122" s="26" t="s">
        <v>154</v>
      </c>
      <c r="C122" s="25" t="s">
        <v>1</v>
      </c>
      <c r="E122" s="28" t="s">
        <v>281</v>
      </c>
      <c r="F122" s="29">
        <v>35659000</v>
      </c>
      <c r="G122" s="29">
        <v>4949000</v>
      </c>
      <c r="H122" s="29">
        <v>8460000</v>
      </c>
      <c r="I122" s="29">
        <v>0</v>
      </c>
      <c r="J122" s="29">
        <v>1111000</v>
      </c>
      <c r="K122" s="29">
        <v>21400000</v>
      </c>
      <c r="L122" s="30">
        <v>0</v>
      </c>
      <c r="M122" s="31">
        <v>0</v>
      </c>
      <c r="N122" s="30">
        <v>0</v>
      </c>
      <c r="O122" s="32">
        <f t="shared" si="6"/>
        <v>71579000</v>
      </c>
    </row>
    <row r="123" spans="2:15" ht="23.25" customHeight="1">
      <c r="B123" s="26" t="s">
        <v>155</v>
      </c>
      <c r="C123" s="25" t="s">
        <v>1</v>
      </c>
      <c r="E123" s="28" t="s">
        <v>282</v>
      </c>
      <c r="F123" s="29">
        <v>50098000</v>
      </c>
      <c r="G123" s="29">
        <v>7442000</v>
      </c>
      <c r="H123" s="29">
        <v>9287000</v>
      </c>
      <c r="I123" s="29">
        <v>0</v>
      </c>
      <c r="J123" s="29">
        <v>1703000</v>
      </c>
      <c r="K123" s="29">
        <v>24250000</v>
      </c>
      <c r="L123" s="30">
        <v>0</v>
      </c>
      <c r="M123" s="31">
        <v>0</v>
      </c>
      <c r="N123" s="30">
        <v>0</v>
      </c>
      <c r="O123" s="32">
        <f t="shared" si="6"/>
        <v>92780000</v>
      </c>
    </row>
    <row r="124" spans="2:15" ht="23.25" customHeight="1">
      <c r="B124" s="26" t="s">
        <v>156</v>
      </c>
      <c r="C124" s="25" t="s">
        <v>1</v>
      </c>
      <c r="E124" s="28" t="s">
        <v>283</v>
      </c>
      <c r="F124" s="29">
        <v>40967000</v>
      </c>
      <c r="G124" s="29">
        <v>6026000</v>
      </c>
      <c r="H124" s="29">
        <v>7096000</v>
      </c>
      <c r="I124" s="29">
        <v>0</v>
      </c>
      <c r="J124" s="29">
        <v>1237000</v>
      </c>
      <c r="K124" s="29">
        <v>18170000</v>
      </c>
      <c r="L124" s="30">
        <v>0</v>
      </c>
      <c r="M124" s="31">
        <v>0</v>
      </c>
      <c r="N124" s="30">
        <v>0</v>
      </c>
      <c r="O124" s="32">
        <f t="shared" si="6"/>
        <v>73496000</v>
      </c>
    </row>
    <row r="125" spans="2:15" ht="23.25" customHeight="1">
      <c r="B125" s="26" t="s">
        <v>157</v>
      </c>
      <c r="C125" s="25" t="s">
        <v>1</v>
      </c>
      <c r="E125" s="28" t="s">
        <v>284</v>
      </c>
      <c r="F125" s="29">
        <v>7951000</v>
      </c>
      <c r="G125" s="29">
        <v>1021000</v>
      </c>
      <c r="H125" s="29">
        <v>4873000</v>
      </c>
      <c r="I125" s="29">
        <v>0</v>
      </c>
      <c r="J125" s="29">
        <v>263000</v>
      </c>
      <c r="K125" s="29">
        <v>10800000</v>
      </c>
      <c r="L125" s="30">
        <v>0</v>
      </c>
      <c r="M125" s="31">
        <v>0</v>
      </c>
      <c r="N125" s="30">
        <v>0</v>
      </c>
      <c r="O125" s="32">
        <f t="shared" si="6"/>
        <v>24908000</v>
      </c>
    </row>
    <row r="126" spans="2:15" ht="23.25" customHeight="1">
      <c r="B126" s="26" t="s">
        <v>158</v>
      </c>
      <c r="C126" s="25" t="s">
        <v>1</v>
      </c>
      <c r="E126" s="28" t="s">
        <v>285</v>
      </c>
      <c r="F126" s="29">
        <v>12319000</v>
      </c>
      <c r="G126" s="29">
        <v>1655000</v>
      </c>
      <c r="H126" s="29">
        <v>5833000</v>
      </c>
      <c r="I126" s="29">
        <v>0</v>
      </c>
      <c r="J126" s="29">
        <v>357000</v>
      </c>
      <c r="K126" s="29">
        <v>10800000</v>
      </c>
      <c r="L126" s="30">
        <v>0</v>
      </c>
      <c r="M126" s="31">
        <v>0</v>
      </c>
      <c r="N126" s="30">
        <v>0</v>
      </c>
      <c r="O126" s="32">
        <f t="shared" si="6"/>
        <v>30964000</v>
      </c>
    </row>
    <row r="127" spans="2:15" ht="23.25" customHeight="1">
      <c r="B127" s="26" t="s">
        <v>159</v>
      </c>
      <c r="C127" s="25" t="s">
        <v>1</v>
      </c>
      <c r="E127" s="28" t="s">
        <v>286</v>
      </c>
      <c r="F127" s="29">
        <v>1479000</v>
      </c>
      <c r="G127" s="29">
        <v>315000</v>
      </c>
      <c r="H127" s="29">
        <v>3700000</v>
      </c>
      <c r="I127" s="29">
        <v>0</v>
      </c>
      <c r="J127" s="29">
        <v>195000</v>
      </c>
      <c r="K127" s="29">
        <v>659000</v>
      </c>
      <c r="L127" s="30">
        <v>0</v>
      </c>
      <c r="M127" s="31">
        <v>0</v>
      </c>
      <c r="N127" s="30">
        <v>0</v>
      </c>
      <c r="O127" s="32">
        <f t="shared" si="6"/>
        <v>6348000</v>
      </c>
    </row>
    <row r="128" spans="2:15" ht="23.25" customHeight="1">
      <c r="B128" s="26" t="s">
        <v>160</v>
      </c>
      <c r="C128" s="25" t="s">
        <v>1</v>
      </c>
      <c r="E128" s="28" t="s">
        <v>287</v>
      </c>
      <c r="F128" s="29">
        <v>4990000</v>
      </c>
      <c r="G128" s="29">
        <v>521000</v>
      </c>
      <c r="H128" s="29">
        <v>7050000</v>
      </c>
      <c r="I128" s="29">
        <v>0</v>
      </c>
      <c r="J128" s="29">
        <v>200000</v>
      </c>
      <c r="K128" s="29">
        <v>8500000</v>
      </c>
      <c r="L128" s="30">
        <v>0</v>
      </c>
      <c r="M128" s="31">
        <v>0</v>
      </c>
      <c r="N128" s="30">
        <v>0</v>
      </c>
      <c r="O128" s="32">
        <f t="shared" si="6"/>
        <v>21261000</v>
      </c>
    </row>
    <row r="129" spans="2:15" ht="23.25" customHeight="1">
      <c r="B129" s="26" t="s">
        <v>161</v>
      </c>
      <c r="C129" s="25" t="s">
        <v>1</v>
      </c>
      <c r="E129" s="28" t="s">
        <v>288</v>
      </c>
      <c r="F129" s="29">
        <v>60815000</v>
      </c>
      <c r="G129" s="29">
        <v>8700000</v>
      </c>
      <c r="H129" s="29">
        <v>6550000</v>
      </c>
      <c r="I129" s="29">
        <v>0</v>
      </c>
      <c r="J129" s="29">
        <v>1927000</v>
      </c>
      <c r="K129" s="29">
        <v>9500000</v>
      </c>
      <c r="L129" s="30">
        <v>0</v>
      </c>
      <c r="M129" s="31">
        <v>0</v>
      </c>
      <c r="N129" s="30">
        <v>0</v>
      </c>
      <c r="O129" s="32">
        <f t="shared" si="6"/>
        <v>87492000</v>
      </c>
    </row>
    <row r="130" spans="2:15" ht="23.25" customHeight="1">
      <c r="B130" s="26" t="s">
        <v>162</v>
      </c>
      <c r="C130" s="25" t="s">
        <v>1</v>
      </c>
      <c r="E130" s="28" t="s">
        <v>289</v>
      </c>
      <c r="F130" s="29">
        <v>23971000</v>
      </c>
      <c r="G130" s="29">
        <v>3857000</v>
      </c>
      <c r="H130" s="29">
        <v>4350000</v>
      </c>
      <c r="I130" s="29">
        <v>0</v>
      </c>
      <c r="J130" s="29">
        <v>973000</v>
      </c>
      <c r="K130" s="29">
        <v>9002000</v>
      </c>
      <c r="L130" s="30">
        <v>0</v>
      </c>
      <c r="M130" s="31">
        <v>0</v>
      </c>
      <c r="N130" s="30">
        <v>0</v>
      </c>
      <c r="O130" s="32">
        <f t="shared" si="6"/>
        <v>42153000</v>
      </c>
    </row>
    <row r="131" spans="2:15" ht="23.25" customHeight="1">
      <c r="B131" s="26" t="s">
        <v>163</v>
      </c>
      <c r="C131" s="25" t="s">
        <v>1</v>
      </c>
      <c r="E131" s="28" t="s">
        <v>290</v>
      </c>
      <c r="F131" s="29">
        <v>25859000</v>
      </c>
      <c r="G131" s="29">
        <v>3728000</v>
      </c>
      <c r="H131" s="29">
        <v>6150000</v>
      </c>
      <c r="I131" s="29">
        <v>0</v>
      </c>
      <c r="J131" s="29">
        <v>861000</v>
      </c>
      <c r="K131" s="29">
        <v>9000000</v>
      </c>
      <c r="L131" s="30">
        <v>0</v>
      </c>
      <c r="M131" s="31">
        <v>0</v>
      </c>
      <c r="N131" s="30">
        <v>0</v>
      </c>
      <c r="O131" s="32">
        <f t="shared" si="6"/>
        <v>45598000</v>
      </c>
    </row>
    <row r="132" spans="2:15" ht="23.25" customHeight="1">
      <c r="B132" s="26" t="s">
        <v>164</v>
      </c>
      <c r="C132" s="25" t="s">
        <v>1</v>
      </c>
      <c r="E132" s="28" t="s">
        <v>291</v>
      </c>
      <c r="F132" s="29">
        <v>394174000</v>
      </c>
      <c r="G132" s="29">
        <v>71788000</v>
      </c>
      <c r="H132" s="29">
        <v>55150000</v>
      </c>
      <c r="I132" s="29">
        <v>0</v>
      </c>
      <c r="J132" s="29">
        <v>23026000</v>
      </c>
      <c r="K132" s="29">
        <v>57322000</v>
      </c>
      <c r="L132" s="30">
        <v>0</v>
      </c>
      <c r="M132" s="31">
        <v>0</v>
      </c>
      <c r="N132" s="30">
        <v>0</v>
      </c>
      <c r="O132" s="32">
        <f t="shared" si="6"/>
        <v>601460000</v>
      </c>
    </row>
    <row r="133" spans="2:15" ht="23.25" customHeight="1">
      <c r="B133" s="26" t="s">
        <v>165</v>
      </c>
      <c r="C133" s="25" t="s">
        <v>1</v>
      </c>
      <c r="E133" s="28" t="s">
        <v>292</v>
      </c>
      <c r="F133" s="29">
        <v>122757000</v>
      </c>
      <c r="G133" s="29">
        <v>19598000</v>
      </c>
      <c r="H133" s="29">
        <v>21852000</v>
      </c>
      <c r="I133" s="29">
        <v>0</v>
      </c>
      <c r="J133" s="29">
        <v>4436000</v>
      </c>
      <c r="K133" s="29">
        <v>13100000</v>
      </c>
      <c r="L133" s="30">
        <v>0</v>
      </c>
      <c r="M133" s="31">
        <v>0</v>
      </c>
      <c r="N133" s="30">
        <v>0</v>
      </c>
      <c r="O133" s="32">
        <f t="shared" si="6"/>
        <v>181743000</v>
      </c>
    </row>
    <row r="134" spans="2:15" ht="23.25" customHeight="1">
      <c r="B134" s="26" t="s">
        <v>166</v>
      </c>
      <c r="C134" s="25" t="s">
        <v>1</v>
      </c>
      <c r="E134" s="28" t="s">
        <v>293</v>
      </c>
      <c r="F134" s="29">
        <v>68621000</v>
      </c>
      <c r="G134" s="29">
        <v>10250000</v>
      </c>
      <c r="H134" s="29">
        <v>8550000</v>
      </c>
      <c r="I134" s="29">
        <v>0</v>
      </c>
      <c r="J134" s="29">
        <v>2126000</v>
      </c>
      <c r="K134" s="29">
        <v>8000000</v>
      </c>
      <c r="L134" s="30">
        <v>0</v>
      </c>
      <c r="M134" s="31">
        <v>0</v>
      </c>
      <c r="N134" s="30">
        <v>0</v>
      </c>
      <c r="O134" s="32">
        <f t="shared" si="6"/>
        <v>97547000</v>
      </c>
    </row>
    <row r="135" spans="2:15" ht="23.25" customHeight="1">
      <c r="B135" s="26" t="s">
        <v>167</v>
      </c>
      <c r="C135" s="25" t="s">
        <v>1</v>
      </c>
      <c r="E135" s="28" t="s">
        <v>294</v>
      </c>
      <c r="F135" s="29">
        <v>18943000</v>
      </c>
      <c r="G135" s="29">
        <v>3213000</v>
      </c>
      <c r="H135" s="29">
        <v>4050000</v>
      </c>
      <c r="I135" s="29">
        <v>0</v>
      </c>
      <c r="J135" s="29">
        <v>228000</v>
      </c>
      <c r="K135" s="29">
        <v>8002000</v>
      </c>
      <c r="L135" s="30">
        <v>0</v>
      </c>
      <c r="M135" s="31">
        <v>0</v>
      </c>
      <c r="N135" s="30">
        <v>0</v>
      </c>
      <c r="O135" s="32">
        <f t="shared" si="6"/>
        <v>34436000</v>
      </c>
    </row>
    <row r="136" spans="2:15" ht="23.25" customHeight="1">
      <c r="B136" s="26" t="s">
        <v>168</v>
      </c>
      <c r="C136" s="25" t="s">
        <v>1</v>
      </c>
      <c r="E136" s="28" t="s">
        <v>295</v>
      </c>
      <c r="F136" s="29">
        <v>11331000</v>
      </c>
      <c r="G136" s="29">
        <v>1784000</v>
      </c>
      <c r="H136" s="29">
        <v>3550000</v>
      </c>
      <c r="I136" s="29">
        <v>0</v>
      </c>
      <c r="J136" s="29">
        <v>419000</v>
      </c>
      <c r="K136" s="29">
        <v>8000000</v>
      </c>
      <c r="L136" s="30">
        <v>0</v>
      </c>
      <c r="M136" s="31">
        <v>0</v>
      </c>
      <c r="N136" s="30">
        <v>0</v>
      </c>
      <c r="O136" s="32">
        <f t="shared" si="6"/>
        <v>25084000</v>
      </c>
    </row>
    <row r="137" spans="2:15" ht="23.25" customHeight="1">
      <c r="B137" s="26" t="s">
        <v>169</v>
      </c>
      <c r="C137" s="25" t="s">
        <v>1</v>
      </c>
      <c r="E137" s="28" t="s">
        <v>296</v>
      </c>
      <c r="F137" s="29">
        <v>61581000</v>
      </c>
      <c r="G137" s="29">
        <v>9424000</v>
      </c>
      <c r="H137" s="29">
        <v>8050000</v>
      </c>
      <c r="I137" s="29">
        <v>0</v>
      </c>
      <c r="J137" s="29">
        <v>2062000</v>
      </c>
      <c r="K137" s="29">
        <v>7002000</v>
      </c>
      <c r="L137" s="30">
        <v>0</v>
      </c>
      <c r="M137" s="31">
        <v>0</v>
      </c>
      <c r="N137" s="30">
        <v>0</v>
      </c>
      <c r="O137" s="32">
        <f t="shared" si="6"/>
        <v>88119000</v>
      </c>
    </row>
    <row r="138" spans="2:15" ht="23.25" customHeight="1">
      <c r="B138" s="26" t="s">
        <v>170</v>
      </c>
      <c r="C138" s="25" t="s">
        <v>1</v>
      </c>
      <c r="E138" s="28" t="s">
        <v>297</v>
      </c>
      <c r="F138" s="29">
        <v>19767000</v>
      </c>
      <c r="G138" s="29">
        <v>2998000</v>
      </c>
      <c r="H138" s="29">
        <v>5550000</v>
      </c>
      <c r="I138" s="29">
        <v>0</v>
      </c>
      <c r="J138" s="29">
        <v>674000</v>
      </c>
      <c r="K138" s="29">
        <v>8000000</v>
      </c>
      <c r="L138" s="30">
        <v>0</v>
      </c>
      <c r="M138" s="31">
        <v>0</v>
      </c>
      <c r="N138" s="30">
        <v>0</v>
      </c>
      <c r="O138" s="32">
        <f t="shared" si="6"/>
        <v>36989000</v>
      </c>
    </row>
    <row r="139" spans="2:15" ht="23.25" customHeight="1">
      <c r="B139" s="26" t="s">
        <v>171</v>
      </c>
      <c r="C139" s="25" t="s">
        <v>1</v>
      </c>
      <c r="E139" s="28" t="s">
        <v>298</v>
      </c>
      <c r="F139" s="29">
        <v>9061000</v>
      </c>
      <c r="G139" s="29">
        <v>1376000</v>
      </c>
      <c r="H139" s="29">
        <v>3550000</v>
      </c>
      <c r="I139" s="29">
        <v>0</v>
      </c>
      <c r="J139" s="29">
        <v>299000</v>
      </c>
      <c r="K139" s="29">
        <v>8000000</v>
      </c>
      <c r="L139" s="30">
        <v>0</v>
      </c>
      <c r="M139" s="31">
        <v>0</v>
      </c>
      <c r="N139" s="30">
        <v>0</v>
      </c>
      <c r="O139" s="32">
        <f t="shared" si="6"/>
        <v>22286000</v>
      </c>
    </row>
    <row r="140" spans="2:15" ht="23.25" customHeight="1">
      <c r="B140" s="26" t="s">
        <v>172</v>
      </c>
      <c r="C140" s="25" t="s">
        <v>1</v>
      </c>
      <c r="E140" s="28" t="s">
        <v>299</v>
      </c>
      <c r="F140" s="29">
        <v>121620000</v>
      </c>
      <c r="G140" s="29">
        <v>19951000</v>
      </c>
      <c r="H140" s="29">
        <v>10150000</v>
      </c>
      <c r="I140" s="29">
        <v>0</v>
      </c>
      <c r="J140" s="29">
        <v>3430000</v>
      </c>
      <c r="K140" s="29">
        <v>8250000</v>
      </c>
      <c r="L140" s="30">
        <v>0</v>
      </c>
      <c r="M140" s="31">
        <v>0</v>
      </c>
      <c r="N140" s="30">
        <v>0</v>
      </c>
      <c r="O140" s="32">
        <f t="shared" si="6"/>
        <v>163401000</v>
      </c>
    </row>
    <row r="141" spans="2:15" ht="23.25" customHeight="1">
      <c r="B141" s="26" t="s">
        <v>173</v>
      </c>
      <c r="C141" s="25" t="s">
        <v>1</v>
      </c>
      <c r="E141" s="28" t="s">
        <v>300</v>
      </c>
      <c r="F141" s="29">
        <v>105444000</v>
      </c>
      <c r="G141" s="29">
        <v>15951000</v>
      </c>
      <c r="H141" s="29">
        <v>7250000</v>
      </c>
      <c r="I141" s="29">
        <v>0</v>
      </c>
      <c r="J141" s="29">
        <v>3554000</v>
      </c>
      <c r="K141" s="29">
        <v>8002000</v>
      </c>
      <c r="L141" s="30">
        <v>0</v>
      </c>
      <c r="M141" s="31">
        <v>0</v>
      </c>
      <c r="N141" s="30">
        <v>0</v>
      </c>
      <c r="O141" s="32">
        <f t="shared" si="6"/>
        <v>140201000</v>
      </c>
    </row>
    <row r="142" spans="2:15" ht="23.25" customHeight="1">
      <c r="B142" s="26" t="s">
        <v>174</v>
      </c>
      <c r="C142" s="25" t="s">
        <v>1</v>
      </c>
      <c r="E142" s="28" t="s">
        <v>301</v>
      </c>
      <c r="F142" s="29">
        <v>54476000</v>
      </c>
      <c r="G142" s="29">
        <v>8886000</v>
      </c>
      <c r="H142" s="29">
        <v>6050000</v>
      </c>
      <c r="I142" s="29">
        <v>0</v>
      </c>
      <c r="J142" s="29">
        <v>4248000</v>
      </c>
      <c r="K142" s="29">
        <v>22560000</v>
      </c>
      <c r="L142" s="30">
        <v>0</v>
      </c>
      <c r="M142" s="31">
        <v>0</v>
      </c>
      <c r="N142" s="30">
        <v>0</v>
      </c>
      <c r="O142" s="32">
        <f t="shared" si="6"/>
        <v>96220000</v>
      </c>
    </row>
    <row r="143" spans="1:15" s="27" customFormat="1" ht="18.75" customHeight="1" hidden="1">
      <c r="A143" s="27" t="s">
        <v>37</v>
      </c>
      <c r="B143" s="26" t="s">
        <v>1</v>
      </c>
      <c r="E143" s="33" t="s">
        <v>1</v>
      </c>
      <c r="F143" s="34" t="s">
        <v>1</v>
      </c>
      <c r="G143" s="34" t="s">
        <v>1</v>
      </c>
      <c r="H143" s="34" t="s">
        <v>1</v>
      </c>
      <c r="I143" s="34" t="s">
        <v>1</v>
      </c>
      <c r="J143" s="34" t="s">
        <v>1</v>
      </c>
      <c r="K143" s="34" t="s">
        <v>1</v>
      </c>
      <c r="L143" s="34" t="s">
        <v>1</v>
      </c>
      <c r="M143" s="34" t="s">
        <v>1</v>
      </c>
      <c r="N143" s="34" t="s">
        <v>1</v>
      </c>
      <c r="O143" s="35" t="s">
        <v>1</v>
      </c>
    </row>
    <row r="144" spans="1:15" s="27" customFormat="1" ht="12" customHeight="1">
      <c r="A144" s="36" t="s">
        <v>38</v>
      </c>
      <c r="E144" s="37" t="s">
        <v>1</v>
      </c>
      <c r="F144" s="38" t="s">
        <v>1</v>
      </c>
      <c r="G144" s="38" t="s">
        <v>1</v>
      </c>
      <c r="H144" s="38" t="s">
        <v>1</v>
      </c>
      <c r="I144" s="38" t="s">
        <v>1</v>
      </c>
      <c r="J144" s="38" t="s">
        <v>1</v>
      </c>
      <c r="K144" s="38" t="s">
        <v>1</v>
      </c>
      <c r="L144" s="38" t="s">
        <v>1</v>
      </c>
      <c r="M144" s="38" t="s">
        <v>1</v>
      </c>
      <c r="N144" s="38" t="s">
        <v>1</v>
      </c>
      <c r="O144" s="39" t="s">
        <v>1</v>
      </c>
    </row>
    <row r="145" spans="1:15" s="27" customFormat="1" ht="27" customHeight="1">
      <c r="A145" s="36" t="s">
        <v>1</v>
      </c>
      <c r="B145" s="40" t="s">
        <v>39</v>
      </c>
      <c r="E145" s="41" t="s">
        <v>302</v>
      </c>
      <c r="F145" s="42">
        <v>22719121000</v>
      </c>
      <c r="G145" s="42">
        <v>3536535000</v>
      </c>
      <c r="H145" s="42">
        <v>2165469000</v>
      </c>
      <c r="I145" s="42">
        <v>0</v>
      </c>
      <c r="J145" s="42">
        <v>936352000</v>
      </c>
      <c r="K145" s="42">
        <v>3665878000</v>
      </c>
      <c r="L145" s="42">
        <v>0</v>
      </c>
      <c r="M145" s="42">
        <v>0</v>
      </c>
      <c r="N145" s="42">
        <v>0</v>
      </c>
      <c r="O145" s="43">
        <f>SUM(F145:N145)</f>
        <v>33023355000</v>
      </c>
    </row>
    <row r="146" spans="1:15" s="27" customFormat="1" ht="27" customHeight="1">
      <c r="A146" s="36" t="s">
        <v>1</v>
      </c>
      <c r="B146" s="40" t="s">
        <v>40</v>
      </c>
      <c r="E146" s="41" t="s">
        <v>41</v>
      </c>
      <c r="F146" s="42">
        <v>9486238000</v>
      </c>
      <c r="G146" s="42">
        <v>1789240000</v>
      </c>
      <c r="H146" s="42">
        <v>4117023000</v>
      </c>
      <c r="I146" s="42">
        <v>0</v>
      </c>
      <c r="J146" s="42">
        <v>7019614000</v>
      </c>
      <c r="K146" s="42">
        <v>16134979000</v>
      </c>
      <c r="L146" s="42">
        <v>1755630000</v>
      </c>
      <c r="M146" s="42">
        <v>445769000</v>
      </c>
      <c r="N146" s="42">
        <v>0</v>
      </c>
      <c r="O146" s="43">
        <f>SUM(F146:N146)</f>
        <v>40748493000</v>
      </c>
    </row>
    <row r="147" spans="1:15" s="27" customFormat="1" ht="27" customHeight="1">
      <c r="A147" s="36" t="s">
        <v>38</v>
      </c>
      <c r="B147" s="40" t="s">
        <v>1</v>
      </c>
      <c r="E147" s="41" t="s">
        <v>42</v>
      </c>
      <c r="F147" s="42">
        <f aca="true" t="shared" si="7" ref="F147:O147">F146+F145</f>
        <v>32205359000</v>
      </c>
      <c r="G147" s="42">
        <f t="shared" si="7"/>
        <v>5325775000</v>
      </c>
      <c r="H147" s="42">
        <f t="shared" si="7"/>
        <v>6282492000</v>
      </c>
      <c r="I147" s="42">
        <f t="shared" si="7"/>
        <v>0</v>
      </c>
      <c r="J147" s="42">
        <f t="shared" si="7"/>
        <v>7955966000</v>
      </c>
      <c r="K147" s="42">
        <f t="shared" si="7"/>
        <v>19800857000</v>
      </c>
      <c r="L147" s="42">
        <f t="shared" si="7"/>
        <v>1755630000</v>
      </c>
      <c r="M147" s="42">
        <f t="shared" si="7"/>
        <v>445769000</v>
      </c>
      <c r="N147" s="42">
        <f t="shared" si="7"/>
        <v>0</v>
      </c>
      <c r="O147" s="42">
        <f t="shared" si="7"/>
        <v>73771848000</v>
      </c>
    </row>
    <row r="148" ht="12.75">
      <c r="O148" s="16" t="s">
        <v>1</v>
      </c>
    </row>
  </sheetData>
  <sheetProtection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M13:M14"/>
    <mergeCell ref="E9:O9"/>
    <mergeCell ref="E10:O10"/>
    <mergeCell ref="E11:O11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E9">
      <selection activeCell="E10" sqref="E10:O10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7.00390625" style="12" customWidth="1"/>
    <col min="6" max="6" width="20.125" style="12" customWidth="1"/>
    <col min="7" max="8" width="20.875" style="12" bestFit="1" customWidth="1"/>
    <col min="9" max="9" width="17.875" style="12" bestFit="1" customWidth="1"/>
    <col min="10" max="10" width="19.625" style="12" customWidth="1"/>
    <col min="11" max="11" width="20.125" style="12" customWidth="1"/>
    <col min="12" max="12" width="20.875" style="12" bestFit="1" customWidth="1"/>
    <col min="13" max="13" width="18.375" style="12" bestFit="1" customWidth="1"/>
    <col min="14" max="14" width="17.875" style="12" bestFit="1" customWidth="1"/>
    <col min="15" max="15" width="21.125" style="12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303</v>
      </c>
      <c r="C2" s="3" t="s">
        <v>45</v>
      </c>
      <c r="D2" s="4" t="s">
        <v>7</v>
      </c>
      <c r="E2" s="14" t="str">
        <f aca="true" t="shared" si="0" ref="E2:N2">ButceYil</f>
        <v>2019</v>
      </c>
      <c r="F2" s="14" t="str">
        <f t="shared" si="0"/>
        <v>2019</v>
      </c>
      <c r="G2" s="14" t="str">
        <f t="shared" si="0"/>
        <v>2019</v>
      </c>
      <c r="H2" s="14" t="str">
        <f t="shared" si="0"/>
        <v>2019</v>
      </c>
      <c r="I2" s="14" t="str">
        <f t="shared" si="0"/>
        <v>2019</v>
      </c>
      <c r="J2" s="14" t="str">
        <f t="shared" si="0"/>
        <v>2019</v>
      </c>
      <c r="K2" s="14" t="str">
        <f t="shared" si="0"/>
        <v>2019</v>
      </c>
      <c r="L2" s="14" t="str">
        <f t="shared" si="0"/>
        <v>2019</v>
      </c>
      <c r="M2" s="14" t="str">
        <f t="shared" si="0"/>
        <v>2019</v>
      </c>
      <c r="N2" s="14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2019</v>
      </c>
      <c r="G3" s="14" t="str">
        <f t="shared" si="1"/>
        <v>2019</v>
      </c>
      <c r="H3" s="14" t="str">
        <f t="shared" si="1"/>
        <v>2019</v>
      </c>
      <c r="I3" s="14" t="str">
        <f t="shared" si="1"/>
        <v>2019</v>
      </c>
      <c r="J3" s="14" t="str">
        <f t="shared" si="1"/>
        <v>2019</v>
      </c>
      <c r="K3" s="14" t="str">
        <f t="shared" si="1"/>
        <v>2019</v>
      </c>
      <c r="L3" s="14" t="str">
        <f t="shared" si="1"/>
        <v>2019</v>
      </c>
      <c r="M3" s="14" t="str">
        <f t="shared" si="1"/>
        <v>2019</v>
      </c>
      <c r="N3" s="14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304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305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308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175</v>
      </c>
      <c r="F16" s="29">
        <v>54040000</v>
      </c>
      <c r="G16" s="29">
        <v>8290000</v>
      </c>
      <c r="H16" s="29">
        <v>3374000</v>
      </c>
      <c r="I16" s="29">
        <v>0</v>
      </c>
      <c r="J16" s="29">
        <v>30469000</v>
      </c>
      <c r="K16" s="29">
        <v>1800000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97973000</v>
      </c>
    </row>
    <row r="17" spans="2:15" ht="23.25" customHeight="1">
      <c r="B17" s="26" t="s">
        <v>49</v>
      </c>
      <c r="C17" s="25" t="s">
        <v>1</v>
      </c>
      <c r="E17" s="28" t="s">
        <v>176</v>
      </c>
      <c r="F17" s="29">
        <v>824532000</v>
      </c>
      <c r="G17" s="29">
        <v>139347000</v>
      </c>
      <c r="H17" s="29">
        <v>56619000</v>
      </c>
      <c r="I17" s="29">
        <v>0</v>
      </c>
      <c r="J17" s="29">
        <v>36717000</v>
      </c>
      <c r="K17" s="29">
        <v>119750000</v>
      </c>
      <c r="L17" s="30">
        <v>0</v>
      </c>
      <c r="M17" s="31">
        <v>0</v>
      </c>
      <c r="N17" s="30">
        <v>0</v>
      </c>
      <c r="O17" s="32">
        <f t="shared" si="3"/>
        <v>1176965000</v>
      </c>
    </row>
    <row r="18" spans="2:15" ht="23.25" customHeight="1">
      <c r="B18" s="26" t="s">
        <v>50</v>
      </c>
      <c r="C18" s="25" t="s">
        <v>1</v>
      </c>
      <c r="E18" s="28" t="s">
        <v>177</v>
      </c>
      <c r="F18" s="29">
        <v>429773000</v>
      </c>
      <c r="G18" s="29">
        <v>69221000</v>
      </c>
      <c r="H18" s="29">
        <v>67580000</v>
      </c>
      <c r="I18" s="29">
        <v>0</v>
      </c>
      <c r="J18" s="29">
        <v>13223000</v>
      </c>
      <c r="K18" s="29">
        <v>37070000</v>
      </c>
      <c r="L18" s="30">
        <v>0</v>
      </c>
      <c r="M18" s="31">
        <v>0</v>
      </c>
      <c r="N18" s="30">
        <v>0</v>
      </c>
      <c r="O18" s="32">
        <f t="shared" si="3"/>
        <v>616867000</v>
      </c>
    </row>
    <row r="19" spans="2:15" ht="23.25" customHeight="1">
      <c r="B19" s="26" t="s">
        <v>51</v>
      </c>
      <c r="C19" s="25" t="s">
        <v>1</v>
      </c>
      <c r="E19" s="28" t="s">
        <v>178</v>
      </c>
      <c r="F19" s="29">
        <v>794787000</v>
      </c>
      <c r="G19" s="29">
        <v>136320000</v>
      </c>
      <c r="H19" s="29">
        <v>76523000</v>
      </c>
      <c r="I19" s="29">
        <v>0</v>
      </c>
      <c r="J19" s="29">
        <v>37286000</v>
      </c>
      <c r="K19" s="29">
        <v>127965000</v>
      </c>
      <c r="L19" s="30">
        <v>0</v>
      </c>
      <c r="M19" s="31">
        <v>0</v>
      </c>
      <c r="N19" s="30">
        <v>0</v>
      </c>
      <c r="O19" s="32">
        <f t="shared" si="3"/>
        <v>1172881000</v>
      </c>
    </row>
    <row r="20" spans="2:15" ht="23.25" customHeight="1">
      <c r="B20" s="26" t="s">
        <v>52</v>
      </c>
      <c r="C20" s="25" t="s">
        <v>1</v>
      </c>
      <c r="E20" s="28" t="s">
        <v>179</v>
      </c>
      <c r="F20" s="29">
        <v>661861000</v>
      </c>
      <c r="G20" s="29">
        <v>105697000</v>
      </c>
      <c r="H20" s="29">
        <v>48788000</v>
      </c>
      <c r="I20" s="29">
        <v>0</v>
      </c>
      <c r="J20" s="29">
        <v>29842000</v>
      </c>
      <c r="K20" s="29">
        <v>105564000</v>
      </c>
      <c r="L20" s="30">
        <v>0</v>
      </c>
      <c r="M20" s="31">
        <v>0</v>
      </c>
      <c r="N20" s="30">
        <v>0</v>
      </c>
      <c r="O20" s="32">
        <f t="shared" si="3"/>
        <v>951752000</v>
      </c>
    </row>
    <row r="21" spans="2:15" ht="23.25" customHeight="1">
      <c r="B21" s="26" t="s">
        <v>53</v>
      </c>
      <c r="C21" s="25" t="s">
        <v>1</v>
      </c>
      <c r="E21" s="28" t="s">
        <v>180</v>
      </c>
      <c r="F21" s="29">
        <v>727048000</v>
      </c>
      <c r="G21" s="29">
        <v>129103000</v>
      </c>
      <c r="H21" s="29">
        <v>93141000</v>
      </c>
      <c r="I21" s="29">
        <v>0</v>
      </c>
      <c r="J21" s="29">
        <v>33862000</v>
      </c>
      <c r="K21" s="29">
        <v>123000000</v>
      </c>
      <c r="L21" s="30">
        <v>0</v>
      </c>
      <c r="M21" s="31">
        <v>0</v>
      </c>
      <c r="N21" s="30">
        <v>0</v>
      </c>
      <c r="O21" s="32">
        <f t="shared" si="3"/>
        <v>1106154000</v>
      </c>
    </row>
    <row r="22" spans="2:15" ht="23.25" customHeight="1">
      <c r="B22" s="26" t="s">
        <v>54</v>
      </c>
      <c r="C22" s="25" t="s">
        <v>1</v>
      </c>
      <c r="E22" s="28" t="s">
        <v>181</v>
      </c>
      <c r="F22" s="29">
        <v>438675000</v>
      </c>
      <c r="G22" s="29">
        <v>69558000</v>
      </c>
      <c r="H22" s="29">
        <v>48308000</v>
      </c>
      <c r="I22" s="29">
        <v>0</v>
      </c>
      <c r="J22" s="29">
        <v>13975000</v>
      </c>
      <c r="K22" s="29">
        <v>54020000</v>
      </c>
      <c r="L22" s="30">
        <v>0</v>
      </c>
      <c r="M22" s="31">
        <v>0</v>
      </c>
      <c r="N22" s="30">
        <v>0</v>
      </c>
      <c r="O22" s="32">
        <f t="shared" si="3"/>
        <v>624536000</v>
      </c>
    </row>
    <row r="23" spans="2:15" ht="23.25" customHeight="1">
      <c r="B23" s="26" t="s">
        <v>55</v>
      </c>
      <c r="C23" s="25" t="s">
        <v>1</v>
      </c>
      <c r="E23" s="28" t="s">
        <v>182</v>
      </c>
      <c r="F23" s="29">
        <v>217500000</v>
      </c>
      <c r="G23" s="29">
        <v>35967000</v>
      </c>
      <c r="H23" s="29">
        <v>35349000</v>
      </c>
      <c r="I23" s="29">
        <v>0</v>
      </c>
      <c r="J23" s="29">
        <v>6844000</v>
      </c>
      <c r="K23" s="29">
        <v>42641000</v>
      </c>
      <c r="L23" s="30">
        <v>0</v>
      </c>
      <c r="M23" s="31">
        <v>0</v>
      </c>
      <c r="N23" s="30">
        <v>0</v>
      </c>
      <c r="O23" s="32">
        <f t="shared" si="3"/>
        <v>338301000</v>
      </c>
    </row>
    <row r="24" spans="2:15" ht="23.25" customHeight="1">
      <c r="B24" s="26" t="s">
        <v>56</v>
      </c>
      <c r="C24" s="25" t="s">
        <v>1</v>
      </c>
      <c r="E24" s="28" t="s">
        <v>183</v>
      </c>
      <c r="F24" s="29">
        <v>541987000</v>
      </c>
      <c r="G24" s="29">
        <v>84703000</v>
      </c>
      <c r="H24" s="29">
        <v>45572000</v>
      </c>
      <c r="I24" s="29">
        <v>0</v>
      </c>
      <c r="J24" s="29">
        <v>18239000</v>
      </c>
      <c r="K24" s="29">
        <v>50785000</v>
      </c>
      <c r="L24" s="30">
        <v>0</v>
      </c>
      <c r="M24" s="31">
        <v>0</v>
      </c>
      <c r="N24" s="30">
        <v>0</v>
      </c>
      <c r="O24" s="32">
        <f t="shared" si="3"/>
        <v>741286000</v>
      </c>
    </row>
    <row r="25" spans="2:15" ht="23.25" customHeight="1">
      <c r="B25" s="26" t="s">
        <v>57</v>
      </c>
      <c r="C25" s="25" t="s">
        <v>1</v>
      </c>
      <c r="E25" s="28" t="s">
        <v>184</v>
      </c>
      <c r="F25" s="29">
        <v>293986000</v>
      </c>
      <c r="G25" s="29">
        <v>45799000</v>
      </c>
      <c r="H25" s="29">
        <v>30688000</v>
      </c>
      <c r="I25" s="29">
        <v>0</v>
      </c>
      <c r="J25" s="29">
        <v>9558000</v>
      </c>
      <c r="K25" s="29">
        <v>21590000</v>
      </c>
      <c r="L25" s="30">
        <v>0</v>
      </c>
      <c r="M25" s="31">
        <v>0</v>
      </c>
      <c r="N25" s="30">
        <v>0</v>
      </c>
      <c r="O25" s="32">
        <f t="shared" si="3"/>
        <v>401621000</v>
      </c>
    </row>
    <row r="26" spans="2:15" ht="23.25" customHeight="1">
      <c r="B26" s="26" t="s">
        <v>58</v>
      </c>
      <c r="C26" s="25" t="s">
        <v>1</v>
      </c>
      <c r="E26" s="28" t="s">
        <v>185</v>
      </c>
      <c r="F26" s="29">
        <v>116552000</v>
      </c>
      <c r="G26" s="29">
        <v>19183000</v>
      </c>
      <c r="H26" s="29">
        <v>8588000</v>
      </c>
      <c r="I26" s="29">
        <v>0</v>
      </c>
      <c r="J26" s="29">
        <v>4518000</v>
      </c>
      <c r="K26" s="29">
        <v>19502000</v>
      </c>
      <c r="L26" s="30">
        <v>0</v>
      </c>
      <c r="M26" s="31">
        <v>0</v>
      </c>
      <c r="N26" s="30">
        <v>0</v>
      </c>
      <c r="O26" s="32">
        <f t="shared" si="3"/>
        <v>168343000</v>
      </c>
    </row>
    <row r="27" spans="2:15" ht="23.25" customHeight="1">
      <c r="B27" s="26" t="s">
        <v>59</v>
      </c>
      <c r="C27" s="25" t="s">
        <v>1</v>
      </c>
      <c r="E27" s="28" t="s">
        <v>186</v>
      </c>
      <c r="F27" s="29">
        <v>681253000</v>
      </c>
      <c r="G27" s="29">
        <v>119661000</v>
      </c>
      <c r="H27" s="29">
        <v>51394000</v>
      </c>
      <c r="I27" s="29">
        <v>0</v>
      </c>
      <c r="J27" s="29">
        <v>31769000</v>
      </c>
      <c r="K27" s="29">
        <v>98769000</v>
      </c>
      <c r="L27" s="30">
        <v>0</v>
      </c>
      <c r="M27" s="31">
        <v>0</v>
      </c>
      <c r="N27" s="30">
        <v>0</v>
      </c>
      <c r="O27" s="32">
        <f t="shared" si="3"/>
        <v>982846000</v>
      </c>
    </row>
    <row r="28" spans="2:15" ht="23.25" customHeight="1">
      <c r="B28" s="26" t="s">
        <v>60</v>
      </c>
      <c r="C28" s="25" t="s">
        <v>1</v>
      </c>
      <c r="E28" s="28" t="s">
        <v>187</v>
      </c>
      <c r="F28" s="29">
        <v>630187000</v>
      </c>
      <c r="G28" s="29">
        <v>104030000</v>
      </c>
      <c r="H28" s="29">
        <v>40198000</v>
      </c>
      <c r="I28" s="29">
        <v>0</v>
      </c>
      <c r="J28" s="29">
        <v>27792000</v>
      </c>
      <c r="K28" s="29">
        <v>73074000</v>
      </c>
      <c r="L28" s="30">
        <v>0</v>
      </c>
      <c r="M28" s="31">
        <v>0</v>
      </c>
      <c r="N28" s="30">
        <v>0</v>
      </c>
      <c r="O28" s="32">
        <f t="shared" si="3"/>
        <v>875281000</v>
      </c>
    </row>
    <row r="29" spans="2:15" ht="23.25" customHeight="1">
      <c r="B29" s="26" t="s">
        <v>61</v>
      </c>
      <c r="C29" s="25" t="s">
        <v>1</v>
      </c>
      <c r="E29" s="28" t="s">
        <v>188</v>
      </c>
      <c r="F29" s="29">
        <v>300570000</v>
      </c>
      <c r="G29" s="29">
        <v>48477000</v>
      </c>
      <c r="H29" s="29">
        <v>29755000</v>
      </c>
      <c r="I29" s="29">
        <v>0</v>
      </c>
      <c r="J29" s="29">
        <v>15301000</v>
      </c>
      <c r="K29" s="29">
        <v>36042000</v>
      </c>
      <c r="L29" s="30">
        <v>0</v>
      </c>
      <c r="M29" s="31">
        <v>0</v>
      </c>
      <c r="N29" s="30">
        <v>0</v>
      </c>
      <c r="O29" s="32">
        <f t="shared" si="3"/>
        <v>430145000</v>
      </c>
    </row>
    <row r="30" spans="2:15" ht="23.25" customHeight="1">
      <c r="B30" s="26" t="s">
        <v>62</v>
      </c>
      <c r="C30" s="25" t="s">
        <v>1</v>
      </c>
      <c r="E30" s="28" t="s">
        <v>189</v>
      </c>
      <c r="F30" s="29">
        <v>466015000</v>
      </c>
      <c r="G30" s="29">
        <v>77504000</v>
      </c>
      <c r="H30" s="29">
        <v>59306000</v>
      </c>
      <c r="I30" s="29">
        <v>0</v>
      </c>
      <c r="J30" s="29">
        <v>21935000</v>
      </c>
      <c r="K30" s="29">
        <v>56911000</v>
      </c>
      <c r="L30" s="30">
        <v>0</v>
      </c>
      <c r="M30" s="31">
        <v>0</v>
      </c>
      <c r="N30" s="30">
        <v>0</v>
      </c>
      <c r="O30" s="32">
        <f t="shared" si="3"/>
        <v>681671000</v>
      </c>
    </row>
    <row r="31" spans="2:15" ht="23.25" customHeight="1">
      <c r="B31" s="26" t="s">
        <v>63</v>
      </c>
      <c r="C31" s="25" t="s">
        <v>1</v>
      </c>
      <c r="E31" s="28" t="s">
        <v>190</v>
      </c>
      <c r="F31" s="29">
        <v>388602000</v>
      </c>
      <c r="G31" s="29">
        <v>66684000</v>
      </c>
      <c r="H31" s="29">
        <v>38838000</v>
      </c>
      <c r="I31" s="29">
        <v>0</v>
      </c>
      <c r="J31" s="29">
        <v>12205000</v>
      </c>
      <c r="K31" s="29">
        <v>41430000</v>
      </c>
      <c r="L31" s="30">
        <v>0</v>
      </c>
      <c r="M31" s="31">
        <v>0</v>
      </c>
      <c r="N31" s="30">
        <v>0</v>
      </c>
      <c r="O31" s="32">
        <f t="shared" si="3"/>
        <v>547759000</v>
      </c>
    </row>
    <row r="32" spans="2:15" ht="23.25" customHeight="1">
      <c r="B32" s="26" t="s">
        <v>64</v>
      </c>
      <c r="C32" s="25" t="s">
        <v>1</v>
      </c>
      <c r="E32" s="28" t="s">
        <v>191</v>
      </c>
      <c r="F32" s="29">
        <v>471427000</v>
      </c>
      <c r="G32" s="29">
        <v>72186000</v>
      </c>
      <c r="H32" s="29">
        <v>49641000</v>
      </c>
      <c r="I32" s="29">
        <v>0</v>
      </c>
      <c r="J32" s="29">
        <v>17553000</v>
      </c>
      <c r="K32" s="29">
        <v>47752000</v>
      </c>
      <c r="L32" s="30">
        <v>0</v>
      </c>
      <c r="M32" s="31">
        <v>0</v>
      </c>
      <c r="N32" s="30">
        <v>0</v>
      </c>
      <c r="O32" s="32">
        <f t="shared" si="3"/>
        <v>658559000</v>
      </c>
    </row>
    <row r="33" spans="2:15" ht="23.25" customHeight="1">
      <c r="B33" s="26" t="s">
        <v>65</v>
      </c>
      <c r="C33" s="25" t="s">
        <v>1</v>
      </c>
      <c r="E33" s="28" t="s">
        <v>192</v>
      </c>
      <c r="F33" s="29">
        <v>464022000</v>
      </c>
      <c r="G33" s="29">
        <v>75252000</v>
      </c>
      <c r="H33" s="29">
        <v>32889000</v>
      </c>
      <c r="I33" s="29">
        <v>0</v>
      </c>
      <c r="J33" s="29">
        <v>21743000</v>
      </c>
      <c r="K33" s="29">
        <v>58490000</v>
      </c>
      <c r="L33" s="30">
        <v>0</v>
      </c>
      <c r="M33" s="31">
        <v>0</v>
      </c>
      <c r="N33" s="30">
        <v>0</v>
      </c>
      <c r="O33" s="32">
        <f t="shared" si="3"/>
        <v>652396000</v>
      </c>
    </row>
    <row r="34" spans="2:15" ht="23.25" customHeight="1">
      <c r="B34" s="26" t="s">
        <v>66</v>
      </c>
      <c r="C34" s="25" t="s">
        <v>1</v>
      </c>
      <c r="E34" s="28" t="s">
        <v>193</v>
      </c>
      <c r="F34" s="29">
        <v>423126000</v>
      </c>
      <c r="G34" s="29">
        <v>65076000</v>
      </c>
      <c r="H34" s="29">
        <v>38765000</v>
      </c>
      <c r="I34" s="29">
        <v>0</v>
      </c>
      <c r="J34" s="29">
        <v>19794000</v>
      </c>
      <c r="K34" s="29">
        <v>50807000</v>
      </c>
      <c r="L34" s="30">
        <v>0</v>
      </c>
      <c r="M34" s="31">
        <v>0</v>
      </c>
      <c r="N34" s="30">
        <v>0</v>
      </c>
      <c r="O34" s="32">
        <f t="shared" si="3"/>
        <v>597568000</v>
      </c>
    </row>
    <row r="35" spans="2:15" ht="23.25" customHeight="1">
      <c r="B35" s="26" t="s">
        <v>67</v>
      </c>
      <c r="C35" s="25" t="s">
        <v>1</v>
      </c>
      <c r="E35" s="28" t="s">
        <v>194</v>
      </c>
      <c r="F35" s="29">
        <v>356473000</v>
      </c>
      <c r="G35" s="29">
        <v>52578000</v>
      </c>
      <c r="H35" s="29">
        <v>32655000</v>
      </c>
      <c r="I35" s="29">
        <v>0</v>
      </c>
      <c r="J35" s="29">
        <v>15379000</v>
      </c>
      <c r="K35" s="29">
        <v>75383000</v>
      </c>
      <c r="L35" s="30">
        <v>0</v>
      </c>
      <c r="M35" s="31">
        <v>0</v>
      </c>
      <c r="N35" s="30">
        <v>0</v>
      </c>
      <c r="O35" s="32">
        <f t="shared" si="3"/>
        <v>532468000</v>
      </c>
    </row>
    <row r="36" spans="2:15" ht="23.25" customHeight="1">
      <c r="B36" s="26" t="s">
        <v>68</v>
      </c>
      <c r="C36" s="25" t="s">
        <v>1</v>
      </c>
      <c r="E36" s="28" t="s">
        <v>195</v>
      </c>
      <c r="F36" s="29">
        <v>479205000</v>
      </c>
      <c r="G36" s="29">
        <v>79659000</v>
      </c>
      <c r="H36" s="29">
        <v>45155000</v>
      </c>
      <c r="I36" s="29">
        <v>0</v>
      </c>
      <c r="J36" s="29">
        <v>22384000</v>
      </c>
      <c r="K36" s="29">
        <v>58128000</v>
      </c>
      <c r="L36" s="30">
        <v>0</v>
      </c>
      <c r="M36" s="31">
        <v>0</v>
      </c>
      <c r="N36" s="30">
        <v>0</v>
      </c>
      <c r="O36" s="32">
        <f t="shared" si="3"/>
        <v>684531000</v>
      </c>
    </row>
    <row r="37" spans="2:15" ht="23.25" customHeight="1">
      <c r="B37" s="26" t="s">
        <v>69</v>
      </c>
      <c r="C37" s="25" t="s">
        <v>1</v>
      </c>
      <c r="E37" s="28" t="s">
        <v>196</v>
      </c>
      <c r="F37" s="29">
        <v>435341000</v>
      </c>
      <c r="G37" s="29">
        <v>71649000</v>
      </c>
      <c r="H37" s="29">
        <v>32597000</v>
      </c>
      <c r="I37" s="29">
        <v>0</v>
      </c>
      <c r="J37" s="29">
        <v>20869000</v>
      </c>
      <c r="K37" s="29">
        <v>31959000</v>
      </c>
      <c r="L37" s="30">
        <v>0</v>
      </c>
      <c r="M37" s="31">
        <v>0</v>
      </c>
      <c r="N37" s="30">
        <v>0</v>
      </c>
      <c r="O37" s="32">
        <f t="shared" si="3"/>
        <v>592415000</v>
      </c>
    </row>
    <row r="38" spans="2:15" ht="23.25" customHeight="1">
      <c r="B38" s="26" t="s">
        <v>70</v>
      </c>
      <c r="C38" s="25" t="s">
        <v>1</v>
      </c>
      <c r="E38" s="28" t="s">
        <v>197</v>
      </c>
      <c r="F38" s="29">
        <v>375430000</v>
      </c>
      <c r="G38" s="29">
        <v>61072000</v>
      </c>
      <c r="H38" s="29">
        <v>34265000</v>
      </c>
      <c r="I38" s="29">
        <v>0</v>
      </c>
      <c r="J38" s="29">
        <v>16908000</v>
      </c>
      <c r="K38" s="29">
        <v>42857000</v>
      </c>
      <c r="L38" s="30">
        <v>0</v>
      </c>
      <c r="M38" s="31">
        <v>0</v>
      </c>
      <c r="N38" s="30">
        <v>0</v>
      </c>
      <c r="O38" s="32">
        <f t="shared" si="3"/>
        <v>530532000</v>
      </c>
    </row>
    <row r="39" spans="2:15" ht="23.25" customHeight="1">
      <c r="B39" s="26" t="s">
        <v>71</v>
      </c>
      <c r="C39" s="25" t="s">
        <v>1</v>
      </c>
      <c r="E39" s="28" t="s">
        <v>198</v>
      </c>
      <c r="F39" s="29">
        <v>560136000</v>
      </c>
      <c r="G39" s="29">
        <v>80696000</v>
      </c>
      <c r="H39" s="29">
        <v>73878000</v>
      </c>
      <c r="I39" s="29">
        <v>0</v>
      </c>
      <c r="J39" s="29">
        <v>22383000</v>
      </c>
      <c r="K39" s="29">
        <v>39178000</v>
      </c>
      <c r="L39" s="30">
        <v>0</v>
      </c>
      <c r="M39" s="31">
        <v>0</v>
      </c>
      <c r="N39" s="30">
        <v>0</v>
      </c>
      <c r="O39" s="32">
        <f t="shared" si="3"/>
        <v>776271000</v>
      </c>
    </row>
    <row r="40" spans="2:15" ht="23.25" customHeight="1">
      <c r="B40" s="26" t="s">
        <v>72</v>
      </c>
      <c r="C40" s="25" t="s">
        <v>1</v>
      </c>
      <c r="E40" s="28" t="s">
        <v>199</v>
      </c>
      <c r="F40" s="29">
        <v>356709000</v>
      </c>
      <c r="G40" s="29">
        <v>55215000</v>
      </c>
      <c r="H40" s="29">
        <v>28154000</v>
      </c>
      <c r="I40" s="29">
        <v>0</v>
      </c>
      <c r="J40" s="29">
        <v>16184000</v>
      </c>
      <c r="K40" s="29">
        <v>46880000</v>
      </c>
      <c r="L40" s="30">
        <v>0</v>
      </c>
      <c r="M40" s="31">
        <v>0</v>
      </c>
      <c r="N40" s="30">
        <v>0</v>
      </c>
      <c r="O40" s="32">
        <f t="shared" si="3"/>
        <v>503142000</v>
      </c>
    </row>
    <row r="41" spans="2:15" ht="23.25" customHeight="1">
      <c r="B41" s="26" t="s">
        <v>73</v>
      </c>
      <c r="C41" s="25" t="s">
        <v>1</v>
      </c>
      <c r="E41" s="28" t="s">
        <v>200</v>
      </c>
      <c r="F41" s="29">
        <v>398679000</v>
      </c>
      <c r="G41" s="29">
        <v>58826000</v>
      </c>
      <c r="H41" s="29">
        <v>28883000</v>
      </c>
      <c r="I41" s="29">
        <v>0</v>
      </c>
      <c r="J41" s="29">
        <v>14927000</v>
      </c>
      <c r="K41" s="29">
        <v>29601000</v>
      </c>
      <c r="L41" s="30">
        <v>0</v>
      </c>
      <c r="M41" s="31">
        <v>0</v>
      </c>
      <c r="N41" s="30">
        <v>0</v>
      </c>
      <c r="O41" s="32">
        <f t="shared" si="3"/>
        <v>530916000</v>
      </c>
    </row>
    <row r="42" spans="2:15" ht="23.25" customHeight="1">
      <c r="B42" s="26" t="s">
        <v>74</v>
      </c>
      <c r="C42" s="25" t="s">
        <v>1</v>
      </c>
      <c r="E42" s="28" t="s">
        <v>201</v>
      </c>
      <c r="F42" s="29">
        <v>352453000</v>
      </c>
      <c r="G42" s="29">
        <v>55317000</v>
      </c>
      <c r="H42" s="29">
        <v>34562000</v>
      </c>
      <c r="I42" s="29">
        <v>0</v>
      </c>
      <c r="J42" s="29">
        <v>15969000</v>
      </c>
      <c r="K42" s="29">
        <v>27040000</v>
      </c>
      <c r="L42" s="30">
        <v>0</v>
      </c>
      <c r="M42" s="31">
        <v>0</v>
      </c>
      <c r="N42" s="30">
        <v>0</v>
      </c>
      <c r="O42" s="32">
        <f t="shared" si="3"/>
        <v>485341000</v>
      </c>
    </row>
    <row r="43" spans="2:15" ht="23.25" customHeight="1">
      <c r="B43" s="26" t="s">
        <v>75</v>
      </c>
      <c r="C43" s="25" t="s">
        <v>1</v>
      </c>
      <c r="E43" s="28" t="s">
        <v>202</v>
      </c>
      <c r="F43" s="29">
        <v>349167000</v>
      </c>
      <c r="G43" s="29">
        <v>50202000</v>
      </c>
      <c r="H43" s="29">
        <v>31709000</v>
      </c>
      <c r="I43" s="29">
        <v>0</v>
      </c>
      <c r="J43" s="29">
        <v>12814000</v>
      </c>
      <c r="K43" s="29">
        <v>27585000</v>
      </c>
      <c r="L43" s="30">
        <v>0</v>
      </c>
      <c r="M43" s="31">
        <v>0</v>
      </c>
      <c r="N43" s="30">
        <v>0</v>
      </c>
      <c r="O43" s="32">
        <f t="shared" si="3"/>
        <v>471477000</v>
      </c>
    </row>
    <row r="44" spans="2:15" ht="23.25" customHeight="1">
      <c r="B44" s="26" t="s">
        <v>76</v>
      </c>
      <c r="C44" s="25" t="s">
        <v>1</v>
      </c>
      <c r="E44" s="28" t="s">
        <v>203</v>
      </c>
      <c r="F44" s="29">
        <v>306038000</v>
      </c>
      <c r="G44" s="29">
        <v>49117000</v>
      </c>
      <c r="H44" s="29">
        <v>28845000</v>
      </c>
      <c r="I44" s="29">
        <v>0</v>
      </c>
      <c r="J44" s="29">
        <v>14500000</v>
      </c>
      <c r="K44" s="29">
        <v>34199000</v>
      </c>
      <c r="L44" s="30">
        <v>0</v>
      </c>
      <c r="M44" s="31">
        <v>0</v>
      </c>
      <c r="N44" s="30">
        <v>0</v>
      </c>
      <c r="O44" s="32">
        <f t="shared" si="3"/>
        <v>432699000</v>
      </c>
    </row>
    <row r="45" spans="2:15" ht="23.25" customHeight="1">
      <c r="B45" s="26" t="s">
        <v>77</v>
      </c>
      <c r="C45" s="25" t="s">
        <v>1</v>
      </c>
      <c r="E45" s="28" t="s">
        <v>204</v>
      </c>
      <c r="F45" s="29">
        <v>95135000</v>
      </c>
      <c r="G45" s="29">
        <v>14522000</v>
      </c>
      <c r="H45" s="29">
        <v>10450000</v>
      </c>
      <c r="I45" s="29">
        <v>0</v>
      </c>
      <c r="J45" s="29">
        <v>3221000</v>
      </c>
      <c r="K45" s="29">
        <v>12497000</v>
      </c>
      <c r="L45" s="30">
        <v>0</v>
      </c>
      <c r="M45" s="31">
        <v>0</v>
      </c>
      <c r="N45" s="30">
        <v>0</v>
      </c>
      <c r="O45" s="32">
        <f t="shared" si="3"/>
        <v>135825000</v>
      </c>
    </row>
    <row r="46" spans="2:15" ht="23.25" customHeight="1">
      <c r="B46" s="26" t="s">
        <v>78</v>
      </c>
      <c r="C46" s="25" t="s">
        <v>1</v>
      </c>
      <c r="E46" s="28" t="s">
        <v>205</v>
      </c>
      <c r="F46" s="29">
        <v>99147000</v>
      </c>
      <c r="G46" s="29">
        <v>14244000</v>
      </c>
      <c r="H46" s="29">
        <v>8953000</v>
      </c>
      <c r="I46" s="29">
        <v>0</v>
      </c>
      <c r="J46" s="29">
        <v>3158000</v>
      </c>
      <c r="K46" s="29">
        <v>21500000</v>
      </c>
      <c r="L46" s="30">
        <v>0</v>
      </c>
      <c r="M46" s="31">
        <v>0</v>
      </c>
      <c r="N46" s="30">
        <v>0</v>
      </c>
      <c r="O46" s="32">
        <f t="shared" si="3"/>
        <v>147002000</v>
      </c>
    </row>
    <row r="47" spans="2:15" ht="23.25" customHeight="1">
      <c r="B47" s="26" t="s">
        <v>79</v>
      </c>
      <c r="C47" s="25" t="s">
        <v>1</v>
      </c>
      <c r="E47" s="28" t="s">
        <v>206</v>
      </c>
      <c r="F47" s="29">
        <v>231449000</v>
      </c>
      <c r="G47" s="29">
        <v>35054000</v>
      </c>
      <c r="H47" s="29">
        <v>16895000</v>
      </c>
      <c r="I47" s="29">
        <v>0</v>
      </c>
      <c r="J47" s="29">
        <v>8924000</v>
      </c>
      <c r="K47" s="29">
        <v>18300000</v>
      </c>
      <c r="L47" s="30">
        <v>0</v>
      </c>
      <c r="M47" s="31">
        <v>0</v>
      </c>
      <c r="N47" s="30">
        <v>0</v>
      </c>
      <c r="O47" s="32">
        <f t="shared" si="3"/>
        <v>310622000</v>
      </c>
    </row>
    <row r="48" spans="2:15" ht="23.25" customHeight="1">
      <c r="B48" s="26" t="s">
        <v>80</v>
      </c>
      <c r="C48" s="25" t="s">
        <v>1</v>
      </c>
      <c r="E48" s="28" t="s">
        <v>207</v>
      </c>
      <c r="F48" s="29">
        <v>335532000</v>
      </c>
      <c r="G48" s="29">
        <v>52734000</v>
      </c>
      <c r="H48" s="29">
        <v>24769000</v>
      </c>
      <c r="I48" s="29">
        <v>0</v>
      </c>
      <c r="J48" s="29">
        <v>15194000</v>
      </c>
      <c r="K48" s="29">
        <v>41453000</v>
      </c>
      <c r="L48" s="30">
        <v>0</v>
      </c>
      <c r="M48" s="31">
        <v>0</v>
      </c>
      <c r="N48" s="30">
        <v>0</v>
      </c>
      <c r="O48" s="32">
        <f t="shared" si="3"/>
        <v>469682000</v>
      </c>
    </row>
    <row r="49" spans="2:15" ht="23.25" customHeight="1">
      <c r="B49" s="26" t="s">
        <v>81</v>
      </c>
      <c r="C49" s="25" t="s">
        <v>1</v>
      </c>
      <c r="E49" s="28" t="s">
        <v>208</v>
      </c>
      <c r="F49" s="29">
        <v>323519000</v>
      </c>
      <c r="G49" s="29">
        <v>51007000</v>
      </c>
      <c r="H49" s="29">
        <v>21503000</v>
      </c>
      <c r="I49" s="29">
        <v>0</v>
      </c>
      <c r="J49" s="29">
        <v>14663000</v>
      </c>
      <c r="K49" s="29">
        <v>42912000</v>
      </c>
      <c r="L49" s="30">
        <v>0</v>
      </c>
      <c r="M49" s="31">
        <v>0</v>
      </c>
      <c r="N49" s="30">
        <v>0</v>
      </c>
      <c r="O49" s="32">
        <f t="shared" si="3"/>
        <v>453604000</v>
      </c>
    </row>
    <row r="50" spans="2:15" ht="23.25" customHeight="1">
      <c r="B50" s="26" t="s">
        <v>82</v>
      </c>
      <c r="C50" s="25" t="s">
        <v>1</v>
      </c>
      <c r="E50" s="28" t="s">
        <v>209</v>
      </c>
      <c r="F50" s="29">
        <v>228590000</v>
      </c>
      <c r="G50" s="29">
        <v>35850000</v>
      </c>
      <c r="H50" s="29">
        <v>20553000</v>
      </c>
      <c r="I50" s="29">
        <v>0</v>
      </c>
      <c r="J50" s="29">
        <v>10194000</v>
      </c>
      <c r="K50" s="29">
        <v>24950000</v>
      </c>
      <c r="L50" s="30">
        <v>0</v>
      </c>
      <c r="M50" s="31">
        <v>0</v>
      </c>
      <c r="N50" s="30">
        <v>0</v>
      </c>
      <c r="O50" s="32">
        <f t="shared" si="3"/>
        <v>320137000</v>
      </c>
    </row>
    <row r="51" spans="2:15" ht="23.25" customHeight="1">
      <c r="B51" s="26" t="s">
        <v>83</v>
      </c>
      <c r="C51" s="25" t="s">
        <v>1</v>
      </c>
      <c r="E51" s="28" t="s">
        <v>210</v>
      </c>
      <c r="F51" s="29">
        <v>311892000</v>
      </c>
      <c r="G51" s="29">
        <v>49793000</v>
      </c>
      <c r="H51" s="29">
        <v>20204000</v>
      </c>
      <c r="I51" s="29">
        <v>0</v>
      </c>
      <c r="J51" s="29">
        <v>14485000</v>
      </c>
      <c r="K51" s="29">
        <v>45414000</v>
      </c>
      <c r="L51" s="30">
        <v>0</v>
      </c>
      <c r="M51" s="31">
        <v>0</v>
      </c>
      <c r="N51" s="30">
        <v>0</v>
      </c>
      <c r="O51" s="32">
        <f t="shared" si="3"/>
        <v>441788000</v>
      </c>
    </row>
    <row r="52" spans="2:15" ht="23.25" customHeight="1">
      <c r="B52" s="26" t="s">
        <v>84</v>
      </c>
      <c r="C52" s="25" t="s">
        <v>1</v>
      </c>
      <c r="E52" s="28" t="s">
        <v>211</v>
      </c>
      <c r="F52" s="29">
        <v>357693000</v>
      </c>
      <c r="G52" s="29">
        <v>57729000</v>
      </c>
      <c r="H52" s="29">
        <v>24006000</v>
      </c>
      <c r="I52" s="29">
        <v>0</v>
      </c>
      <c r="J52" s="29">
        <v>16383000</v>
      </c>
      <c r="K52" s="29">
        <v>32664000</v>
      </c>
      <c r="L52" s="30">
        <v>0</v>
      </c>
      <c r="M52" s="31">
        <v>0</v>
      </c>
      <c r="N52" s="30">
        <v>0</v>
      </c>
      <c r="O52" s="32">
        <f t="shared" si="3"/>
        <v>488475000</v>
      </c>
    </row>
    <row r="53" spans="2:15" ht="23.25" customHeight="1">
      <c r="B53" s="26" t="s">
        <v>85</v>
      </c>
      <c r="C53" s="25" t="s">
        <v>1</v>
      </c>
      <c r="E53" s="28" t="s">
        <v>212</v>
      </c>
      <c r="F53" s="29">
        <v>186824000</v>
      </c>
      <c r="G53" s="29">
        <v>28597000</v>
      </c>
      <c r="H53" s="29">
        <v>21421000</v>
      </c>
      <c r="I53" s="29">
        <v>0</v>
      </c>
      <c r="J53" s="29">
        <v>7758000</v>
      </c>
      <c r="K53" s="29">
        <v>24756000</v>
      </c>
      <c r="L53" s="30">
        <v>0</v>
      </c>
      <c r="M53" s="31">
        <v>0</v>
      </c>
      <c r="N53" s="30">
        <v>0</v>
      </c>
      <c r="O53" s="32">
        <f t="shared" si="3"/>
        <v>269356000</v>
      </c>
    </row>
    <row r="54" spans="2:15" ht="23.25" customHeight="1">
      <c r="B54" s="26" t="s">
        <v>86</v>
      </c>
      <c r="C54" s="25" t="s">
        <v>1</v>
      </c>
      <c r="E54" s="28" t="s">
        <v>213</v>
      </c>
      <c r="F54" s="29">
        <v>360943000</v>
      </c>
      <c r="G54" s="29">
        <v>59210000</v>
      </c>
      <c r="H54" s="29">
        <v>41816000</v>
      </c>
      <c r="I54" s="29">
        <v>0</v>
      </c>
      <c r="J54" s="29">
        <v>17447000</v>
      </c>
      <c r="K54" s="29">
        <v>38641000</v>
      </c>
      <c r="L54" s="30">
        <v>0</v>
      </c>
      <c r="M54" s="31">
        <v>0</v>
      </c>
      <c r="N54" s="30">
        <v>0</v>
      </c>
      <c r="O54" s="32">
        <f t="shared" si="3"/>
        <v>518057000</v>
      </c>
    </row>
    <row r="55" spans="2:15" ht="23.25" customHeight="1">
      <c r="B55" s="26" t="s">
        <v>87</v>
      </c>
      <c r="C55" s="25" t="s">
        <v>1</v>
      </c>
      <c r="E55" s="28" t="s">
        <v>214</v>
      </c>
      <c r="F55" s="29">
        <v>288595000</v>
      </c>
      <c r="G55" s="29">
        <v>42077000</v>
      </c>
      <c r="H55" s="29">
        <v>29944000</v>
      </c>
      <c r="I55" s="29">
        <v>0</v>
      </c>
      <c r="J55" s="29">
        <v>8379000</v>
      </c>
      <c r="K55" s="29">
        <v>12066000</v>
      </c>
      <c r="L55" s="30">
        <v>0</v>
      </c>
      <c r="M55" s="31">
        <v>0</v>
      </c>
      <c r="N55" s="30">
        <v>0</v>
      </c>
      <c r="O55" s="32">
        <f t="shared" si="3"/>
        <v>381061000</v>
      </c>
    </row>
    <row r="56" spans="2:15" ht="23.25" customHeight="1">
      <c r="B56" s="26" t="s">
        <v>88</v>
      </c>
      <c r="C56" s="25" t="s">
        <v>1</v>
      </c>
      <c r="E56" s="28" t="s">
        <v>215</v>
      </c>
      <c r="F56" s="29">
        <v>296903000</v>
      </c>
      <c r="G56" s="29">
        <v>47512000</v>
      </c>
      <c r="H56" s="29">
        <v>21724000</v>
      </c>
      <c r="I56" s="29">
        <v>0</v>
      </c>
      <c r="J56" s="29">
        <v>13378000</v>
      </c>
      <c r="K56" s="29">
        <v>33639000</v>
      </c>
      <c r="L56" s="30">
        <v>0</v>
      </c>
      <c r="M56" s="31">
        <v>0</v>
      </c>
      <c r="N56" s="30">
        <v>0</v>
      </c>
      <c r="O56" s="32">
        <f t="shared" si="3"/>
        <v>413156000</v>
      </c>
    </row>
    <row r="57" spans="2:15" ht="23.25" customHeight="1">
      <c r="B57" s="26" t="s">
        <v>89</v>
      </c>
      <c r="C57" s="25" t="s">
        <v>1</v>
      </c>
      <c r="E57" s="28" t="s">
        <v>216</v>
      </c>
      <c r="F57" s="29">
        <v>221537000</v>
      </c>
      <c r="G57" s="29">
        <v>34497000</v>
      </c>
      <c r="H57" s="29">
        <v>18222000</v>
      </c>
      <c r="I57" s="29">
        <v>0</v>
      </c>
      <c r="J57" s="29">
        <v>7712000</v>
      </c>
      <c r="K57" s="29">
        <v>19770000</v>
      </c>
      <c r="L57" s="30">
        <v>0</v>
      </c>
      <c r="M57" s="31">
        <v>0</v>
      </c>
      <c r="N57" s="30">
        <v>0</v>
      </c>
      <c r="O57" s="32">
        <f t="shared" si="3"/>
        <v>301738000</v>
      </c>
    </row>
    <row r="58" spans="2:15" ht="23.25" customHeight="1">
      <c r="B58" s="26" t="s">
        <v>90</v>
      </c>
      <c r="C58" s="25" t="s">
        <v>1</v>
      </c>
      <c r="E58" s="28" t="s">
        <v>217</v>
      </c>
      <c r="F58" s="29">
        <v>195685000</v>
      </c>
      <c r="G58" s="29">
        <v>30610000</v>
      </c>
      <c r="H58" s="29">
        <v>17285000</v>
      </c>
      <c r="I58" s="29">
        <v>0</v>
      </c>
      <c r="J58" s="29">
        <v>9880000</v>
      </c>
      <c r="K58" s="29">
        <v>30900000</v>
      </c>
      <c r="L58" s="30">
        <v>0</v>
      </c>
      <c r="M58" s="31">
        <v>0</v>
      </c>
      <c r="N58" s="30">
        <v>0</v>
      </c>
      <c r="O58" s="32">
        <f t="shared" si="3"/>
        <v>284360000</v>
      </c>
    </row>
    <row r="59" spans="2:15" ht="23.25" customHeight="1">
      <c r="B59" s="26" t="s">
        <v>91</v>
      </c>
      <c r="C59" s="25" t="s">
        <v>1</v>
      </c>
      <c r="E59" s="28" t="s">
        <v>218</v>
      </c>
      <c r="F59" s="29">
        <v>192739000</v>
      </c>
      <c r="G59" s="29">
        <v>29258000</v>
      </c>
      <c r="H59" s="29">
        <v>18895000</v>
      </c>
      <c r="I59" s="29">
        <v>0</v>
      </c>
      <c r="J59" s="29">
        <v>5982000</v>
      </c>
      <c r="K59" s="29">
        <v>12204000</v>
      </c>
      <c r="L59" s="30">
        <v>0</v>
      </c>
      <c r="M59" s="31">
        <v>0</v>
      </c>
      <c r="N59" s="30">
        <v>0</v>
      </c>
      <c r="O59" s="32">
        <f t="shared" si="3"/>
        <v>259078000</v>
      </c>
    </row>
    <row r="60" spans="2:15" ht="23.25" customHeight="1">
      <c r="B60" s="26" t="s">
        <v>92</v>
      </c>
      <c r="C60" s="25" t="s">
        <v>1</v>
      </c>
      <c r="E60" s="28" t="s">
        <v>219</v>
      </c>
      <c r="F60" s="29">
        <v>162986000</v>
      </c>
      <c r="G60" s="29">
        <v>22210000</v>
      </c>
      <c r="H60" s="29">
        <v>21495000</v>
      </c>
      <c r="I60" s="29">
        <v>0</v>
      </c>
      <c r="J60" s="29">
        <v>5353000</v>
      </c>
      <c r="K60" s="29">
        <v>25649000</v>
      </c>
      <c r="L60" s="30">
        <v>0</v>
      </c>
      <c r="M60" s="31">
        <v>0</v>
      </c>
      <c r="N60" s="30">
        <v>0</v>
      </c>
      <c r="O60" s="32">
        <f t="shared" si="3"/>
        <v>237693000</v>
      </c>
    </row>
    <row r="61" spans="2:15" ht="23.25" customHeight="1">
      <c r="B61" s="26" t="s">
        <v>93</v>
      </c>
      <c r="C61" s="25" t="s">
        <v>1</v>
      </c>
      <c r="E61" s="28" t="s">
        <v>220</v>
      </c>
      <c r="F61" s="29">
        <v>296392000</v>
      </c>
      <c r="G61" s="29">
        <v>46950000</v>
      </c>
      <c r="H61" s="29">
        <v>24270000</v>
      </c>
      <c r="I61" s="29">
        <v>0</v>
      </c>
      <c r="J61" s="29">
        <v>11485000</v>
      </c>
      <c r="K61" s="29">
        <v>35847000</v>
      </c>
      <c r="L61" s="30">
        <v>0</v>
      </c>
      <c r="M61" s="31">
        <v>0</v>
      </c>
      <c r="N61" s="30">
        <v>0</v>
      </c>
      <c r="O61" s="32">
        <f t="shared" si="3"/>
        <v>414944000</v>
      </c>
    </row>
    <row r="62" spans="2:15" ht="23.25" customHeight="1">
      <c r="B62" s="26" t="s">
        <v>94</v>
      </c>
      <c r="C62" s="25" t="s">
        <v>1</v>
      </c>
      <c r="E62" s="28" t="s">
        <v>221</v>
      </c>
      <c r="F62" s="29">
        <v>147045000</v>
      </c>
      <c r="G62" s="29">
        <v>22643000</v>
      </c>
      <c r="H62" s="29">
        <v>14867000</v>
      </c>
      <c r="I62" s="29">
        <v>0</v>
      </c>
      <c r="J62" s="29">
        <v>5027000</v>
      </c>
      <c r="K62" s="29">
        <v>21002000</v>
      </c>
      <c r="L62" s="30">
        <v>0</v>
      </c>
      <c r="M62" s="31">
        <v>0</v>
      </c>
      <c r="N62" s="30">
        <v>0</v>
      </c>
      <c r="O62" s="32">
        <f t="shared" si="3"/>
        <v>210584000</v>
      </c>
    </row>
    <row r="63" spans="2:15" ht="23.25" customHeight="1">
      <c r="B63" s="26" t="s">
        <v>95</v>
      </c>
      <c r="C63" s="25" t="s">
        <v>1</v>
      </c>
      <c r="E63" s="28" t="s">
        <v>222</v>
      </c>
      <c r="F63" s="29">
        <v>193130000</v>
      </c>
      <c r="G63" s="29">
        <v>29863000</v>
      </c>
      <c r="H63" s="29">
        <v>20370000</v>
      </c>
      <c r="I63" s="29">
        <v>0</v>
      </c>
      <c r="J63" s="29">
        <v>5906000</v>
      </c>
      <c r="K63" s="29">
        <v>21576000</v>
      </c>
      <c r="L63" s="30">
        <v>0</v>
      </c>
      <c r="M63" s="31">
        <v>0</v>
      </c>
      <c r="N63" s="30">
        <v>0</v>
      </c>
      <c r="O63" s="32">
        <f t="shared" si="3"/>
        <v>270845000</v>
      </c>
    </row>
    <row r="64" spans="2:15" ht="23.25" customHeight="1">
      <c r="B64" s="26" t="s">
        <v>96</v>
      </c>
      <c r="C64" s="25" t="s">
        <v>1</v>
      </c>
      <c r="E64" s="28" t="s">
        <v>223</v>
      </c>
      <c r="F64" s="29">
        <v>230601000</v>
      </c>
      <c r="G64" s="29">
        <v>35355000</v>
      </c>
      <c r="H64" s="29">
        <v>21415000</v>
      </c>
      <c r="I64" s="29">
        <v>0</v>
      </c>
      <c r="J64" s="29">
        <v>9915000</v>
      </c>
      <c r="K64" s="29">
        <v>34649000</v>
      </c>
      <c r="L64" s="30">
        <v>0</v>
      </c>
      <c r="M64" s="31">
        <v>0</v>
      </c>
      <c r="N64" s="30">
        <v>0</v>
      </c>
      <c r="O64" s="32">
        <f t="shared" si="3"/>
        <v>331935000</v>
      </c>
    </row>
    <row r="65" spans="2:15" ht="23.25" customHeight="1">
      <c r="B65" s="26" t="s">
        <v>97</v>
      </c>
      <c r="C65" s="25" t="s">
        <v>1</v>
      </c>
      <c r="E65" s="28" t="s">
        <v>224</v>
      </c>
      <c r="F65" s="29">
        <v>267265000</v>
      </c>
      <c r="G65" s="29">
        <v>41784000</v>
      </c>
      <c r="H65" s="29">
        <v>25606000</v>
      </c>
      <c r="I65" s="29">
        <v>0</v>
      </c>
      <c r="J65" s="29">
        <v>8925000</v>
      </c>
      <c r="K65" s="29">
        <v>19499000</v>
      </c>
      <c r="L65" s="30">
        <v>0</v>
      </c>
      <c r="M65" s="31">
        <v>0</v>
      </c>
      <c r="N65" s="30">
        <v>0</v>
      </c>
      <c r="O65" s="32">
        <f t="shared" si="3"/>
        <v>363079000</v>
      </c>
    </row>
    <row r="66" spans="2:15" ht="23.25" customHeight="1">
      <c r="B66" s="26" t="s">
        <v>98</v>
      </c>
      <c r="C66" s="25" t="s">
        <v>1</v>
      </c>
      <c r="E66" s="28" t="s">
        <v>225</v>
      </c>
      <c r="F66" s="29">
        <v>231159000</v>
      </c>
      <c r="G66" s="29">
        <v>34562000</v>
      </c>
      <c r="H66" s="29">
        <v>16518000</v>
      </c>
      <c r="I66" s="29">
        <v>0</v>
      </c>
      <c r="J66" s="29">
        <v>9064000</v>
      </c>
      <c r="K66" s="29">
        <v>28679000</v>
      </c>
      <c r="L66" s="30">
        <v>0</v>
      </c>
      <c r="M66" s="31">
        <v>0</v>
      </c>
      <c r="N66" s="30">
        <v>0</v>
      </c>
      <c r="O66" s="32">
        <f t="shared" si="3"/>
        <v>319982000</v>
      </c>
    </row>
    <row r="67" spans="2:15" ht="23.25" customHeight="1">
      <c r="B67" s="26" t="s">
        <v>99</v>
      </c>
      <c r="C67" s="25" t="s">
        <v>1</v>
      </c>
      <c r="E67" s="28" t="s">
        <v>226</v>
      </c>
      <c r="F67" s="29">
        <v>218907000</v>
      </c>
      <c r="G67" s="29">
        <v>33870000</v>
      </c>
      <c r="H67" s="29">
        <v>18253000</v>
      </c>
      <c r="I67" s="29">
        <v>0</v>
      </c>
      <c r="J67" s="29">
        <v>10134000</v>
      </c>
      <c r="K67" s="29">
        <v>26396000</v>
      </c>
      <c r="L67" s="30">
        <v>0</v>
      </c>
      <c r="M67" s="31">
        <v>0</v>
      </c>
      <c r="N67" s="30">
        <v>0</v>
      </c>
      <c r="O67" s="32">
        <f t="shared" si="3"/>
        <v>307560000</v>
      </c>
    </row>
    <row r="68" spans="2:15" ht="23.25" customHeight="1">
      <c r="B68" s="26" t="s">
        <v>100</v>
      </c>
      <c r="C68" s="25" t="s">
        <v>1</v>
      </c>
      <c r="E68" s="28" t="s">
        <v>227</v>
      </c>
      <c r="F68" s="29">
        <v>331789000</v>
      </c>
      <c r="G68" s="29">
        <v>54484000</v>
      </c>
      <c r="H68" s="29">
        <v>28427000</v>
      </c>
      <c r="I68" s="29">
        <v>0</v>
      </c>
      <c r="J68" s="29">
        <v>15371000</v>
      </c>
      <c r="K68" s="29">
        <v>45389000</v>
      </c>
      <c r="L68" s="30">
        <v>0</v>
      </c>
      <c r="M68" s="31">
        <v>0</v>
      </c>
      <c r="N68" s="30">
        <v>0</v>
      </c>
      <c r="O68" s="32">
        <f t="shared" si="3"/>
        <v>475460000</v>
      </c>
    </row>
    <row r="69" spans="2:15" ht="23.25" customHeight="1">
      <c r="B69" s="26" t="s">
        <v>101</v>
      </c>
      <c r="C69" s="25" t="s">
        <v>1</v>
      </c>
      <c r="E69" s="28" t="s">
        <v>228</v>
      </c>
      <c r="F69" s="29">
        <v>64182000</v>
      </c>
      <c r="G69" s="29">
        <v>9641000</v>
      </c>
      <c r="H69" s="29">
        <v>10815000</v>
      </c>
      <c r="I69" s="29">
        <v>0</v>
      </c>
      <c r="J69" s="29">
        <v>3009000</v>
      </c>
      <c r="K69" s="29">
        <v>15000000</v>
      </c>
      <c r="L69" s="30">
        <v>0</v>
      </c>
      <c r="M69" s="31">
        <v>0</v>
      </c>
      <c r="N69" s="30">
        <v>0</v>
      </c>
      <c r="O69" s="32">
        <f t="shared" si="3"/>
        <v>102647000</v>
      </c>
    </row>
    <row r="70" spans="2:15" ht="23.25" customHeight="1">
      <c r="B70" s="26" t="s">
        <v>102</v>
      </c>
      <c r="C70" s="25" t="s">
        <v>1</v>
      </c>
      <c r="E70" s="28" t="s">
        <v>229</v>
      </c>
      <c r="F70" s="29">
        <v>127819000</v>
      </c>
      <c r="G70" s="29">
        <v>18519000</v>
      </c>
      <c r="H70" s="29">
        <v>12607000</v>
      </c>
      <c r="I70" s="29">
        <v>0</v>
      </c>
      <c r="J70" s="29">
        <v>4020000</v>
      </c>
      <c r="K70" s="29">
        <v>23510000</v>
      </c>
      <c r="L70" s="30">
        <v>0</v>
      </c>
      <c r="M70" s="31">
        <v>0</v>
      </c>
      <c r="N70" s="30">
        <v>0</v>
      </c>
      <c r="O70" s="32">
        <f t="shared" si="3"/>
        <v>186475000</v>
      </c>
    </row>
    <row r="71" spans="2:15" ht="23.25" customHeight="1">
      <c r="B71" s="26" t="s">
        <v>103</v>
      </c>
      <c r="C71" s="25" t="s">
        <v>1</v>
      </c>
      <c r="E71" s="28" t="s">
        <v>230</v>
      </c>
      <c r="F71" s="29">
        <v>140373000</v>
      </c>
      <c r="G71" s="29">
        <v>18831000</v>
      </c>
      <c r="H71" s="29">
        <v>10306000</v>
      </c>
      <c r="I71" s="29">
        <v>0</v>
      </c>
      <c r="J71" s="29">
        <v>3853000</v>
      </c>
      <c r="K71" s="29">
        <v>22805000</v>
      </c>
      <c r="L71" s="30">
        <v>0</v>
      </c>
      <c r="M71" s="31">
        <v>0</v>
      </c>
      <c r="N71" s="30">
        <v>0</v>
      </c>
      <c r="O71" s="32">
        <f t="shared" si="3"/>
        <v>196168000</v>
      </c>
    </row>
    <row r="72" spans="2:15" ht="23.25" customHeight="1">
      <c r="B72" s="26" t="s">
        <v>104</v>
      </c>
      <c r="C72" s="25" t="s">
        <v>1</v>
      </c>
      <c r="E72" s="28" t="s">
        <v>231</v>
      </c>
      <c r="F72" s="29">
        <v>195832000</v>
      </c>
      <c r="G72" s="29">
        <v>29154000</v>
      </c>
      <c r="H72" s="29">
        <v>12578000</v>
      </c>
      <c r="I72" s="29">
        <v>0</v>
      </c>
      <c r="J72" s="29">
        <v>8328000</v>
      </c>
      <c r="K72" s="29">
        <v>33349000</v>
      </c>
      <c r="L72" s="30">
        <v>0</v>
      </c>
      <c r="M72" s="31">
        <v>0</v>
      </c>
      <c r="N72" s="30">
        <v>0</v>
      </c>
      <c r="O72" s="32">
        <f t="shared" si="3"/>
        <v>279241000</v>
      </c>
    </row>
    <row r="73" spans="2:15" ht="23.25" customHeight="1">
      <c r="B73" s="26" t="s">
        <v>105</v>
      </c>
      <c r="C73" s="25" t="s">
        <v>1</v>
      </c>
      <c r="E73" s="28" t="s">
        <v>232</v>
      </c>
      <c r="F73" s="29">
        <v>153873000</v>
      </c>
      <c r="G73" s="29">
        <v>21382000</v>
      </c>
      <c r="H73" s="29">
        <v>13792000</v>
      </c>
      <c r="I73" s="29">
        <v>0</v>
      </c>
      <c r="J73" s="29">
        <v>4234000</v>
      </c>
      <c r="K73" s="29">
        <v>17460000</v>
      </c>
      <c r="L73" s="30">
        <v>0</v>
      </c>
      <c r="M73" s="31">
        <v>0</v>
      </c>
      <c r="N73" s="30">
        <v>0</v>
      </c>
      <c r="O73" s="32">
        <f t="shared" si="3"/>
        <v>210741000</v>
      </c>
    </row>
    <row r="74" spans="2:15" ht="23.25" customHeight="1">
      <c r="B74" s="26" t="s">
        <v>106</v>
      </c>
      <c r="C74" s="25" t="s">
        <v>1</v>
      </c>
      <c r="E74" s="28" t="s">
        <v>233</v>
      </c>
      <c r="F74" s="29">
        <v>124564000</v>
      </c>
      <c r="G74" s="29">
        <v>17307000</v>
      </c>
      <c r="H74" s="29">
        <v>12783000</v>
      </c>
      <c r="I74" s="29">
        <v>0</v>
      </c>
      <c r="J74" s="29">
        <v>3789000</v>
      </c>
      <c r="K74" s="29">
        <v>22437000</v>
      </c>
      <c r="L74" s="30">
        <v>0</v>
      </c>
      <c r="M74" s="31">
        <v>0</v>
      </c>
      <c r="N74" s="30">
        <v>0</v>
      </c>
      <c r="O74" s="32">
        <f t="shared" si="3"/>
        <v>180880000</v>
      </c>
    </row>
    <row r="75" spans="2:15" ht="23.25" customHeight="1">
      <c r="B75" s="26" t="s">
        <v>107</v>
      </c>
      <c r="C75" s="25" t="s">
        <v>1</v>
      </c>
      <c r="E75" s="28" t="s">
        <v>234</v>
      </c>
      <c r="F75" s="29">
        <v>166442000</v>
      </c>
      <c r="G75" s="29">
        <v>23538000</v>
      </c>
      <c r="H75" s="29">
        <v>12108000</v>
      </c>
      <c r="I75" s="29">
        <v>0</v>
      </c>
      <c r="J75" s="29">
        <v>5090000</v>
      </c>
      <c r="K75" s="29">
        <v>28376000</v>
      </c>
      <c r="L75" s="30">
        <v>0</v>
      </c>
      <c r="M75" s="31">
        <v>0</v>
      </c>
      <c r="N75" s="30">
        <v>0</v>
      </c>
      <c r="O75" s="32">
        <f t="shared" si="3"/>
        <v>235554000</v>
      </c>
    </row>
    <row r="76" spans="2:15" ht="23.25" customHeight="1">
      <c r="B76" s="26" t="s">
        <v>108</v>
      </c>
      <c r="C76" s="25" t="s">
        <v>1</v>
      </c>
      <c r="E76" s="28" t="s">
        <v>235</v>
      </c>
      <c r="F76" s="29">
        <v>175048000</v>
      </c>
      <c r="G76" s="29">
        <v>26549000</v>
      </c>
      <c r="H76" s="29">
        <v>15559000</v>
      </c>
      <c r="I76" s="29">
        <v>0</v>
      </c>
      <c r="J76" s="29">
        <v>7520000</v>
      </c>
      <c r="K76" s="29">
        <v>22100000</v>
      </c>
      <c r="L76" s="30">
        <v>0</v>
      </c>
      <c r="M76" s="31">
        <v>0</v>
      </c>
      <c r="N76" s="30">
        <v>0</v>
      </c>
      <c r="O76" s="32">
        <f t="shared" si="3"/>
        <v>246776000</v>
      </c>
    </row>
    <row r="77" spans="2:15" ht="23.25" customHeight="1">
      <c r="B77" s="26" t="s">
        <v>109</v>
      </c>
      <c r="C77" s="25" t="s">
        <v>1</v>
      </c>
      <c r="E77" s="28" t="s">
        <v>236</v>
      </c>
      <c r="F77" s="29">
        <v>155400000</v>
      </c>
      <c r="G77" s="29">
        <v>19759000</v>
      </c>
      <c r="H77" s="29">
        <v>12862000</v>
      </c>
      <c r="I77" s="29">
        <v>0</v>
      </c>
      <c r="J77" s="29">
        <v>4405000</v>
      </c>
      <c r="K77" s="29">
        <v>18200000</v>
      </c>
      <c r="L77" s="30">
        <v>0</v>
      </c>
      <c r="M77" s="31">
        <v>0</v>
      </c>
      <c r="N77" s="30">
        <v>0</v>
      </c>
      <c r="O77" s="32">
        <f t="shared" si="3"/>
        <v>210626000</v>
      </c>
    </row>
    <row r="78" spans="2:15" ht="23.25" customHeight="1">
      <c r="B78" s="26" t="s">
        <v>110</v>
      </c>
      <c r="C78" s="25" t="s">
        <v>1</v>
      </c>
      <c r="E78" s="28" t="s">
        <v>237</v>
      </c>
      <c r="F78" s="29">
        <v>129236000</v>
      </c>
      <c r="G78" s="29">
        <v>17901000</v>
      </c>
      <c r="H78" s="29">
        <v>9493000</v>
      </c>
      <c r="I78" s="29">
        <v>0</v>
      </c>
      <c r="J78" s="29">
        <v>3918000</v>
      </c>
      <c r="K78" s="29">
        <v>16700000</v>
      </c>
      <c r="L78" s="30">
        <v>0</v>
      </c>
      <c r="M78" s="31">
        <v>0</v>
      </c>
      <c r="N78" s="30">
        <v>0</v>
      </c>
      <c r="O78" s="32">
        <f t="shared" si="3"/>
        <v>177248000</v>
      </c>
    </row>
    <row r="79" spans="2:15" ht="23.25" customHeight="1">
      <c r="B79" s="26" t="s">
        <v>111</v>
      </c>
      <c r="C79" s="25" t="s">
        <v>1</v>
      </c>
      <c r="E79" s="28" t="s">
        <v>238</v>
      </c>
      <c r="F79" s="29">
        <v>151458000</v>
      </c>
      <c r="G79" s="29">
        <v>21772000</v>
      </c>
      <c r="H79" s="29">
        <v>16046000</v>
      </c>
      <c r="I79" s="29">
        <v>0</v>
      </c>
      <c r="J79" s="29">
        <v>4585000</v>
      </c>
      <c r="K79" s="29">
        <v>13700000</v>
      </c>
      <c r="L79" s="30">
        <v>0</v>
      </c>
      <c r="M79" s="31">
        <v>0</v>
      </c>
      <c r="N79" s="30">
        <v>0</v>
      </c>
      <c r="O79" s="32">
        <f t="shared" si="3"/>
        <v>207561000</v>
      </c>
    </row>
    <row r="80" spans="2:15" ht="23.25" customHeight="1">
      <c r="B80" s="26" t="s">
        <v>112</v>
      </c>
      <c r="C80" s="25" t="s">
        <v>1</v>
      </c>
      <c r="E80" s="28" t="s">
        <v>239</v>
      </c>
      <c r="F80" s="29">
        <v>120350000</v>
      </c>
      <c r="G80" s="29">
        <v>17401000</v>
      </c>
      <c r="H80" s="29">
        <v>9653000</v>
      </c>
      <c r="I80" s="29">
        <v>0</v>
      </c>
      <c r="J80" s="29">
        <v>3682000</v>
      </c>
      <c r="K80" s="29">
        <v>26202000</v>
      </c>
      <c r="L80" s="30">
        <v>0</v>
      </c>
      <c r="M80" s="31">
        <v>0</v>
      </c>
      <c r="N80" s="30">
        <v>0</v>
      </c>
      <c r="O80" s="32">
        <f aca="true" t="shared" si="4" ref="O80:O142">N80+M80+L80+K80+J80+I80+H80+G80+F80</f>
        <v>177288000</v>
      </c>
    </row>
    <row r="81" spans="2:15" ht="23.25" customHeight="1">
      <c r="B81" s="26" t="s">
        <v>113</v>
      </c>
      <c r="C81" s="25" t="s">
        <v>1</v>
      </c>
      <c r="E81" s="28" t="s">
        <v>240</v>
      </c>
      <c r="F81" s="29">
        <v>141350000</v>
      </c>
      <c r="G81" s="29">
        <v>20380000</v>
      </c>
      <c r="H81" s="29">
        <v>10288000</v>
      </c>
      <c r="I81" s="29">
        <v>0</v>
      </c>
      <c r="J81" s="29">
        <v>5087000</v>
      </c>
      <c r="K81" s="29">
        <v>30170000</v>
      </c>
      <c r="L81" s="30">
        <v>0</v>
      </c>
      <c r="M81" s="31">
        <v>0</v>
      </c>
      <c r="N81" s="30">
        <v>0</v>
      </c>
      <c r="O81" s="32">
        <f t="shared" si="4"/>
        <v>207275000</v>
      </c>
    </row>
    <row r="82" spans="2:15" ht="23.25" customHeight="1">
      <c r="B82" s="26" t="s">
        <v>114</v>
      </c>
      <c r="C82" s="25" t="s">
        <v>1</v>
      </c>
      <c r="E82" s="28" t="s">
        <v>241</v>
      </c>
      <c r="F82" s="29">
        <v>153661000</v>
      </c>
      <c r="G82" s="29">
        <v>21020000</v>
      </c>
      <c r="H82" s="29">
        <v>11255000</v>
      </c>
      <c r="I82" s="29">
        <v>0</v>
      </c>
      <c r="J82" s="29">
        <v>4699000</v>
      </c>
      <c r="K82" s="29">
        <v>17625000</v>
      </c>
      <c r="L82" s="30">
        <v>0</v>
      </c>
      <c r="M82" s="31">
        <v>0</v>
      </c>
      <c r="N82" s="30">
        <v>0</v>
      </c>
      <c r="O82" s="32">
        <f t="shared" si="4"/>
        <v>208260000</v>
      </c>
    </row>
    <row r="83" spans="2:15" ht="23.25" customHeight="1">
      <c r="B83" s="26" t="s">
        <v>115</v>
      </c>
      <c r="C83" s="25" t="s">
        <v>1</v>
      </c>
      <c r="E83" s="28" t="s">
        <v>242</v>
      </c>
      <c r="F83" s="29">
        <v>122199000</v>
      </c>
      <c r="G83" s="29">
        <v>17774000</v>
      </c>
      <c r="H83" s="29">
        <v>8673000</v>
      </c>
      <c r="I83" s="29">
        <v>0</v>
      </c>
      <c r="J83" s="29">
        <v>3856000</v>
      </c>
      <c r="K83" s="29">
        <v>15947000</v>
      </c>
      <c r="L83" s="30">
        <v>0</v>
      </c>
      <c r="M83" s="31">
        <v>0</v>
      </c>
      <c r="N83" s="30">
        <v>0</v>
      </c>
      <c r="O83" s="32">
        <f t="shared" si="4"/>
        <v>168449000</v>
      </c>
    </row>
    <row r="84" spans="2:15" ht="23.25" customHeight="1">
      <c r="B84" s="26" t="s">
        <v>116</v>
      </c>
      <c r="C84" s="25" t="s">
        <v>1</v>
      </c>
      <c r="E84" s="28" t="s">
        <v>243</v>
      </c>
      <c r="F84" s="29">
        <v>95272000</v>
      </c>
      <c r="G84" s="29">
        <v>13858000</v>
      </c>
      <c r="H84" s="29">
        <v>7739000</v>
      </c>
      <c r="I84" s="29">
        <v>0</v>
      </c>
      <c r="J84" s="29">
        <v>2845000</v>
      </c>
      <c r="K84" s="29">
        <v>16500000</v>
      </c>
      <c r="L84" s="30">
        <v>0</v>
      </c>
      <c r="M84" s="31">
        <v>0</v>
      </c>
      <c r="N84" s="30">
        <v>0</v>
      </c>
      <c r="O84" s="32">
        <f t="shared" si="4"/>
        <v>136214000</v>
      </c>
    </row>
    <row r="85" spans="2:15" ht="23.25" customHeight="1">
      <c r="B85" s="26" t="s">
        <v>117</v>
      </c>
      <c r="C85" s="25" t="s">
        <v>1</v>
      </c>
      <c r="E85" s="28" t="s">
        <v>244</v>
      </c>
      <c r="F85" s="29">
        <v>88425000</v>
      </c>
      <c r="G85" s="29">
        <v>11681000</v>
      </c>
      <c r="H85" s="29">
        <v>7972000</v>
      </c>
      <c r="I85" s="29">
        <v>0</v>
      </c>
      <c r="J85" s="29">
        <v>2546000</v>
      </c>
      <c r="K85" s="29">
        <v>14000000</v>
      </c>
      <c r="L85" s="30">
        <v>0</v>
      </c>
      <c r="M85" s="31">
        <v>0</v>
      </c>
      <c r="N85" s="30">
        <v>0</v>
      </c>
      <c r="O85" s="32">
        <f t="shared" si="4"/>
        <v>124624000</v>
      </c>
    </row>
    <row r="86" spans="2:15" ht="23.25" customHeight="1">
      <c r="B86" s="26" t="s">
        <v>118</v>
      </c>
      <c r="C86" s="25" t="s">
        <v>1</v>
      </c>
      <c r="E86" s="28" t="s">
        <v>245</v>
      </c>
      <c r="F86" s="29">
        <v>82307000</v>
      </c>
      <c r="G86" s="29">
        <v>10342000</v>
      </c>
      <c r="H86" s="29">
        <v>10996000</v>
      </c>
      <c r="I86" s="29">
        <v>0</v>
      </c>
      <c r="J86" s="29">
        <v>1812000</v>
      </c>
      <c r="K86" s="29">
        <v>12454000</v>
      </c>
      <c r="L86" s="30">
        <v>0</v>
      </c>
      <c r="M86" s="31">
        <v>0</v>
      </c>
      <c r="N86" s="30">
        <v>0</v>
      </c>
      <c r="O86" s="32">
        <f t="shared" si="4"/>
        <v>117911000</v>
      </c>
    </row>
    <row r="87" spans="2:15" ht="23.25" customHeight="1">
      <c r="B87" s="26" t="s">
        <v>119</v>
      </c>
      <c r="C87" s="25" t="s">
        <v>1</v>
      </c>
      <c r="E87" s="28" t="s">
        <v>246</v>
      </c>
      <c r="F87" s="29">
        <v>84523000</v>
      </c>
      <c r="G87" s="29">
        <v>12785000</v>
      </c>
      <c r="H87" s="29">
        <v>6269000</v>
      </c>
      <c r="I87" s="29">
        <v>0</v>
      </c>
      <c r="J87" s="29">
        <v>2406000</v>
      </c>
      <c r="K87" s="29">
        <v>30000000</v>
      </c>
      <c r="L87" s="30">
        <v>0</v>
      </c>
      <c r="M87" s="31">
        <v>0</v>
      </c>
      <c r="N87" s="30">
        <v>0</v>
      </c>
      <c r="O87" s="32">
        <f t="shared" si="4"/>
        <v>135983000</v>
      </c>
    </row>
    <row r="88" spans="2:15" ht="23.25" customHeight="1">
      <c r="B88" s="26" t="s">
        <v>120</v>
      </c>
      <c r="C88" s="25" t="s">
        <v>1</v>
      </c>
      <c r="E88" s="28" t="s">
        <v>247</v>
      </c>
      <c r="F88" s="29">
        <v>91664000</v>
      </c>
      <c r="G88" s="29">
        <v>11458000</v>
      </c>
      <c r="H88" s="29">
        <v>9073000</v>
      </c>
      <c r="I88" s="29">
        <v>0</v>
      </c>
      <c r="J88" s="29">
        <v>2366000</v>
      </c>
      <c r="K88" s="29">
        <v>13200000</v>
      </c>
      <c r="L88" s="30">
        <v>0</v>
      </c>
      <c r="M88" s="31">
        <v>0</v>
      </c>
      <c r="N88" s="30">
        <v>0</v>
      </c>
      <c r="O88" s="32">
        <f t="shared" si="4"/>
        <v>127761000</v>
      </c>
    </row>
    <row r="89" spans="2:15" ht="23.25" customHeight="1">
      <c r="B89" s="26" t="s">
        <v>121</v>
      </c>
      <c r="C89" s="25" t="s">
        <v>1</v>
      </c>
      <c r="E89" s="28" t="s">
        <v>248</v>
      </c>
      <c r="F89" s="29">
        <v>107007000</v>
      </c>
      <c r="G89" s="29">
        <v>14756000</v>
      </c>
      <c r="H89" s="29">
        <v>8252000</v>
      </c>
      <c r="I89" s="29">
        <v>0</v>
      </c>
      <c r="J89" s="29">
        <v>3016000</v>
      </c>
      <c r="K89" s="29">
        <v>12900000</v>
      </c>
      <c r="L89" s="30">
        <v>0</v>
      </c>
      <c r="M89" s="31">
        <v>0</v>
      </c>
      <c r="N89" s="30">
        <v>0</v>
      </c>
      <c r="O89" s="32">
        <f t="shared" si="4"/>
        <v>145931000</v>
      </c>
    </row>
    <row r="90" spans="2:15" ht="23.25" customHeight="1">
      <c r="B90" s="26" t="s">
        <v>122</v>
      </c>
      <c r="C90" s="25" t="s">
        <v>1</v>
      </c>
      <c r="E90" s="28" t="s">
        <v>249</v>
      </c>
      <c r="F90" s="29">
        <v>180732000</v>
      </c>
      <c r="G90" s="29">
        <v>23585000</v>
      </c>
      <c r="H90" s="29">
        <v>17230000</v>
      </c>
      <c r="I90" s="29">
        <v>0</v>
      </c>
      <c r="J90" s="29">
        <v>4838000</v>
      </c>
      <c r="K90" s="29">
        <v>20500000</v>
      </c>
      <c r="L90" s="30">
        <v>0</v>
      </c>
      <c r="M90" s="31">
        <v>0</v>
      </c>
      <c r="N90" s="30">
        <v>0</v>
      </c>
      <c r="O90" s="32">
        <f t="shared" si="4"/>
        <v>246885000</v>
      </c>
    </row>
    <row r="91" spans="2:15" ht="23.25" customHeight="1">
      <c r="B91" s="26" t="s">
        <v>123</v>
      </c>
      <c r="C91" s="25" t="s">
        <v>1</v>
      </c>
      <c r="E91" s="28" t="s">
        <v>250</v>
      </c>
      <c r="F91" s="29">
        <v>58870000</v>
      </c>
      <c r="G91" s="29">
        <v>8036000</v>
      </c>
      <c r="H91" s="29">
        <v>7880000</v>
      </c>
      <c r="I91" s="29">
        <v>0</v>
      </c>
      <c r="J91" s="29">
        <v>1609000</v>
      </c>
      <c r="K91" s="29">
        <v>18205000</v>
      </c>
      <c r="L91" s="30">
        <v>0</v>
      </c>
      <c r="M91" s="31">
        <v>0</v>
      </c>
      <c r="N91" s="30">
        <v>0</v>
      </c>
      <c r="O91" s="32">
        <f t="shared" si="4"/>
        <v>94600000</v>
      </c>
    </row>
    <row r="92" spans="2:15" ht="23.25" customHeight="1">
      <c r="B92" s="26" t="s">
        <v>124</v>
      </c>
      <c r="C92" s="25" t="s">
        <v>1</v>
      </c>
      <c r="E92" s="28" t="s">
        <v>251</v>
      </c>
      <c r="F92" s="29">
        <v>102866000</v>
      </c>
      <c r="G92" s="29">
        <v>14926000</v>
      </c>
      <c r="H92" s="29">
        <v>10587000</v>
      </c>
      <c r="I92" s="29">
        <v>0</v>
      </c>
      <c r="J92" s="29">
        <v>2983000</v>
      </c>
      <c r="K92" s="29">
        <v>19140000</v>
      </c>
      <c r="L92" s="30">
        <v>0</v>
      </c>
      <c r="M92" s="31">
        <v>0</v>
      </c>
      <c r="N92" s="30">
        <v>0</v>
      </c>
      <c r="O92" s="32">
        <f t="shared" si="4"/>
        <v>150502000</v>
      </c>
    </row>
    <row r="93" spans="2:15" ht="23.25" customHeight="1">
      <c r="B93" s="26" t="s">
        <v>125</v>
      </c>
      <c r="C93" s="25" t="s">
        <v>1</v>
      </c>
      <c r="E93" s="28" t="s">
        <v>252</v>
      </c>
      <c r="F93" s="29">
        <v>78676000</v>
      </c>
      <c r="G93" s="29">
        <v>10414000</v>
      </c>
      <c r="H93" s="29">
        <v>7001000</v>
      </c>
      <c r="I93" s="29">
        <v>0</v>
      </c>
      <c r="J93" s="29">
        <v>2177000</v>
      </c>
      <c r="K93" s="29">
        <v>17502000</v>
      </c>
      <c r="L93" s="30">
        <v>0</v>
      </c>
      <c r="M93" s="31">
        <v>0</v>
      </c>
      <c r="N93" s="30">
        <v>0</v>
      </c>
      <c r="O93" s="32">
        <f t="shared" si="4"/>
        <v>115770000</v>
      </c>
    </row>
    <row r="94" spans="2:15" ht="23.25" customHeight="1">
      <c r="B94" s="26" t="s">
        <v>126</v>
      </c>
      <c r="C94" s="25" t="s">
        <v>1</v>
      </c>
      <c r="E94" s="28" t="s">
        <v>253</v>
      </c>
      <c r="F94" s="29">
        <v>87219000</v>
      </c>
      <c r="G94" s="29">
        <v>12068000</v>
      </c>
      <c r="H94" s="29">
        <v>8718000</v>
      </c>
      <c r="I94" s="29">
        <v>0</v>
      </c>
      <c r="J94" s="29">
        <v>2615000</v>
      </c>
      <c r="K94" s="29">
        <v>18010000</v>
      </c>
      <c r="L94" s="30">
        <v>0</v>
      </c>
      <c r="M94" s="31">
        <v>0</v>
      </c>
      <c r="N94" s="30">
        <v>0</v>
      </c>
      <c r="O94" s="32">
        <f t="shared" si="4"/>
        <v>128630000</v>
      </c>
    </row>
    <row r="95" spans="2:15" ht="23.25" customHeight="1">
      <c r="B95" s="26" t="s">
        <v>127</v>
      </c>
      <c r="C95" s="25" t="s">
        <v>1</v>
      </c>
      <c r="E95" s="28" t="s">
        <v>254</v>
      </c>
      <c r="F95" s="29">
        <v>77454000</v>
      </c>
      <c r="G95" s="29">
        <v>9838000</v>
      </c>
      <c r="H95" s="29">
        <v>9012000</v>
      </c>
      <c r="I95" s="29">
        <v>0</v>
      </c>
      <c r="J95" s="29">
        <v>1977000</v>
      </c>
      <c r="K95" s="29">
        <v>15090000</v>
      </c>
      <c r="L95" s="30">
        <v>0</v>
      </c>
      <c r="M95" s="31">
        <v>0</v>
      </c>
      <c r="N95" s="30">
        <v>0</v>
      </c>
      <c r="O95" s="32">
        <f t="shared" si="4"/>
        <v>113371000</v>
      </c>
    </row>
    <row r="96" spans="2:15" ht="23.25" customHeight="1">
      <c r="B96" s="26" t="s">
        <v>128</v>
      </c>
      <c r="C96" s="25" t="s">
        <v>1</v>
      </c>
      <c r="E96" s="28" t="s">
        <v>255</v>
      </c>
      <c r="F96" s="29">
        <v>103687000</v>
      </c>
      <c r="G96" s="29">
        <v>13922000</v>
      </c>
      <c r="H96" s="29">
        <v>12946000</v>
      </c>
      <c r="I96" s="29">
        <v>0</v>
      </c>
      <c r="J96" s="29">
        <v>3061000</v>
      </c>
      <c r="K96" s="29">
        <v>19440000</v>
      </c>
      <c r="L96" s="30">
        <v>0</v>
      </c>
      <c r="M96" s="31">
        <v>0</v>
      </c>
      <c r="N96" s="30">
        <v>0</v>
      </c>
      <c r="O96" s="32">
        <f t="shared" si="4"/>
        <v>153056000</v>
      </c>
    </row>
    <row r="97" spans="2:15" ht="23.25" customHeight="1">
      <c r="B97" s="26" t="s">
        <v>129</v>
      </c>
      <c r="C97" s="25" t="s">
        <v>1</v>
      </c>
      <c r="E97" s="28" t="s">
        <v>256</v>
      </c>
      <c r="F97" s="29">
        <v>75701000</v>
      </c>
      <c r="G97" s="29">
        <v>10585000</v>
      </c>
      <c r="H97" s="29">
        <v>6787000</v>
      </c>
      <c r="I97" s="29">
        <v>0</v>
      </c>
      <c r="J97" s="29">
        <v>2238000</v>
      </c>
      <c r="K97" s="29">
        <v>13007000</v>
      </c>
      <c r="L97" s="30">
        <v>0</v>
      </c>
      <c r="M97" s="31">
        <v>0</v>
      </c>
      <c r="N97" s="30">
        <v>0</v>
      </c>
      <c r="O97" s="32">
        <f t="shared" si="4"/>
        <v>108318000</v>
      </c>
    </row>
    <row r="98" spans="2:15" ht="23.25" customHeight="1">
      <c r="B98" s="26" t="s">
        <v>130</v>
      </c>
      <c r="C98" s="25" t="s">
        <v>1</v>
      </c>
      <c r="E98" s="28" t="s">
        <v>257</v>
      </c>
      <c r="F98" s="29">
        <v>113410000</v>
      </c>
      <c r="G98" s="29">
        <v>13731000</v>
      </c>
      <c r="H98" s="29">
        <v>7282000</v>
      </c>
      <c r="I98" s="29">
        <v>0</v>
      </c>
      <c r="J98" s="29">
        <v>2728000</v>
      </c>
      <c r="K98" s="29">
        <v>18310000</v>
      </c>
      <c r="L98" s="30">
        <v>0</v>
      </c>
      <c r="M98" s="31">
        <v>0</v>
      </c>
      <c r="N98" s="30">
        <v>0</v>
      </c>
      <c r="O98" s="32">
        <f t="shared" si="4"/>
        <v>155461000</v>
      </c>
    </row>
    <row r="99" spans="2:15" ht="23.25" customHeight="1">
      <c r="B99" s="26" t="s">
        <v>131</v>
      </c>
      <c r="C99" s="25" t="s">
        <v>1</v>
      </c>
      <c r="E99" s="28" t="s">
        <v>258</v>
      </c>
      <c r="F99" s="29">
        <v>89421000</v>
      </c>
      <c r="G99" s="29">
        <v>10738000</v>
      </c>
      <c r="H99" s="29">
        <v>9952000</v>
      </c>
      <c r="I99" s="29">
        <v>0</v>
      </c>
      <c r="J99" s="29">
        <v>2338000</v>
      </c>
      <c r="K99" s="29">
        <v>24005000</v>
      </c>
      <c r="L99" s="30">
        <v>0</v>
      </c>
      <c r="M99" s="31">
        <v>0</v>
      </c>
      <c r="N99" s="30">
        <v>0</v>
      </c>
      <c r="O99" s="32">
        <f t="shared" si="4"/>
        <v>136454000</v>
      </c>
    </row>
    <row r="100" spans="2:15" ht="23.25" customHeight="1">
      <c r="B100" s="26" t="s">
        <v>132</v>
      </c>
      <c r="C100" s="25" t="s">
        <v>1</v>
      </c>
      <c r="E100" s="28" t="s">
        <v>259</v>
      </c>
      <c r="F100" s="29">
        <v>95035000</v>
      </c>
      <c r="G100" s="29">
        <v>13337000</v>
      </c>
      <c r="H100" s="29">
        <v>6343000</v>
      </c>
      <c r="I100" s="29">
        <v>0</v>
      </c>
      <c r="J100" s="29">
        <v>2230000</v>
      </c>
      <c r="K100" s="29">
        <v>21510000</v>
      </c>
      <c r="L100" s="30">
        <v>0</v>
      </c>
      <c r="M100" s="31">
        <v>0</v>
      </c>
      <c r="N100" s="30">
        <v>0</v>
      </c>
      <c r="O100" s="32">
        <f t="shared" si="4"/>
        <v>138455000</v>
      </c>
    </row>
    <row r="101" spans="2:15" ht="23.25" customHeight="1">
      <c r="B101" s="26" t="s">
        <v>133</v>
      </c>
      <c r="C101" s="25" t="s">
        <v>1</v>
      </c>
      <c r="E101" s="28" t="s">
        <v>260</v>
      </c>
      <c r="F101" s="29">
        <v>82835000</v>
      </c>
      <c r="G101" s="29">
        <v>10667000</v>
      </c>
      <c r="H101" s="29">
        <v>8568000</v>
      </c>
      <c r="I101" s="29">
        <v>0</v>
      </c>
      <c r="J101" s="29">
        <v>2044000</v>
      </c>
      <c r="K101" s="29">
        <v>17200000</v>
      </c>
      <c r="L101" s="30">
        <v>0</v>
      </c>
      <c r="M101" s="31">
        <v>0</v>
      </c>
      <c r="N101" s="30">
        <v>0</v>
      </c>
      <c r="O101" s="32">
        <f t="shared" si="4"/>
        <v>121314000</v>
      </c>
    </row>
    <row r="102" spans="2:15" ht="23.25" customHeight="1">
      <c r="B102" s="26" t="s">
        <v>134</v>
      </c>
      <c r="C102" s="25" t="s">
        <v>1</v>
      </c>
      <c r="E102" s="28" t="s">
        <v>261</v>
      </c>
      <c r="F102" s="29">
        <v>56338000</v>
      </c>
      <c r="G102" s="29">
        <v>7359000</v>
      </c>
      <c r="H102" s="29">
        <v>6845000</v>
      </c>
      <c r="I102" s="29">
        <v>0</v>
      </c>
      <c r="J102" s="29">
        <v>1298000</v>
      </c>
      <c r="K102" s="29">
        <v>18012000</v>
      </c>
      <c r="L102" s="30">
        <v>0</v>
      </c>
      <c r="M102" s="31">
        <v>0</v>
      </c>
      <c r="N102" s="30">
        <v>0</v>
      </c>
      <c r="O102" s="32">
        <f t="shared" si="4"/>
        <v>89852000</v>
      </c>
    </row>
    <row r="103" spans="2:15" ht="23.25" customHeight="1">
      <c r="B103" s="26" t="s">
        <v>135</v>
      </c>
      <c r="C103" s="25" t="s">
        <v>1</v>
      </c>
      <c r="E103" s="28" t="s">
        <v>262</v>
      </c>
      <c r="F103" s="29">
        <v>88128000</v>
      </c>
      <c r="G103" s="29">
        <v>11575000</v>
      </c>
      <c r="H103" s="29">
        <v>6921000</v>
      </c>
      <c r="I103" s="29">
        <v>0</v>
      </c>
      <c r="J103" s="29">
        <v>2489000</v>
      </c>
      <c r="K103" s="29">
        <v>18720000</v>
      </c>
      <c r="L103" s="30">
        <v>0</v>
      </c>
      <c r="M103" s="31">
        <v>0</v>
      </c>
      <c r="N103" s="30">
        <v>0</v>
      </c>
      <c r="O103" s="32">
        <f t="shared" si="4"/>
        <v>127833000</v>
      </c>
    </row>
    <row r="104" spans="2:15" ht="23.25" customHeight="1">
      <c r="B104" s="26" t="s">
        <v>136</v>
      </c>
      <c r="C104" s="25" t="s">
        <v>1</v>
      </c>
      <c r="E104" s="28" t="s">
        <v>263</v>
      </c>
      <c r="F104" s="29">
        <v>74410000</v>
      </c>
      <c r="G104" s="29">
        <v>9078000</v>
      </c>
      <c r="H104" s="29">
        <v>7118000</v>
      </c>
      <c r="I104" s="29">
        <v>0</v>
      </c>
      <c r="J104" s="29">
        <v>1811000</v>
      </c>
      <c r="K104" s="29">
        <v>19500000</v>
      </c>
      <c r="L104" s="30">
        <v>0</v>
      </c>
      <c r="M104" s="31">
        <v>0</v>
      </c>
      <c r="N104" s="30">
        <v>0</v>
      </c>
      <c r="O104" s="32">
        <f t="shared" si="4"/>
        <v>111917000</v>
      </c>
    </row>
    <row r="105" spans="2:15" ht="23.25" customHeight="1">
      <c r="B105" s="26" t="s">
        <v>137</v>
      </c>
      <c r="C105" s="25" t="s">
        <v>1</v>
      </c>
      <c r="E105" s="28" t="s">
        <v>264</v>
      </c>
      <c r="F105" s="29">
        <v>110711000</v>
      </c>
      <c r="G105" s="29">
        <v>13912000</v>
      </c>
      <c r="H105" s="29">
        <v>11041000</v>
      </c>
      <c r="I105" s="29">
        <v>0</v>
      </c>
      <c r="J105" s="29">
        <v>2825000</v>
      </c>
      <c r="K105" s="29">
        <v>8245000</v>
      </c>
      <c r="L105" s="30">
        <v>0</v>
      </c>
      <c r="M105" s="31">
        <v>0</v>
      </c>
      <c r="N105" s="30">
        <v>0</v>
      </c>
      <c r="O105" s="32">
        <f t="shared" si="4"/>
        <v>146734000</v>
      </c>
    </row>
    <row r="106" spans="2:15" ht="23.25" customHeight="1">
      <c r="B106" s="26" t="s">
        <v>138</v>
      </c>
      <c r="C106" s="25" t="s">
        <v>1</v>
      </c>
      <c r="E106" s="28" t="s">
        <v>265</v>
      </c>
      <c r="F106" s="29">
        <v>48498000</v>
      </c>
      <c r="G106" s="29">
        <v>6248000</v>
      </c>
      <c r="H106" s="29">
        <v>5613000</v>
      </c>
      <c r="I106" s="29">
        <v>0</v>
      </c>
      <c r="J106" s="29">
        <v>1239000</v>
      </c>
      <c r="K106" s="29">
        <v>8070000</v>
      </c>
      <c r="L106" s="30">
        <v>0</v>
      </c>
      <c r="M106" s="31">
        <v>0</v>
      </c>
      <c r="N106" s="30">
        <v>0</v>
      </c>
      <c r="O106" s="32">
        <f t="shared" si="4"/>
        <v>69668000</v>
      </c>
    </row>
    <row r="107" spans="2:15" ht="23.25" customHeight="1">
      <c r="B107" s="26" t="s">
        <v>139</v>
      </c>
      <c r="C107" s="25" t="s">
        <v>1</v>
      </c>
      <c r="E107" s="28" t="s">
        <v>266</v>
      </c>
      <c r="F107" s="29">
        <v>65961000</v>
      </c>
      <c r="G107" s="29">
        <v>8394000</v>
      </c>
      <c r="H107" s="29">
        <v>7241000</v>
      </c>
      <c r="I107" s="29">
        <v>0</v>
      </c>
      <c r="J107" s="29">
        <v>1614000</v>
      </c>
      <c r="K107" s="29">
        <v>10450000</v>
      </c>
      <c r="L107" s="30">
        <v>0</v>
      </c>
      <c r="M107" s="31">
        <v>0</v>
      </c>
      <c r="N107" s="30">
        <v>0</v>
      </c>
      <c r="O107" s="32">
        <f t="shared" si="4"/>
        <v>93660000</v>
      </c>
    </row>
    <row r="108" spans="2:15" ht="23.25" customHeight="1">
      <c r="B108" s="26" t="s">
        <v>140</v>
      </c>
      <c r="C108" s="25" t="s">
        <v>1</v>
      </c>
      <c r="E108" s="28" t="s">
        <v>267</v>
      </c>
      <c r="F108" s="29">
        <v>49063000</v>
      </c>
      <c r="G108" s="29">
        <v>6189000</v>
      </c>
      <c r="H108" s="29">
        <v>5301000</v>
      </c>
      <c r="I108" s="29">
        <v>0</v>
      </c>
      <c r="J108" s="29">
        <v>1295000</v>
      </c>
      <c r="K108" s="29">
        <v>11010000</v>
      </c>
      <c r="L108" s="30">
        <v>0</v>
      </c>
      <c r="M108" s="31">
        <v>0</v>
      </c>
      <c r="N108" s="30">
        <v>0</v>
      </c>
      <c r="O108" s="32">
        <f t="shared" si="4"/>
        <v>72858000</v>
      </c>
    </row>
    <row r="109" spans="2:15" ht="23.25" customHeight="1">
      <c r="B109" s="26" t="s">
        <v>141</v>
      </c>
      <c r="C109" s="25" t="s">
        <v>1</v>
      </c>
      <c r="E109" s="28" t="s">
        <v>268</v>
      </c>
      <c r="F109" s="29">
        <v>77313000</v>
      </c>
      <c r="G109" s="29">
        <v>9500000</v>
      </c>
      <c r="H109" s="29">
        <v>5817000</v>
      </c>
      <c r="I109" s="29">
        <v>0</v>
      </c>
      <c r="J109" s="29">
        <v>1942000</v>
      </c>
      <c r="K109" s="29">
        <v>19905000</v>
      </c>
      <c r="L109" s="30">
        <v>0</v>
      </c>
      <c r="M109" s="31">
        <v>0</v>
      </c>
      <c r="N109" s="30">
        <v>0</v>
      </c>
      <c r="O109" s="32">
        <f t="shared" si="4"/>
        <v>114477000</v>
      </c>
    </row>
    <row r="110" spans="2:15" ht="23.25" customHeight="1">
      <c r="B110" s="26" t="s">
        <v>142</v>
      </c>
      <c r="C110" s="25" t="s">
        <v>1</v>
      </c>
      <c r="E110" s="28" t="s">
        <v>269</v>
      </c>
      <c r="F110" s="29">
        <v>72863000</v>
      </c>
      <c r="G110" s="29">
        <v>9847000</v>
      </c>
      <c r="H110" s="29">
        <v>5124000</v>
      </c>
      <c r="I110" s="29">
        <v>0</v>
      </c>
      <c r="J110" s="29">
        <v>2125000</v>
      </c>
      <c r="K110" s="29">
        <v>15000000</v>
      </c>
      <c r="L110" s="30">
        <v>0</v>
      </c>
      <c r="M110" s="31">
        <v>0</v>
      </c>
      <c r="N110" s="30">
        <v>0</v>
      </c>
      <c r="O110" s="32">
        <f t="shared" si="4"/>
        <v>104959000</v>
      </c>
    </row>
    <row r="111" spans="2:15" ht="23.25" customHeight="1">
      <c r="B111" s="26" t="s">
        <v>143</v>
      </c>
      <c r="C111" s="25" t="s">
        <v>1</v>
      </c>
      <c r="E111" s="28" t="s">
        <v>270</v>
      </c>
      <c r="F111" s="29">
        <v>29713000</v>
      </c>
      <c r="G111" s="29">
        <v>4440000</v>
      </c>
      <c r="H111" s="29">
        <v>5362000</v>
      </c>
      <c r="I111" s="29">
        <v>0</v>
      </c>
      <c r="J111" s="29">
        <v>817000</v>
      </c>
      <c r="K111" s="29">
        <v>34000000</v>
      </c>
      <c r="L111" s="30">
        <v>0</v>
      </c>
      <c r="M111" s="31">
        <v>0</v>
      </c>
      <c r="N111" s="30">
        <v>0</v>
      </c>
      <c r="O111" s="32">
        <f t="shared" si="4"/>
        <v>74332000</v>
      </c>
    </row>
    <row r="112" spans="2:15" ht="23.25" customHeight="1">
      <c r="B112" s="26" t="s">
        <v>144</v>
      </c>
      <c r="C112" s="25" t="s">
        <v>1</v>
      </c>
      <c r="E112" s="28" t="s">
        <v>271</v>
      </c>
      <c r="F112" s="29">
        <v>164192000</v>
      </c>
      <c r="G112" s="29">
        <v>24190000</v>
      </c>
      <c r="H112" s="29">
        <v>5538000</v>
      </c>
      <c r="I112" s="29">
        <v>0</v>
      </c>
      <c r="J112" s="29">
        <v>5024000</v>
      </c>
      <c r="K112" s="29">
        <v>23500000</v>
      </c>
      <c r="L112" s="30">
        <v>0</v>
      </c>
      <c r="M112" s="31">
        <v>0</v>
      </c>
      <c r="N112" s="30">
        <v>0</v>
      </c>
      <c r="O112" s="32">
        <f t="shared" si="4"/>
        <v>222444000</v>
      </c>
    </row>
    <row r="113" spans="2:15" ht="23.25" customHeight="1">
      <c r="B113" s="26" t="s">
        <v>145</v>
      </c>
      <c r="C113" s="25" t="s">
        <v>1</v>
      </c>
      <c r="E113" s="28" t="s">
        <v>272</v>
      </c>
      <c r="F113" s="29">
        <v>49419000</v>
      </c>
      <c r="G113" s="29">
        <v>6831000</v>
      </c>
      <c r="H113" s="29">
        <v>4527000</v>
      </c>
      <c r="I113" s="29">
        <v>0</v>
      </c>
      <c r="J113" s="29">
        <v>1408000</v>
      </c>
      <c r="K113" s="29">
        <v>18302000</v>
      </c>
      <c r="L113" s="30">
        <v>0</v>
      </c>
      <c r="M113" s="31">
        <v>0</v>
      </c>
      <c r="N113" s="30">
        <v>0</v>
      </c>
      <c r="O113" s="32">
        <f t="shared" si="4"/>
        <v>80487000</v>
      </c>
    </row>
    <row r="114" spans="2:15" ht="23.25" customHeight="1">
      <c r="B114" s="26" t="s">
        <v>146</v>
      </c>
      <c r="C114" s="25" t="s">
        <v>1</v>
      </c>
      <c r="E114" s="28" t="s">
        <v>273</v>
      </c>
      <c r="F114" s="29">
        <v>90867000</v>
      </c>
      <c r="G114" s="29">
        <v>13192000</v>
      </c>
      <c r="H114" s="29">
        <v>4265000</v>
      </c>
      <c r="I114" s="29">
        <v>0</v>
      </c>
      <c r="J114" s="29">
        <v>2931000</v>
      </c>
      <c r="K114" s="29">
        <v>28122000</v>
      </c>
      <c r="L114" s="30">
        <v>0</v>
      </c>
      <c r="M114" s="31">
        <v>0</v>
      </c>
      <c r="N114" s="30">
        <v>0</v>
      </c>
      <c r="O114" s="32">
        <f t="shared" si="4"/>
        <v>139377000</v>
      </c>
    </row>
    <row r="115" spans="2:15" ht="23.25" customHeight="1">
      <c r="B115" s="26" t="s">
        <v>147</v>
      </c>
      <c r="C115" s="25" t="s">
        <v>1</v>
      </c>
      <c r="E115" s="28" t="s">
        <v>274</v>
      </c>
      <c r="F115" s="29">
        <v>129637000</v>
      </c>
      <c r="G115" s="29">
        <v>19011000</v>
      </c>
      <c r="H115" s="29">
        <v>7965000</v>
      </c>
      <c r="I115" s="29">
        <v>0</v>
      </c>
      <c r="J115" s="29">
        <v>4293000</v>
      </c>
      <c r="K115" s="29">
        <v>25500000</v>
      </c>
      <c r="L115" s="30">
        <v>0</v>
      </c>
      <c r="M115" s="31">
        <v>0</v>
      </c>
      <c r="N115" s="30">
        <v>0</v>
      </c>
      <c r="O115" s="32">
        <f t="shared" si="4"/>
        <v>186406000</v>
      </c>
    </row>
    <row r="116" spans="2:15" ht="23.25" customHeight="1">
      <c r="B116" s="26" t="s">
        <v>148</v>
      </c>
      <c r="C116" s="25" t="s">
        <v>1</v>
      </c>
      <c r="E116" s="28" t="s">
        <v>275</v>
      </c>
      <c r="F116" s="29">
        <v>316987000</v>
      </c>
      <c r="G116" s="29">
        <v>48818000</v>
      </c>
      <c r="H116" s="29">
        <v>10436000</v>
      </c>
      <c r="I116" s="29">
        <v>0</v>
      </c>
      <c r="J116" s="29">
        <v>14700000</v>
      </c>
      <c r="K116" s="29">
        <v>81576000</v>
      </c>
      <c r="L116" s="30">
        <v>0</v>
      </c>
      <c r="M116" s="31">
        <v>0</v>
      </c>
      <c r="N116" s="30">
        <v>0</v>
      </c>
      <c r="O116" s="32">
        <f t="shared" si="4"/>
        <v>472517000</v>
      </c>
    </row>
    <row r="117" spans="2:15" ht="23.25" customHeight="1">
      <c r="B117" s="26" t="s">
        <v>149</v>
      </c>
      <c r="C117" s="25" t="s">
        <v>1</v>
      </c>
      <c r="E117" s="28" t="s">
        <v>276</v>
      </c>
      <c r="F117" s="29">
        <v>32689000</v>
      </c>
      <c r="G117" s="29">
        <v>4985000</v>
      </c>
      <c r="H117" s="29">
        <v>5508000</v>
      </c>
      <c r="I117" s="29">
        <v>0</v>
      </c>
      <c r="J117" s="29">
        <v>942000</v>
      </c>
      <c r="K117" s="29">
        <v>21613000</v>
      </c>
      <c r="L117" s="30">
        <v>0</v>
      </c>
      <c r="M117" s="31">
        <v>0</v>
      </c>
      <c r="N117" s="30">
        <v>0</v>
      </c>
      <c r="O117" s="32">
        <f t="shared" si="4"/>
        <v>65737000</v>
      </c>
    </row>
    <row r="118" spans="2:15" ht="23.25" customHeight="1">
      <c r="B118" s="26" t="s">
        <v>150</v>
      </c>
      <c r="C118" s="25" t="s">
        <v>1</v>
      </c>
      <c r="E118" s="28" t="s">
        <v>277</v>
      </c>
      <c r="F118" s="29">
        <v>38172000</v>
      </c>
      <c r="G118" s="29">
        <v>4841000</v>
      </c>
      <c r="H118" s="29">
        <v>5663000</v>
      </c>
      <c r="I118" s="29">
        <v>0</v>
      </c>
      <c r="J118" s="29">
        <v>1001000</v>
      </c>
      <c r="K118" s="29">
        <v>24500000</v>
      </c>
      <c r="L118" s="30">
        <v>0</v>
      </c>
      <c r="M118" s="31">
        <v>0</v>
      </c>
      <c r="N118" s="30">
        <v>0</v>
      </c>
      <c r="O118" s="32">
        <f t="shared" si="4"/>
        <v>74177000</v>
      </c>
    </row>
    <row r="119" spans="2:15" ht="23.25" customHeight="1">
      <c r="B119" s="26" t="s">
        <v>151</v>
      </c>
      <c r="C119" s="25" t="s">
        <v>1</v>
      </c>
      <c r="E119" s="28" t="s">
        <v>278</v>
      </c>
      <c r="F119" s="29">
        <v>52261000</v>
      </c>
      <c r="G119" s="29">
        <v>7610000</v>
      </c>
      <c r="H119" s="29">
        <v>4691000</v>
      </c>
      <c r="I119" s="29">
        <v>0</v>
      </c>
      <c r="J119" s="29">
        <v>1508000</v>
      </c>
      <c r="K119" s="29">
        <v>20510000</v>
      </c>
      <c r="L119" s="30">
        <v>0</v>
      </c>
      <c r="M119" s="31">
        <v>0</v>
      </c>
      <c r="N119" s="30">
        <v>0</v>
      </c>
      <c r="O119" s="32">
        <f t="shared" si="4"/>
        <v>86580000</v>
      </c>
    </row>
    <row r="120" spans="2:15" ht="23.25" customHeight="1">
      <c r="B120" s="26" t="s">
        <v>152</v>
      </c>
      <c r="C120" s="25" t="s">
        <v>1</v>
      </c>
      <c r="E120" s="28" t="s">
        <v>279</v>
      </c>
      <c r="F120" s="29">
        <v>40299000</v>
      </c>
      <c r="G120" s="29">
        <v>6526000</v>
      </c>
      <c r="H120" s="29">
        <v>4873000</v>
      </c>
      <c r="I120" s="29">
        <v>0</v>
      </c>
      <c r="J120" s="29">
        <v>997000</v>
      </c>
      <c r="K120" s="29">
        <v>36002000</v>
      </c>
      <c r="L120" s="30">
        <v>0</v>
      </c>
      <c r="M120" s="31">
        <v>0</v>
      </c>
      <c r="N120" s="30">
        <v>0</v>
      </c>
      <c r="O120" s="32">
        <f t="shared" si="4"/>
        <v>88697000</v>
      </c>
    </row>
    <row r="121" spans="2:15" ht="23.25" customHeight="1">
      <c r="B121" s="26" t="s">
        <v>153</v>
      </c>
      <c r="C121" s="25" t="s">
        <v>1</v>
      </c>
      <c r="E121" s="28" t="s">
        <v>280</v>
      </c>
      <c r="F121" s="29">
        <v>269933000</v>
      </c>
      <c r="G121" s="29">
        <v>37710000</v>
      </c>
      <c r="H121" s="29">
        <v>5535000</v>
      </c>
      <c r="I121" s="29">
        <v>0</v>
      </c>
      <c r="J121" s="29">
        <v>8223000</v>
      </c>
      <c r="K121" s="29">
        <v>50344000</v>
      </c>
      <c r="L121" s="30">
        <v>0</v>
      </c>
      <c r="M121" s="31">
        <v>0</v>
      </c>
      <c r="N121" s="30">
        <v>0</v>
      </c>
      <c r="O121" s="32">
        <f t="shared" si="4"/>
        <v>371745000</v>
      </c>
    </row>
    <row r="122" spans="2:15" ht="23.25" customHeight="1">
      <c r="B122" s="26" t="s">
        <v>154</v>
      </c>
      <c r="C122" s="25" t="s">
        <v>1</v>
      </c>
      <c r="E122" s="28" t="s">
        <v>281</v>
      </c>
      <c r="F122" s="29">
        <v>40406000</v>
      </c>
      <c r="G122" s="29">
        <v>5591000</v>
      </c>
      <c r="H122" s="29">
        <v>9459000</v>
      </c>
      <c r="I122" s="29">
        <v>0</v>
      </c>
      <c r="J122" s="29">
        <v>1243000</v>
      </c>
      <c r="K122" s="29">
        <v>21400000</v>
      </c>
      <c r="L122" s="30">
        <v>0</v>
      </c>
      <c r="M122" s="31">
        <v>0</v>
      </c>
      <c r="N122" s="30">
        <v>0</v>
      </c>
      <c r="O122" s="32">
        <f t="shared" si="4"/>
        <v>78099000</v>
      </c>
    </row>
    <row r="123" spans="2:15" ht="23.25" customHeight="1">
      <c r="B123" s="26" t="s">
        <v>155</v>
      </c>
      <c r="C123" s="25" t="s">
        <v>1</v>
      </c>
      <c r="E123" s="28" t="s">
        <v>282</v>
      </c>
      <c r="F123" s="29">
        <v>56743000</v>
      </c>
      <c r="G123" s="29">
        <v>8403000</v>
      </c>
      <c r="H123" s="29">
        <v>10383000</v>
      </c>
      <c r="I123" s="29">
        <v>0</v>
      </c>
      <c r="J123" s="29">
        <v>1905000</v>
      </c>
      <c r="K123" s="29">
        <v>24250000</v>
      </c>
      <c r="L123" s="30">
        <v>0</v>
      </c>
      <c r="M123" s="31">
        <v>0</v>
      </c>
      <c r="N123" s="30">
        <v>0</v>
      </c>
      <c r="O123" s="32">
        <f t="shared" si="4"/>
        <v>101684000</v>
      </c>
    </row>
    <row r="124" spans="2:15" ht="23.25" customHeight="1">
      <c r="B124" s="26" t="s">
        <v>156</v>
      </c>
      <c r="C124" s="25" t="s">
        <v>1</v>
      </c>
      <c r="E124" s="28" t="s">
        <v>283</v>
      </c>
      <c r="F124" s="29">
        <v>46381000</v>
      </c>
      <c r="G124" s="29">
        <v>6799000</v>
      </c>
      <c r="H124" s="29">
        <v>7934000</v>
      </c>
      <c r="I124" s="29">
        <v>0</v>
      </c>
      <c r="J124" s="29">
        <v>1385000</v>
      </c>
      <c r="K124" s="29">
        <v>18170000</v>
      </c>
      <c r="L124" s="30">
        <v>0</v>
      </c>
      <c r="M124" s="31">
        <v>0</v>
      </c>
      <c r="N124" s="30">
        <v>0</v>
      </c>
      <c r="O124" s="32">
        <f t="shared" si="4"/>
        <v>80669000</v>
      </c>
    </row>
    <row r="125" spans="2:15" ht="23.25" customHeight="1">
      <c r="B125" s="26" t="s">
        <v>157</v>
      </c>
      <c r="C125" s="25" t="s">
        <v>1</v>
      </c>
      <c r="E125" s="28" t="s">
        <v>284</v>
      </c>
      <c r="F125" s="29">
        <v>9065000</v>
      </c>
      <c r="G125" s="29">
        <v>1165000</v>
      </c>
      <c r="H125" s="29">
        <v>5449000</v>
      </c>
      <c r="I125" s="29">
        <v>0</v>
      </c>
      <c r="J125" s="29">
        <v>295000</v>
      </c>
      <c r="K125" s="29">
        <v>10800000</v>
      </c>
      <c r="L125" s="30">
        <v>0</v>
      </c>
      <c r="M125" s="31">
        <v>0</v>
      </c>
      <c r="N125" s="30">
        <v>0</v>
      </c>
      <c r="O125" s="32">
        <f t="shared" si="4"/>
        <v>26774000</v>
      </c>
    </row>
    <row r="126" spans="2:15" ht="23.25" customHeight="1">
      <c r="B126" s="26" t="s">
        <v>158</v>
      </c>
      <c r="C126" s="25" t="s">
        <v>1</v>
      </c>
      <c r="E126" s="28" t="s">
        <v>285</v>
      </c>
      <c r="F126" s="29">
        <v>13977000</v>
      </c>
      <c r="G126" s="29">
        <v>1874000</v>
      </c>
      <c r="H126" s="29">
        <v>6522000</v>
      </c>
      <c r="I126" s="29">
        <v>0</v>
      </c>
      <c r="J126" s="29">
        <v>401000</v>
      </c>
      <c r="K126" s="29">
        <v>10800000</v>
      </c>
      <c r="L126" s="30">
        <v>0</v>
      </c>
      <c r="M126" s="31">
        <v>0</v>
      </c>
      <c r="N126" s="30">
        <v>0</v>
      </c>
      <c r="O126" s="32">
        <f t="shared" si="4"/>
        <v>33574000</v>
      </c>
    </row>
    <row r="127" spans="2:15" ht="23.25" customHeight="1">
      <c r="B127" s="26" t="s">
        <v>159</v>
      </c>
      <c r="C127" s="25" t="s">
        <v>1</v>
      </c>
      <c r="E127" s="28" t="s">
        <v>286</v>
      </c>
      <c r="F127" s="29">
        <v>1690000</v>
      </c>
      <c r="G127" s="29">
        <v>360000</v>
      </c>
      <c r="H127" s="29">
        <v>4137000</v>
      </c>
      <c r="I127" s="29">
        <v>0</v>
      </c>
      <c r="J127" s="29">
        <v>215000</v>
      </c>
      <c r="K127" s="29">
        <v>659000</v>
      </c>
      <c r="L127" s="30">
        <v>0</v>
      </c>
      <c r="M127" s="31">
        <v>0</v>
      </c>
      <c r="N127" s="30">
        <v>0</v>
      </c>
      <c r="O127" s="32">
        <f t="shared" si="4"/>
        <v>7061000</v>
      </c>
    </row>
    <row r="128" spans="2:15" ht="23.25" customHeight="1">
      <c r="B128" s="26" t="s">
        <v>160</v>
      </c>
      <c r="C128" s="25" t="s">
        <v>1</v>
      </c>
      <c r="E128" s="28" t="s">
        <v>287</v>
      </c>
      <c r="F128" s="29">
        <v>5691000</v>
      </c>
      <c r="G128" s="29">
        <v>594000</v>
      </c>
      <c r="H128" s="29">
        <v>7882000</v>
      </c>
      <c r="I128" s="29">
        <v>0</v>
      </c>
      <c r="J128" s="29">
        <v>224000</v>
      </c>
      <c r="K128" s="29">
        <v>8500000</v>
      </c>
      <c r="L128" s="30">
        <v>0</v>
      </c>
      <c r="M128" s="31">
        <v>0</v>
      </c>
      <c r="N128" s="30">
        <v>0</v>
      </c>
      <c r="O128" s="32">
        <f t="shared" si="4"/>
        <v>22891000</v>
      </c>
    </row>
    <row r="129" spans="2:15" ht="23.25" customHeight="1">
      <c r="B129" s="26" t="s">
        <v>161</v>
      </c>
      <c r="C129" s="25" t="s">
        <v>1</v>
      </c>
      <c r="E129" s="28" t="s">
        <v>288</v>
      </c>
      <c r="F129" s="29">
        <v>69184000</v>
      </c>
      <c r="G129" s="29">
        <v>9888000</v>
      </c>
      <c r="H129" s="29">
        <v>7323000</v>
      </c>
      <c r="I129" s="29">
        <v>0</v>
      </c>
      <c r="J129" s="29">
        <v>2155000</v>
      </c>
      <c r="K129" s="29">
        <v>9500000</v>
      </c>
      <c r="L129" s="30">
        <v>0</v>
      </c>
      <c r="M129" s="31">
        <v>0</v>
      </c>
      <c r="N129" s="30">
        <v>0</v>
      </c>
      <c r="O129" s="32">
        <f t="shared" si="4"/>
        <v>98050000</v>
      </c>
    </row>
    <row r="130" spans="2:15" ht="23.25" customHeight="1">
      <c r="B130" s="26" t="s">
        <v>162</v>
      </c>
      <c r="C130" s="25" t="s">
        <v>1</v>
      </c>
      <c r="E130" s="28" t="s">
        <v>289</v>
      </c>
      <c r="F130" s="29">
        <v>27255000</v>
      </c>
      <c r="G130" s="29">
        <v>4382000</v>
      </c>
      <c r="H130" s="29">
        <v>4864000</v>
      </c>
      <c r="I130" s="29">
        <v>0</v>
      </c>
      <c r="J130" s="29">
        <v>1089000</v>
      </c>
      <c r="K130" s="29">
        <v>9002000</v>
      </c>
      <c r="L130" s="30">
        <v>0</v>
      </c>
      <c r="M130" s="31">
        <v>0</v>
      </c>
      <c r="N130" s="30">
        <v>0</v>
      </c>
      <c r="O130" s="32">
        <f t="shared" si="4"/>
        <v>46592000</v>
      </c>
    </row>
    <row r="131" spans="2:15" ht="23.25" customHeight="1">
      <c r="B131" s="26" t="s">
        <v>163</v>
      </c>
      <c r="C131" s="25" t="s">
        <v>1</v>
      </c>
      <c r="E131" s="28" t="s">
        <v>290</v>
      </c>
      <c r="F131" s="29">
        <v>29422000</v>
      </c>
      <c r="G131" s="29">
        <v>4238000</v>
      </c>
      <c r="H131" s="29">
        <v>6876000</v>
      </c>
      <c r="I131" s="29">
        <v>0</v>
      </c>
      <c r="J131" s="29">
        <v>963000</v>
      </c>
      <c r="K131" s="29">
        <v>9000000</v>
      </c>
      <c r="L131" s="30">
        <v>0</v>
      </c>
      <c r="M131" s="31">
        <v>0</v>
      </c>
      <c r="N131" s="30">
        <v>0</v>
      </c>
      <c r="O131" s="32">
        <f t="shared" si="4"/>
        <v>50499000</v>
      </c>
    </row>
    <row r="132" spans="2:15" ht="23.25" customHeight="1">
      <c r="B132" s="26" t="s">
        <v>164</v>
      </c>
      <c r="C132" s="25" t="s">
        <v>1</v>
      </c>
      <c r="E132" s="28" t="s">
        <v>291</v>
      </c>
      <c r="F132" s="29">
        <v>448580000</v>
      </c>
      <c r="G132" s="29">
        <v>81672000</v>
      </c>
      <c r="H132" s="29">
        <v>61658000</v>
      </c>
      <c r="I132" s="29">
        <v>0</v>
      </c>
      <c r="J132" s="29">
        <v>25743000</v>
      </c>
      <c r="K132" s="29">
        <v>57322000</v>
      </c>
      <c r="L132" s="30">
        <v>0</v>
      </c>
      <c r="M132" s="31">
        <v>0</v>
      </c>
      <c r="N132" s="30">
        <v>0</v>
      </c>
      <c r="O132" s="32">
        <f t="shared" si="4"/>
        <v>674975000</v>
      </c>
    </row>
    <row r="133" spans="2:15" ht="23.25" customHeight="1">
      <c r="B133" s="26" t="s">
        <v>165</v>
      </c>
      <c r="C133" s="25" t="s">
        <v>1</v>
      </c>
      <c r="E133" s="28" t="s">
        <v>292</v>
      </c>
      <c r="F133" s="29">
        <v>139733000</v>
      </c>
      <c r="G133" s="29">
        <v>22295000</v>
      </c>
      <c r="H133" s="29">
        <v>24431000</v>
      </c>
      <c r="I133" s="29">
        <v>0</v>
      </c>
      <c r="J133" s="29">
        <v>4961000</v>
      </c>
      <c r="K133" s="29">
        <v>13100000</v>
      </c>
      <c r="L133" s="30">
        <v>0</v>
      </c>
      <c r="M133" s="31">
        <v>0</v>
      </c>
      <c r="N133" s="30">
        <v>0</v>
      </c>
      <c r="O133" s="32">
        <f t="shared" si="4"/>
        <v>204520000</v>
      </c>
    </row>
    <row r="134" spans="2:15" ht="23.25" customHeight="1">
      <c r="B134" s="26" t="s">
        <v>166</v>
      </c>
      <c r="C134" s="25" t="s">
        <v>1</v>
      </c>
      <c r="E134" s="28" t="s">
        <v>293</v>
      </c>
      <c r="F134" s="29">
        <v>77853000</v>
      </c>
      <c r="G134" s="29">
        <v>11604000</v>
      </c>
      <c r="H134" s="29">
        <v>9559000</v>
      </c>
      <c r="I134" s="29">
        <v>0</v>
      </c>
      <c r="J134" s="29">
        <v>2377000</v>
      </c>
      <c r="K134" s="29">
        <v>8000000</v>
      </c>
      <c r="L134" s="30">
        <v>0</v>
      </c>
      <c r="M134" s="31">
        <v>0</v>
      </c>
      <c r="N134" s="30">
        <v>0</v>
      </c>
      <c r="O134" s="32">
        <f t="shared" si="4"/>
        <v>109393000</v>
      </c>
    </row>
    <row r="135" spans="2:15" ht="23.25" customHeight="1">
      <c r="B135" s="26" t="s">
        <v>167</v>
      </c>
      <c r="C135" s="25" t="s">
        <v>1</v>
      </c>
      <c r="E135" s="28" t="s">
        <v>294</v>
      </c>
      <c r="F135" s="29">
        <v>21534000</v>
      </c>
      <c r="G135" s="29">
        <v>3651000</v>
      </c>
      <c r="H135" s="29">
        <v>4528000</v>
      </c>
      <c r="I135" s="29">
        <v>0</v>
      </c>
      <c r="J135" s="29">
        <v>256000</v>
      </c>
      <c r="K135" s="29">
        <v>8002000</v>
      </c>
      <c r="L135" s="30">
        <v>0</v>
      </c>
      <c r="M135" s="31">
        <v>0</v>
      </c>
      <c r="N135" s="30">
        <v>0</v>
      </c>
      <c r="O135" s="32">
        <f t="shared" si="4"/>
        <v>37971000</v>
      </c>
    </row>
    <row r="136" spans="2:15" ht="23.25" customHeight="1">
      <c r="B136" s="26" t="s">
        <v>168</v>
      </c>
      <c r="C136" s="25" t="s">
        <v>1</v>
      </c>
      <c r="E136" s="28" t="s">
        <v>295</v>
      </c>
      <c r="F136" s="29">
        <v>12866000</v>
      </c>
      <c r="G136" s="29">
        <v>2023000</v>
      </c>
      <c r="H136" s="29">
        <v>3969000</v>
      </c>
      <c r="I136" s="29">
        <v>0</v>
      </c>
      <c r="J136" s="29">
        <v>469000</v>
      </c>
      <c r="K136" s="29">
        <v>8000000</v>
      </c>
      <c r="L136" s="30">
        <v>0</v>
      </c>
      <c r="M136" s="31">
        <v>0</v>
      </c>
      <c r="N136" s="30">
        <v>0</v>
      </c>
      <c r="O136" s="32">
        <f t="shared" si="4"/>
        <v>27327000</v>
      </c>
    </row>
    <row r="137" spans="2:15" ht="23.25" customHeight="1">
      <c r="B137" s="26" t="s">
        <v>169</v>
      </c>
      <c r="C137" s="25" t="s">
        <v>1</v>
      </c>
      <c r="E137" s="28" t="s">
        <v>296</v>
      </c>
      <c r="F137" s="29">
        <v>70130000</v>
      </c>
      <c r="G137" s="29">
        <v>10729000</v>
      </c>
      <c r="H137" s="29">
        <v>9000000</v>
      </c>
      <c r="I137" s="29">
        <v>0</v>
      </c>
      <c r="J137" s="29">
        <v>2306000</v>
      </c>
      <c r="K137" s="29">
        <v>7002000</v>
      </c>
      <c r="L137" s="30">
        <v>0</v>
      </c>
      <c r="M137" s="31">
        <v>0</v>
      </c>
      <c r="N137" s="30">
        <v>0</v>
      </c>
      <c r="O137" s="32">
        <f t="shared" si="4"/>
        <v>99167000</v>
      </c>
    </row>
    <row r="138" spans="2:15" ht="23.25" customHeight="1">
      <c r="B138" s="26" t="s">
        <v>170</v>
      </c>
      <c r="C138" s="25" t="s">
        <v>1</v>
      </c>
      <c r="E138" s="28" t="s">
        <v>297</v>
      </c>
      <c r="F138" s="29">
        <v>22471000</v>
      </c>
      <c r="G138" s="29">
        <v>3403000</v>
      </c>
      <c r="H138" s="29">
        <v>6205000</v>
      </c>
      <c r="I138" s="29">
        <v>0</v>
      </c>
      <c r="J138" s="29">
        <v>754000</v>
      </c>
      <c r="K138" s="29">
        <v>8000000</v>
      </c>
      <c r="L138" s="30">
        <v>0</v>
      </c>
      <c r="M138" s="31">
        <v>0</v>
      </c>
      <c r="N138" s="30">
        <v>0</v>
      </c>
      <c r="O138" s="32">
        <f t="shared" si="4"/>
        <v>40833000</v>
      </c>
    </row>
    <row r="139" spans="2:15" ht="23.25" customHeight="1">
      <c r="B139" s="26" t="s">
        <v>171</v>
      </c>
      <c r="C139" s="25" t="s">
        <v>1</v>
      </c>
      <c r="E139" s="28" t="s">
        <v>298</v>
      </c>
      <c r="F139" s="29">
        <v>10294000</v>
      </c>
      <c r="G139" s="29">
        <v>1561000</v>
      </c>
      <c r="H139" s="29">
        <v>3969000</v>
      </c>
      <c r="I139" s="29">
        <v>0</v>
      </c>
      <c r="J139" s="29">
        <v>335000</v>
      </c>
      <c r="K139" s="29">
        <v>8000000</v>
      </c>
      <c r="L139" s="30">
        <v>0</v>
      </c>
      <c r="M139" s="31">
        <v>0</v>
      </c>
      <c r="N139" s="30">
        <v>0</v>
      </c>
      <c r="O139" s="32">
        <f t="shared" si="4"/>
        <v>24159000</v>
      </c>
    </row>
    <row r="140" spans="2:15" ht="23.25" customHeight="1">
      <c r="B140" s="26" t="s">
        <v>172</v>
      </c>
      <c r="C140" s="25" t="s">
        <v>1</v>
      </c>
      <c r="E140" s="28" t="s">
        <v>299</v>
      </c>
      <c r="F140" s="29">
        <v>137884000</v>
      </c>
      <c r="G140" s="29">
        <v>22581000</v>
      </c>
      <c r="H140" s="29">
        <v>11348000</v>
      </c>
      <c r="I140" s="29">
        <v>0</v>
      </c>
      <c r="J140" s="29">
        <v>3833000</v>
      </c>
      <c r="K140" s="29">
        <v>8250000</v>
      </c>
      <c r="L140" s="30">
        <v>0</v>
      </c>
      <c r="M140" s="31">
        <v>0</v>
      </c>
      <c r="N140" s="30">
        <v>0</v>
      </c>
      <c r="O140" s="32">
        <f t="shared" si="4"/>
        <v>183896000</v>
      </c>
    </row>
    <row r="141" spans="2:15" ht="23.25" customHeight="1">
      <c r="B141" s="26" t="s">
        <v>173</v>
      </c>
      <c r="C141" s="25" t="s">
        <v>1</v>
      </c>
      <c r="E141" s="28" t="s">
        <v>300</v>
      </c>
      <c r="F141" s="29">
        <v>119971000</v>
      </c>
      <c r="G141" s="29">
        <v>18136000</v>
      </c>
      <c r="H141" s="29">
        <v>8106000</v>
      </c>
      <c r="I141" s="29">
        <v>0</v>
      </c>
      <c r="J141" s="29">
        <v>3975000</v>
      </c>
      <c r="K141" s="29">
        <v>8002000</v>
      </c>
      <c r="L141" s="30">
        <v>0</v>
      </c>
      <c r="M141" s="31">
        <v>0</v>
      </c>
      <c r="N141" s="30">
        <v>0</v>
      </c>
      <c r="O141" s="32">
        <f t="shared" si="4"/>
        <v>158190000</v>
      </c>
    </row>
    <row r="142" spans="2:15" ht="23.25" customHeight="1" thickBot="1">
      <c r="B142" s="26" t="s">
        <v>174</v>
      </c>
      <c r="C142" s="25" t="s">
        <v>1</v>
      </c>
      <c r="E142" s="28" t="s">
        <v>301</v>
      </c>
      <c r="F142" s="29">
        <v>62041000</v>
      </c>
      <c r="G142" s="29">
        <v>10118000</v>
      </c>
      <c r="H142" s="29">
        <v>6764000</v>
      </c>
      <c r="I142" s="29">
        <v>0</v>
      </c>
      <c r="J142" s="29">
        <v>4750000</v>
      </c>
      <c r="K142" s="29">
        <v>22560000</v>
      </c>
      <c r="L142" s="30">
        <v>0</v>
      </c>
      <c r="M142" s="31">
        <v>0</v>
      </c>
      <c r="N142" s="30">
        <v>0</v>
      </c>
      <c r="O142" s="32">
        <f t="shared" si="4"/>
        <v>106233000</v>
      </c>
    </row>
    <row r="143" spans="1:15" s="27" customFormat="1" ht="18.75" customHeight="1" hidden="1">
      <c r="A143" s="27" t="s">
        <v>37</v>
      </c>
      <c r="B143" s="26" t="s">
        <v>1</v>
      </c>
      <c r="E143" s="33" t="s">
        <v>1</v>
      </c>
      <c r="F143" s="34" t="s">
        <v>1</v>
      </c>
      <c r="G143" s="34" t="s">
        <v>1</v>
      </c>
      <c r="H143" s="34" t="s">
        <v>1</v>
      </c>
      <c r="I143" s="34" t="s">
        <v>1</v>
      </c>
      <c r="J143" s="34" t="s">
        <v>1</v>
      </c>
      <c r="K143" s="34" t="s">
        <v>1</v>
      </c>
      <c r="L143" s="34" t="s">
        <v>1</v>
      </c>
      <c r="M143" s="34" t="s">
        <v>1</v>
      </c>
      <c r="N143" s="34" t="s">
        <v>1</v>
      </c>
      <c r="O143" s="35" t="s">
        <v>1</v>
      </c>
    </row>
    <row r="144" spans="1:15" s="27" customFormat="1" ht="12" customHeight="1" thickBot="1">
      <c r="A144" s="36" t="s">
        <v>38</v>
      </c>
      <c r="E144" s="37" t="s">
        <v>1</v>
      </c>
      <c r="F144" s="38" t="s">
        <v>1</v>
      </c>
      <c r="G144" s="38" t="s">
        <v>1</v>
      </c>
      <c r="H144" s="38" t="s">
        <v>1</v>
      </c>
      <c r="I144" s="38" t="s">
        <v>1</v>
      </c>
      <c r="J144" s="38" t="s">
        <v>1</v>
      </c>
      <c r="K144" s="38" t="s">
        <v>1</v>
      </c>
      <c r="L144" s="38" t="s">
        <v>1</v>
      </c>
      <c r="M144" s="38" t="s">
        <v>1</v>
      </c>
      <c r="N144" s="38" t="s">
        <v>1</v>
      </c>
      <c r="O144" s="39" t="s">
        <v>1</v>
      </c>
    </row>
    <row r="145" spans="1:15" s="27" customFormat="1" ht="27" customHeight="1" thickBot="1">
      <c r="A145" s="36" t="s">
        <v>1</v>
      </c>
      <c r="B145" s="40" t="s">
        <v>39</v>
      </c>
      <c r="E145" s="41" t="s">
        <v>302</v>
      </c>
      <c r="F145" s="42">
        <v>25798547000</v>
      </c>
      <c r="G145" s="42">
        <v>4009782000</v>
      </c>
      <c r="H145" s="42">
        <v>2421055000</v>
      </c>
      <c r="I145" s="42">
        <v>0</v>
      </c>
      <c r="J145" s="42">
        <v>1046900000</v>
      </c>
      <c r="K145" s="42">
        <v>3665878000</v>
      </c>
      <c r="L145" s="42">
        <v>0</v>
      </c>
      <c r="M145" s="42">
        <v>0</v>
      </c>
      <c r="N145" s="42">
        <v>0</v>
      </c>
      <c r="O145" s="43">
        <f>SUM(F145:N145)</f>
        <v>36942162000</v>
      </c>
    </row>
    <row r="146" spans="1:15" s="27" customFormat="1" ht="27" customHeight="1" thickBot="1">
      <c r="A146" s="36" t="s">
        <v>1</v>
      </c>
      <c r="B146" s="40" t="s">
        <v>40</v>
      </c>
      <c r="E146" s="41" t="s">
        <v>41</v>
      </c>
      <c r="F146" s="42">
        <v>10843862000</v>
      </c>
      <c r="G146" s="42">
        <v>2023357000</v>
      </c>
      <c r="H146" s="42">
        <v>4602830000</v>
      </c>
      <c r="I146" s="42">
        <v>0</v>
      </c>
      <c r="J146" s="42">
        <v>9379560000</v>
      </c>
      <c r="K146" s="42">
        <v>16150979000</v>
      </c>
      <c r="L146" s="42">
        <v>1844224000</v>
      </c>
      <c r="M146" s="42">
        <v>498369000</v>
      </c>
      <c r="N146" s="42">
        <v>0</v>
      </c>
      <c r="O146" s="43">
        <f>SUM(F146:N146)</f>
        <v>45343181000</v>
      </c>
    </row>
    <row r="147" spans="1:15" s="27" customFormat="1" ht="27" customHeight="1" thickBot="1">
      <c r="A147" s="36" t="s">
        <v>38</v>
      </c>
      <c r="B147" s="40" t="s">
        <v>1</v>
      </c>
      <c r="E147" s="41" t="s">
        <v>42</v>
      </c>
      <c r="F147" s="42">
        <f aca="true" t="shared" si="5" ref="F147:O147">F146+F145</f>
        <v>36642409000</v>
      </c>
      <c r="G147" s="42">
        <f t="shared" si="5"/>
        <v>6033139000</v>
      </c>
      <c r="H147" s="42">
        <f t="shared" si="5"/>
        <v>7023885000</v>
      </c>
      <c r="I147" s="42">
        <f t="shared" si="5"/>
        <v>0</v>
      </c>
      <c r="J147" s="42">
        <f t="shared" si="5"/>
        <v>10426460000</v>
      </c>
      <c r="K147" s="42">
        <f t="shared" si="5"/>
        <v>19816857000</v>
      </c>
      <c r="L147" s="42">
        <f t="shared" si="5"/>
        <v>1844224000</v>
      </c>
      <c r="M147" s="42">
        <f t="shared" si="5"/>
        <v>498369000</v>
      </c>
      <c r="N147" s="42">
        <f t="shared" si="5"/>
        <v>0</v>
      </c>
      <c r="O147" s="42">
        <f t="shared" si="5"/>
        <v>82285343000</v>
      </c>
    </row>
    <row r="148" ht="12.75">
      <c r="O148" s="16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tToHeight="2" orientation="portrait" paperSize="9" scale="38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E9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7.00390625" style="12" customWidth="1"/>
    <col min="6" max="6" width="20.25390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1" width="19.75390625" style="12" customWidth="1"/>
    <col min="12" max="12" width="18.25390625" style="12" customWidth="1"/>
    <col min="13" max="14" width="17.75390625" style="12" bestFit="1" customWidth="1"/>
    <col min="15" max="15" width="21.75390625" style="12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306</v>
      </c>
      <c r="C2" s="3" t="s">
        <v>45</v>
      </c>
      <c r="D2" s="4" t="s">
        <v>7</v>
      </c>
      <c r="E2" s="14" t="str">
        <f aca="true" t="shared" si="0" ref="E2:N2">ButceYil</f>
        <v>2019</v>
      </c>
      <c r="F2" s="14" t="str">
        <f t="shared" si="0"/>
        <v>2019</v>
      </c>
      <c r="G2" s="14" t="str">
        <f t="shared" si="0"/>
        <v>2019</v>
      </c>
      <c r="H2" s="14" t="str">
        <f t="shared" si="0"/>
        <v>2019</v>
      </c>
      <c r="I2" s="14" t="str">
        <f t="shared" si="0"/>
        <v>2019</v>
      </c>
      <c r="J2" s="14" t="str">
        <f t="shared" si="0"/>
        <v>2019</v>
      </c>
      <c r="K2" s="14" t="str">
        <f t="shared" si="0"/>
        <v>2019</v>
      </c>
      <c r="L2" s="14" t="str">
        <f t="shared" si="0"/>
        <v>2019</v>
      </c>
      <c r="M2" s="14" t="str">
        <f t="shared" si="0"/>
        <v>2019</v>
      </c>
      <c r="N2" s="14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2019</v>
      </c>
      <c r="G3" s="14" t="str">
        <f t="shared" si="1"/>
        <v>2019</v>
      </c>
      <c r="H3" s="14" t="str">
        <f t="shared" si="1"/>
        <v>2019</v>
      </c>
      <c r="I3" s="14" t="str">
        <f t="shared" si="1"/>
        <v>2019</v>
      </c>
      <c r="J3" s="14" t="str">
        <f t="shared" si="1"/>
        <v>2019</v>
      </c>
      <c r="K3" s="14" t="str">
        <f t="shared" si="1"/>
        <v>2019</v>
      </c>
      <c r="L3" s="14" t="str">
        <f t="shared" si="1"/>
        <v>2019</v>
      </c>
      <c r="M3" s="14" t="str">
        <f t="shared" si="1"/>
        <v>2019</v>
      </c>
      <c r="N3" s="14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307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305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309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175</v>
      </c>
      <c r="F16" s="29">
        <v>59290000</v>
      </c>
      <c r="G16" s="29">
        <v>9092000</v>
      </c>
      <c r="H16" s="29">
        <v>3583000</v>
      </c>
      <c r="I16" s="29">
        <v>0</v>
      </c>
      <c r="J16" s="29">
        <v>32352000</v>
      </c>
      <c r="K16" s="29">
        <v>1800000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106117000</v>
      </c>
    </row>
    <row r="17" spans="2:15" ht="23.25" customHeight="1">
      <c r="B17" s="26" t="s">
        <v>49</v>
      </c>
      <c r="C17" s="25" t="s">
        <v>1</v>
      </c>
      <c r="E17" s="28" t="s">
        <v>176</v>
      </c>
      <c r="F17" s="29">
        <v>904868000</v>
      </c>
      <c r="G17" s="29">
        <v>152929000</v>
      </c>
      <c r="H17" s="29">
        <v>60130000</v>
      </c>
      <c r="I17" s="29">
        <v>0</v>
      </c>
      <c r="J17" s="29">
        <v>38992000</v>
      </c>
      <c r="K17" s="29">
        <v>119750000</v>
      </c>
      <c r="L17" s="30">
        <v>0</v>
      </c>
      <c r="M17" s="31">
        <v>0</v>
      </c>
      <c r="N17" s="30">
        <v>0</v>
      </c>
      <c r="O17" s="32">
        <f t="shared" si="3"/>
        <v>1276669000</v>
      </c>
    </row>
    <row r="18" spans="2:15" ht="23.25" customHeight="1">
      <c r="B18" s="26" t="s">
        <v>50</v>
      </c>
      <c r="C18" s="25" t="s">
        <v>1</v>
      </c>
      <c r="E18" s="28" t="s">
        <v>177</v>
      </c>
      <c r="F18" s="29">
        <v>471094000</v>
      </c>
      <c r="G18" s="29">
        <v>75856000</v>
      </c>
      <c r="H18" s="29">
        <v>71770000</v>
      </c>
      <c r="I18" s="29">
        <v>0</v>
      </c>
      <c r="J18" s="29">
        <v>14040000</v>
      </c>
      <c r="K18" s="29">
        <v>37070000</v>
      </c>
      <c r="L18" s="30">
        <v>0</v>
      </c>
      <c r="M18" s="31">
        <v>0</v>
      </c>
      <c r="N18" s="30">
        <v>0</v>
      </c>
      <c r="O18" s="32">
        <f t="shared" si="3"/>
        <v>669830000</v>
      </c>
    </row>
    <row r="19" spans="2:15" ht="23.25" customHeight="1">
      <c r="B19" s="26" t="s">
        <v>51</v>
      </c>
      <c r="C19" s="25" t="s">
        <v>1</v>
      </c>
      <c r="E19" s="28" t="s">
        <v>178</v>
      </c>
      <c r="F19" s="29">
        <v>872208000</v>
      </c>
      <c r="G19" s="29">
        <v>149593000</v>
      </c>
      <c r="H19" s="29">
        <v>81268000</v>
      </c>
      <c r="I19" s="29">
        <v>0</v>
      </c>
      <c r="J19" s="29">
        <v>39595000</v>
      </c>
      <c r="K19" s="29">
        <v>127965000</v>
      </c>
      <c r="L19" s="30">
        <v>0</v>
      </c>
      <c r="M19" s="31">
        <v>0</v>
      </c>
      <c r="N19" s="30">
        <v>0</v>
      </c>
      <c r="O19" s="32">
        <f t="shared" si="3"/>
        <v>1270629000</v>
      </c>
    </row>
    <row r="20" spans="2:15" ht="23.25" customHeight="1">
      <c r="B20" s="26" t="s">
        <v>52</v>
      </c>
      <c r="C20" s="25" t="s">
        <v>1</v>
      </c>
      <c r="E20" s="28" t="s">
        <v>179</v>
      </c>
      <c r="F20" s="29">
        <v>726143000</v>
      </c>
      <c r="G20" s="29">
        <v>115948000</v>
      </c>
      <c r="H20" s="29">
        <v>51813000</v>
      </c>
      <c r="I20" s="29">
        <v>0</v>
      </c>
      <c r="J20" s="29">
        <v>31693000</v>
      </c>
      <c r="K20" s="29">
        <v>105564000</v>
      </c>
      <c r="L20" s="30">
        <v>0</v>
      </c>
      <c r="M20" s="31">
        <v>0</v>
      </c>
      <c r="N20" s="30">
        <v>0</v>
      </c>
      <c r="O20" s="32">
        <f t="shared" si="3"/>
        <v>1031161000</v>
      </c>
    </row>
    <row r="21" spans="2:15" ht="23.25" customHeight="1">
      <c r="B21" s="26" t="s">
        <v>53</v>
      </c>
      <c r="C21" s="25" t="s">
        <v>1</v>
      </c>
      <c r="E21" s="28" t="s">
        <v>180</v>
      </c>
      <c r="F21" s="29">
        <v>797492000</v>
      </c>
      <c r="G21" s="29">
        <v>141598000</v>
      </c>
      <c r="H21" s="29">
        <v>98916000</v>
      </c>
      <c r="I21" s="29">
        <v>0</v>
      </c>
      <c r="J21" s="29">
        <v>35958000</v>
      </c>
      <c r="K21" s="29">
        <v>123000000</v>
      </c>
      <c r="L21" s="30">
        <v>0</v>
      </c>
      <c r="M21" s="31">
        <v>0</v>
      </c>
      <c r="N21" s="30">
        <v>0</v>
      </c>
      <c r="O21" s="32">
        <f t="shared" si="3"/>
        <v>1196964000</v>
      </c>
    </row>
    <row r="22" spans="2:15" ht="23.25" customHeight="1">
      <c r="B22" s="26" t="s">
        <v>54</v>
      </c>
      <c r="C22" s="25" t="s">
        <v>1</v>
      </c>
      <c r="E22" s="28" t="s">
        <v>181</v>
      </c>
      <c r="F22" s="29">
        <v>481039000</v>
      </c>
      <c r="G22" s="29">
        <v>76246000</v>
      </c>
      <c r="H22" s="29">
        <v>51303000</v>
      </c>
      <c r="I22" s="29">
        <v>0</v>
      </c>
      <c r="J22" s="29">
        <v>14826000</v>
      </c>
      <c r="K22" s="29">
        <v>54020000</v>
      </c>
      <c r="L22" s="30">
        <v>0</v>
      </c>
      <c r="M22" s="31">
        <v>0</v>
      </c>
      <c r="N22" s="30">
        <v>0</v>
      </c>
      <c r="O22" s="32">
        <f t="shared" si="3"/>
        <v>677434000</v>
      </c>
    </row>
    <row r="23" spans="2:15" ht="23.25" customHeight="1">
      <c r="B23" s="26" t="s">
        <v>55</v>
      </c>
      <c r="C23" s="25" t="s">
        <v>1</v>
      </c>
      <c r="E23" s="28" t="s">
        <v>182</v>
      </c>
      <c r="F23" s="29">
        <v>238442000</v>
      </c>
      <c r="G23" s="29">
        <v>39419000</v>
      </c>
      <c r="H23" s="29">
        <v>37541000</v>
      </c>
      <c r="I23" s="29">
        <v>0</v>
      </c>
      <c r="J23" s="29">
        <v>7261000</v>
      </c>
      <c r="K23" s="29">
        <v>42641000</v>
      </c>
      <c r="L23" s="30">
        <v>0</v>
      </c>
      <c r="M23" s="31">
        <v>0</v>
      </c>
      <c r="N23" s="30">
        <v>0</v>
      </c>
      <c r="O23" s="32">
        <f t="shared" si="3"/>
        <v>365304000</v>
      </c>
    </row>
    <row r="24" spans="2:15" ht="23.25" customHeight="1">
      <c r="B24" s="26" t="s">
        <v>56</v>
      </c>
      <c r="C24" s="25" t="s">
        <v>1</v>
      </c>
      <c r="E24" s="28" t="s">
        <v>183</v>
      </c>
      <c r="F24" s="29">
        <v>594505000</v>
      </c>
      <c r="G24" s="29">
        <v>92901000</v>
      </c>
      <c r="H24" s="29">
        <v>48398000</v>
      </c>
      <c r="I24" s="29">
        <v>0</v>
      </c>
      <c r="J24" s="29">
        <v>19368000</v>
      </c>
      <c r="K24" s="29">
        <v>50785000</v>
      </c>
      <c r="L24" s="30">
        <v>0</v>
      </c>
      <c r="M24" s="31">
        <v>0</v>
      </c>
      <c r="N24" s="30">
        <v>0</v>
      </c>
      <c r="O24" s="32">
        <f t="shared" si="3"/>
        <v>805957000</v>
      </c>
    </row>
    <row r="25" spans="2:15" ht="23.25" customHeight="1">
      <c r="B25" s="26" t="s">
        <v>57</v>
      </c>
      <c r="C25" s="25" t="s">
        <v>1</v>
      </c>
      <c r="E25" s="28" t="s">
        <v>184</v>
      </c>
      <c r="F25" s="29">
        <v>322452000</v>
      </c>
      <c r="G25" s="29">
        <v>50219000</v>
      </c>
      <c r="H25" s="29">
        <v>32591000</v>
      </c>
      <c r="I25" s="29">
        <v>0</v>
      </c>
      <c r="J25" s="29">
        <v>10150000</v>
      </c>
      <c r="K25" s="29">
        <v>21590000</v>
      </c>
      <c r="L25" s="30">
        <v>0</v>
      </c>
      <c r="M25" s="31">
        <v>0</v>
      </c>
      <c r="N25" s="30">
        <v>0</v>
      </c>
      <c r="O25" s="32">
        <f t="shared" si="3"/>
        <v>437002000</v>
      </c>
    </row>
    <row r="26" spans="2:15" ht="23.25" customHeight="1">
      <c r="B26" s="26" t="s">
        <v>58</v>
      </c>
      <c r="C26" s="25" t="s">
        <v>1</v>
      </c>
      <c r="E26" s="28" t="s">
        <v>185</v>
      </c>
      <c r="F26" s="29">
        <v>127868000</v>
      </c>
      <c r="G26" s="29">
        <v>21049000</v>
      </c>
      <c r="H26" s="29">
        <v>9120000</v>
      </c>
      <c r="I26" s="29">
        <v>0</v>
      </c>
      <c r="J26" s="29">
        <v>4796000</v>
      </c>
      <c r="K26" s="29">
        <v>19502000</v>
      </c>
      <c r="L26" s="30">
        <v>0</v>
      </c>
      <c r="M26" s="31">
        <v>0</v>
      </c>
      <c r="N26" s="30">
        <v>0</v>
      </c>
      <c r="O26" s="32">
        <f t="shared" si="3"/>
        <v>182335000</v>
      </c>
    </row>
    <row r="27" spans="2:15" ht="23.25" customHeight="1">
      <c r="B27" s="26" t="s">
        <v>59</v>
      </c>
      <c r="C27" s="25" t="s">
        <v>1</v>
      </c>
      <c r="E27" s="28" t="s">
        <v>186</v>
      </c>
      <c r="F27" s="29">
        <v>747432000</v>
      </c>
      <c r="G27" s="29">
        <v>131275000</v>
      </c>
      <c r="H27" s="29">
        <v>54580000</v>
      </c>
      <c r="I27" s="29">
        <v>0</v>
      </c>
      <c r="J27" s="29">
        <v>33740000</v>
      </c>
      <c r="K27" s="29">
        <v>98769000</v>
      </c>
      <c r="L27" s="30">
        <v>0</v>
      </c>
      <c r="M27" s="31">
        <v>0</v>
      </c>
      <c r="N27" s="30">
        <v>0</v>
      </c>
      <c r="O27" s="32">
        <f t="shared" si="3"/>
        <v>1065796000</v>
      </c>
    </row>
    <row r="28" spans="2:15" ht="23.25" customHeight="1">
      <c r="B28" s="26" t="s">
        <v>60</v>
      </c>
      <c r="C28" s="25" t="s">
        <v>1</v>
      </c>
      <c r="E28" s="28" t="s">
        <v>187</v>
      </c>
      <c r="F28" s="29">
        <v>691639000</v>
      </c>
      <c r="G28" s="29">
        <v>114170000</v>
      </c>
      <c r="H28" s="29">
        <v>42690000</v>
      </c>
      <c r="I28" s="29">
        <v>0</v>
      </c>
      <c r="J28" s="29">
        <v>29510000</v>
      </c>
      <c r="K28" s="29">
        <v>73074000</v>
      </c>
      <c r="L28" s="30">
        <v>0</v>
      </c>
      <c r="M28" s="31">
        <v>0</v>
      </c>
      <c r="N28" s="30">
        <v>0</v>
      </c>
      <c r="O28" s="32">
        <f t="shared" si="3"/>
        <v>951083000</v>
      </c>
    </row>
    <row r="29" spans="2:15" ht="23.25" customHeight="1">
      <c r="B29" s="26" t="s">
        <v>61</v>
      </c>
      <c r="C29" s="25" t="s">
        <v>1</v>
      </c>
      <c r="E29" s="28" t="s">
        <v>188</v>
      </c>
      <c r="F29" s="29">
        <v>329939000</v>
      </c>
      <c r="G29" s="29">
        <v>53216000</v>
      </c>
      <c r="H29" s="29">
        <v>31600000</v>
      </c>
      <c r="I29" s="29">
        <v>0</v>
      </c>
      <c r="J29" s="29">
        <v>16249000</v>
      </c>
      <c r="K29" s="29">
        <v>36042000</v>
      </c>
      <c r="L29" s="30">
        <v>0</v>
      </c>
      <c r="M29" s="31">
        <v>0</v>
      </c>
      <c r="N29" s="30">
        <v>0</v>
      </c>
      <c r="O29" s="32">
        <f t="shared" si="3"/>
        <v>467046000</v>
      </c>
    </row>
    <row r="30" spans="2:15" ht="23.25" customHeight="1">
      <c r="B30" s="26" t="s">
        <v>62</v>
      </c>
      <c r="C30" s="25" t="s">
        <v>1</v>
      </c>
      <c r="E30" s="28" t="s">
        <v>189</v>
      </c>
      <c r="F30" s="29">
        <v>511332000</v>
      </c>
      <c r="G30" s="29">
        <v>85033000</v>
      </c>
      <c r="H30" s="29">
        <v>62983000</v>
      </c>
      <c r="I30" s="29">
        <v>0</v>
      </c>
      <c r="J30" s="29">
        <v>23295000</v>
      </c>
      <c r="K30" s="29">
        <v>56911000</v>
      </c>
      <c r="L30" s="30">
        <v>0</v>
      </c>
      <c r="M30" s="31">
        <v>0</v>
      </c>
      <c r="N30" s="30">
        <v>0</v>
      </c>
      <c r="O30" s="32">
        <f t="shared" si="3"/>
        <v>739554000</v>
      </c>
    </row>
    <row r="31" spans="2:15" ht="23.25" customHeight="1">
      <c r="B31" s="26" t="s">
        <v>63</v>
      </c>
      <c r="C31" s="25" t="s">
        <v>1</v>
      </c>
      <c r="E31" s="28" t="s">
        <v>190</v>
      </c>
      <c r="F31" s="29">
        <v>425760000</v>
      </c>
      <c r="G31" s="29">
        <v>73036000</v>
      </c>
      <c r="H31" s="29">
        <v>41245000</v>
      </c>
      <c r="I31" s="29">
        <v>0</v>
      </c>
      <c r="J31" s="29">
        <v>12958000</v>
      </c>
      <c r="K31" s="29">
        <v>41430000</v>
      </c>
      <c r="L31" s="30">
        <v>0</v>
      </c>
      <c r="M31" s="31">
        <v>0</v>
      </c>
      <c r="N31" s="30">
        <v>0</v>
      </c>
      <c r="O31" s="32">
        <f t="shared" si="3"/>
        <v>594429000</v>
      </c>
    </row>
    <row r="32" spans="2:15" ht="23.25" customHeight="1">
      <c r="B32" s="26" t="s">
        <v>64</v>
      </c>
      <c r="C32" s="25" t="s">
        <v>1</v>
      </c>
      <c r="E32" s="28" t="s">
        <v>191</v>
      </c>
      <c r="F32" s="29">
        <v>516889000</v>
      </c>
      <c r="G32" s="29">
        <v>79120000</v>
      </c>
      <c r="H32" s="29">
        <v>52719000</v>
      </c>
      <c r="I32" s="29">
        <v>0</v>
      </c>
      <c r="J32" s="29">
        <v>18641000</v>
      </c>
      <c r="K32" s="29">
        <v>47752000</v>
      </c>
      <c r="L32" s="30">
        <v>0</v>
      </c>
      <c r="M32" s="31">
        <v>0</v>
      </c>
      <c r="N32" s="30">
        <v>0</v>
      </c>
      <c r="O32" s="32">
        <f t="shared" si="3"/>
        <v>715121000</v>
      </c>
    </row>
    <row r="33" spans="2:15" ht="23.25" customHeight="1">
      <c r="B33" s="26" t="s">
        <v>65</v>
      </c>
      <c r="C33" s="25" t="s">
        <v>1</v>
      </c>
      <c r="E33" s="28" t="s">
        <v>192</v>
      </c>
      <c r="F33" s="29">
        <v>509209000</v>
      </c>
      <c r="G33" s="29">
        <v>82571000</v>
      </c>
      <c r="H33" s="29">
        <v>34928000</v>
      </c>
      <c r="I33" s="29">
        <v>0</v>
      </c>
      <c r="J33" s="29">
        <v>23090000</v>
      </c>
      <c r="K33" s="29">
        <v>58490000</v>
      </c>
      <c r="L33" s="30">
        <v>0</v>
      </c>
      <c r="M33" s="31">
        <v>0</v>
      </c>
      <c r="N33" s="30">
        <v>0</v>
      </c>
      <c r="O33" s="32">
        <f t="shared" si="3"/>
        <v>708288000</v>
      </c>
    </row>
    <row r="34" spans="2:15" ht="23.25" customHeight="1">
      <c r="B34" s="26" t="s">
        <v>66</v>
      </c>
      <c r="C34" s="25" t="s">
        <v>1</v>
      </c>
      <c r="E34" s="28" t="s">
        <v>193</v>
      </c>
      <c r="F34" s="29">
        <v>464335000</v>
      </c>
      <c r="G34" s="29">
        <v>71409000</v>
      </c>
      <c r="H34" s="29">
        <v>41168000</v>
      </c>
      <c r="I34" s="29">
        <v>0</v>
      </c>
      <c r="J34" s="29">
        <v>21021000</v>
      </c>
      <c r="K34" s="29">
        <v>50807000</v>
      </c>
      <c r="L34" s="30">
        <v>0</v>
      </c>
      <c r="M34" s="31">
        <v>0</v>
      </c>
      <c r="N34" s="30">
        <v>0</v>
      </c>
      <c r="O34" s="32">
        <f t="shared" si="3"/>
        <v>648740000</v>
      </c>
    </row>
    <row r="35" spans="2:15" ht="23.25" customHeight="1">
      <c r="B35" s="26" t="s">
        <v>67</v>
      </c>
      <c r="C35" s="25" t="s">
        <v>1</v>
      </c>
      <c r="E35" s="28" t="s">
        <v>194</v>
      </c>
      <c r="F35" s="29">
        <v>391195000</v>
      </c>
      <c r="G35" s="29">
        <v>57686000</v>
      </c>
      <c r="H35" s="29">
        <v>34680000</v>
      </c>
      <c r="I35" s="29">
        <v>0</v>
      </c>
      <c r="J35" s="29">
        <v>16332000</v>
      </c>
      <c r="K35" s="29">
        <v>75383000</v>
      </c>
      <c r="L35" s="30">
        <v>0</v>
      </c>
      <c r="M35" s="31">
        <v>0</v>
      </c>
      <c r="N35" s="30">
        <v>0</v>
      </c>
      <c r="O35" s="32">
        <f t="shared" si="3"/>
        <v>575276000</v>
      </c>
    </row>
    <row r="36" spans="2:15" ht="23.25" customHeight="1">
      <c r="B36" s="26" t="s">
        <v>68</v>
      </c>
      <c r="C36" s="25" t="s">
        <v>1</v>
      </c>
      <c r="E36" s="28" t="s">
        <v>195</v>
      </c>
      <c r="F36" s="29">
        <v>525896000</v>
      </c>
      <c r="G36" s="29">
        <v>87426000</v>
      </c>
      <c r="H36" s="29">
        <v>47955000</v>
      </c>
      <c r="I36" s="29">
        <v>0</v>
      </c>
      <c r="J36" s="29">
        <v>23772000</v>
      </c>
      <c r="K36" s="29">
        <v>58128000</v>
      </c>
      <c r="L36" s="30">
        <v>0</v>
      </c>
      <c r="M36" s="31">
        <v>0</v>
      </c>
      <c r="N36" s="30">
        <v>0</v>
      </c>
      <c r="O36" s="32">
        <f t="shared" si="3"/>
        <v>743177000</v>
      </c>
    </row>
    <row r="37" spans="2:15" ht="23.25" customHeight="1">
      <c r="B37" s="26" t="s">
        <v>69</v>
      </c>
      <c r="C37" s="25" t="s">
        <v>1</v>
      </c>
      <c r="E37" s="28" t="s">
        <v>196</v>
      </c>
      <c r="F37" s="29">
        <v>477643000</v>
      </c>
      <c r="G37" s="29">
        <v>78597000</v>
      </c>
      <c r="H37" s="29">
        <v>34618000</v>
      </c>
      <c r="I37" s="29">
        <v>0</v>
      </c>
      <c r="J37" s="29">
        <v>22163000</v>
      </c>
      <c r="K37" s="29">
        <v>31959000</v>
      </c>
      <c r="L37" s="30">
        <v>0</v>
      </c>
      <c r="M37" s="31">
        <v>0</v>
      </c>
      <c r="N37" s="30">
        <v>0</v>
      </c>
      <c r="O37" s="32">
        <f t="shared" si="3"/>
        <v>644980000</v>
      </c>
    </row>
    <row r="38" spans="2:15" ht="23.25" customHeight="1">
      <c r="B38" s="26" t="s">
        <v>70</v>
      </c>
      <c r="C38" s="25" t="s">
        <v>1</v>
      </c>
      <c r="E38" s="28" t="s">
        <v>197</v>
      </c>
      <c r="F38" s="29">
        <v>411977000</v>
      </c>
      <c r="G38" s="29">
        <v>67010000</v>
      </c>
      <c r="H38" s="29">
        <v>36389000</v>
      </c>
      <c r="I38" s="29">
        <v>0</v>
      </c>
      <c r="J38" s="29">
        <v>17956000</v>
      </c>
      <c r="K38" s="29">
        <v>42857000</v>
      </c>
      <c r="L38" s="30">
        <v>0</v>
      </c>
      <c r="M38" s="31">
        <v>0</v>
      </c>
      <c r="N38" s="30">
        <v>0</v>
      </c>
      <c r="O38" s="32">
        <f t="shared" si="3"/>
        <v>576189000</v>
      </c>
    </row>
    <row r="39" spans="2:15" ht="23.25" customHeight="1">
      <c r="B39" s="26" t="s">
        <v>71</v>
      </c>
      <c r="C39" s="25" t="s">
        <v>1</v>
      </c>
      <c r="E39" s="28" t="s">
        <v>198</v>
      </c>
      <c r="F39" s="29">
        <v>614567000</v>
      </c>
      <c r="G39" s="29">
        <v>88510000</v>
      </c>
      <c r="H39" s="29">
        <v>78458000</v>
      </c>
      <c r="I39" s="29">
        <v>0</v>
      </c>
      <c r="J39" s="29">
        <v>23770000</v>
      </c>
      <c r="K39" s="29">
        <v>39178000</v>
      </c>
      <c r="L39" s="30">
        <v>0</v>
      </c>
      <c r="M39" s="31">
        <v>0</v>
      </c>
      <c r="N39" s="30">
        <v>0</v>
      </c>
      <c r="O39" s="32">
        <f t="shared" si="3"/>
        <v>844483000</v>
      </c>
    </row>
    <row r="40" spans="2:15" ht="23.25" customHeight="1">
      <c r="B40" s="26" t="s">
        <v>72</v>
      </c>
      <c r="C40" s="25" t="s">
        <v>1</v>
      </c>
      <c r="E40" s="28" t="s">
        <v>199</v>
      </c>
      <c r="F40" s="29">
        <v>391413000</v>
      </c>
      <c r="G40" s="29">
        <v>60571000</v>
      </c>
      <c r="H40" s="29">
        <v>29899000</v>
      </c>
      <c r="I40" s="29">
        <v>0</v>
      </c>
      <c r="J40" s="29">
        <v>17186000</v>
      </c>
      <c r="K40" s="29">
        <v>46880000</v>
      </c>
      <c r="L40" s="30">
        <v>0</v>
      </c>
      <c r="M40" s="31">
        <v>0</v>
      </c>
      <c r="N40" s="30">
        <v>0</v>
      </c>
      <c r="O40" s="32">
        <f t="shared" si="3"/>
        <v>545949000</v>
      </c>
    </row>
    <row r="41" spans="2:15" ht="23.25" customHeight="1">
      <c r="B41" s="26" t="s">
        <v>73</v>
      </c>
      <c r="C41" s="25" t="s">
        <v>1</v>
      </c>
      <c r="E41" s="28" t="s">
        <v>200</v>
      </c>
      <c r="F41" s="29">
        <v>437416000</v>
      </c>
      <c r="G41" s="29">
        <v>64531000</v>
      </c>
      <c r="H41" s="29">
        <v>30674000</v>
      </c>
      <c r="I41" s="29">
        <v>0</v>
      </c>
      <c r="J41" s="29">
        <v>15853000</v>
      </c>
      <c r="K41" s="29">
        <v>29601000</v>
      </c>
      <c r="L41" s="30">
        <v>0</v>
      </c>
      <c r="M41" s="31">
        <v>0</v>
      </c>
      <c r="N41" s="30">
        <v>0</v>
      </c>
      <c r="O41" s="32">
        <f t="shared" si="3"/>
        <v>578075000</v>
      </c>
    </row>
    <row r="42" spans="2:15" ht="23.25" customHeight="1">
      <c r="B42" s="26" t="s">
        <v>74</v>
      </c>
      <c r="C42" s="25" t="s">
        <v>1</v>
      </c>
      <c r="E42" s="28" t="s">
        <v>201</v>
      </c>
      <c r="F42" s="29">
        <v>386715000</v>
      </c>
      <c r="G42" s="29">
        <v>60682000</v>
      </c>
      <c r="H42" s="29">
        <v>36705000</v>
      </c>
      <c r="I42" s="29">
        <v>0</v>
      </c>
      <c r="J42" s="29">
        <v>16958000</v>
      </c>
      <c r="K42" s="29">
        <v>27040000</v>
      </c>
      <c r="L42" s="30">
        <v>0</v>
      </c>
      <c r="M42" s="31">
        <v>0</v>
      </c>
      <c r="N42" s="30">
        <v>0</v>
      </c>
      <c r="O42" s="32">
        <f t="shared" si="3"/>
        <v>528100000</v>
      </c>
    </row>
    <row r="43" spans="2:15" ht="23.25" customHeight="1">
      <c r="B43" s="26" t="s">
        <v>75</v>
      </c>
      <c r="C43" s="25" t="s">
        <v>1</v>
      </c>
      <c r="E43" s="28" t="s">
        <v>202</v>
      </c>
      <c r="F43" s="29">
        <v>383053000</v>
      </c>
      <c r="G43" s="29">
        <v>55048000</v>
      </c>
      <c r="H43" s="29">
        <v>33675000</v>
      </c>
      <c r="I43" s="29">
        <v>0</v>
      </c>
      <c r="J43" s="29">
        <v>13609000</v>
      </c>
      <c r="K43" s="29">
        <v>27585000</v>
      </c>
      <c r="L43" s="30">
        <v>0</v>
      </c>
      <c r="M43" s="31">
        <v>0</v>
      </c>
      <c r="N43" s="30">
        <v>0</v>
      </c>
      <c r="O43" s="32">
        <f t="shared" si="3"/>
        <v>512970000</v>
      </c>
    </row>
    <row r="44" spans="2:15" ht="23.25" customHeight="1">
      <c r="B44" s="26" t="s">
        <v>76</v>
      </c>
      <c r="C44" s="25" t="s">
        <v>1</v>
      </c>
      <c r="E44" s="28" t="s">
        <v>203</v>
      </c>
      <c r="F44" s="29">
        <v>335639000</v>
      </c>
      <c r="G44" s="29">
        <v>53862000</v>
      </c>
      <c r="H44" s="29">
        <v>30633000</v>
      </c>
      <c r="I44" s="29">
        <v>0</v>
      </c>
      <c r="J44" s="29">
        <v>15398000</v>
      </c>
      <c r="K44" s="29">
        <v>34199000</v>
      </c>
      <c r="L44" s="30">
        <v>0</v>
      </c>
      <c r="M44" s="31">
        <v>0</v>
      </c>
      <c r="N44" s="30">
        <v>0</v>
      </c>
      <c r="O44" s="32">
        <f t="shared" si="3"/>
        <v>469731000</v>
      </c>
    </row>
    <row r="45" spans="2:15" ht="23.25" customHeight="1">
      <c r="B45" s="26" t="s">
        <v>77</v>
      </c>
      <c r="C45" s="25" t="s">
        <v>1</v>
      </c>
      <c r="E45" s="28" t="s">
        <v>204</v>
      </c>
      <c r="F45" s="29">
        <v>104411000</v>
      </c>
      <c r="G45" s="29">
        <v>15936000</v>
      </c>
      <c r="H45" s="29">
        <v>11098000</v>
      </c>
      <c r="I45" s="29">
        <v>0</v>
      </c>
      <c r="J45" s="29">
        <v>3421000</v>
      </c>
      <c r="K45" s="29">
        <v>12497000</v>
      </c>
      <c r="L45" s="30">
        <v>0</v>
      </c>
      <c r="M45" s="31">
        <v>0</v>
      </c>
      <c r="N45" s="30">
        <v>0</v>
      </c>
      <c r="O45" s="32">
        <f t="shared" si="3"/>
        <v>147363000</v>
      </c>
    </row>
    <row r="46" spans="2:15" ht="23.25" customHeight="1">
      <c r="B46" s="26" t="s">
        <v>78</v>
      </c>
      <c r="C46" s="25" t="s">
        <v>1</v>
      </c>
      <c r="E46" s="28" t="s">
        <v>205</v>
      </c>
      <c r="F46" s="29">
        <v>108821000</v>
      </c>
      <c r="G46" s="29">
        <v>15631000</v>
      </c>
      <c r="H46" s="29">
        <v>9509000</v>
      </c>
      <c r="I46" s="29">
        <v>0</v>
      </c>
      <c r="J46" s="29">
        <v>3352000</v>
      </c>
      <c r="K46" s="29">
        <v>21500000</v>
      </c>
      <c r="L46" s="30">
        <v>0</v>
      </c>
      <c r="M46" s="31">
        <v>0</v>
      </c>
      <c r="N46" s="30">
        <v>0</v>
      </c>
      <c r="O46" s="32">
        <f t="shared" si="3"/>
        <v>158813000</v>
      </c>
    </row>
    <row r="47" spans="2:15" ht="23.25" customHeight="1">
      <c r="B47" s="26" t="s">
        <v>79</v>
      </c>
      <c r="C47" s="25" t="s">
        <v>1</v>
      </c>
      <c r="E47" s="28" t="s">
        <v>206</v>
      </c>
      <c r="F47" s="29">
        <v>253882000</v>
      </c>
      <c r="G47" s="29">
        <v>38437000</v>
      </c>
      <c r="H47" s="29">
        <v>17942000</v>
      </c>
      <c r="I47" s="29">
        <v>0</v>
      </c>
      <c r="J47" s="29">
        <v>9478000</v>
      </c>
      <c r="K47" s="29">
        <v>18300000</v>
      </c>
      <c r="L47" s="30">
        <v>0</v>
      </c>
      <c r="M47" s="31">
        <v>0</v>
      </c>
      <c r="N47" s="30">
        <v>0</v>
      </c>
      <c r="O47" s="32">
        <f t="shared" si="3"/>
        <v>338039000</v>
      </c>
    </row>
    <row r="48" spans="2:15" ht="23.25" customHeight="1">
      <c r="B48" s="26" t="s">
        <v>80</v>
      </c>
      <c r="C48" s="25" t="s">
        <v>1</v>
      </c>
      <c r="E48" s="28" t="s">
        <v>207</v>
      </c>
      <c r="F48" s="29">
        <v>367963000</v>
      </c>
      <c r="G48" s="29">
        <v>57823000</v>
      </c>
      <c r="H48" s="29">
        <v>26304000</v>
      </c>
      <c r="I48" s="29">
        <v>0</v>
      </c>
      <c r="J48" s="29">
        <v>16135000</v>
      </c>
      <c r="K48" s="29">
        <v>41453000</v>
      </c>
      <c r="L48" s="30">
        <v>0</v>
      </c>
      <c r="M48" s="31">
        <v>0</v>
      </c>
      <c r="N48" s="30">
        <v>0</v>
      </c>
      <c r="O48" s="32">
        <f t="shared" si="3"/>
        <v>509678000</v>
      </c>
    </row>
    <row r="49" spans="2:15" ht="23.25" customHeight="1">
      <c r="B49" s="26" t="s">
        <v>81</v>
      </c>
      <c r="C49" s="25" t="s">
        <v>1</v>
      </c>
      <c r="E49" s="28" t="s">
        <v>208</v>
      </c>
      <c r="F49" s="29">
        <v>355013000</v>
      </c>
      <c r="G49" s="29">
        <v>55974000</v>
      </c>
      <c r="H49" s="29">
        <v>22836000</v>
      </c>
      <c r="I49" s="29">
        <v>0</v>
      </c>
      <c r="J49" s="29">
        <v>15573000</v>
      </c>
      <c r="K49" s="29">
        <v>42912000</v>
      </c>
      <c r="L49" s="30">
        <v>0</v>
      </c>
      <c r="M49" s="31">
        <v>0</v>
      </c>
      <c r="N49" s="30">
        <v>0</v>
      </c>
      <c r="O49" s="32">
        <f t="shared" si="3"/>
        <v>492308000</v>
      </c>
    </row>
    <row r="50" spans="2:15" ht="23.25" customHeight="1">
      <c r="B50" s="26" t="s">
        <v>82</v>
      </c>
      <c r="C50" s="25" t="s">
        <v>1</v>
      </c>
      <c r="E50" s="28" t="s">
        <v>209</v>
      </c>
      <c r="F50" s="29">
        <v>250783000</v>
      </c>
      <c r="G50" s="29">
        <v>39322000</v>
      </c>
      <c r="H50" s="29">
        <v>21827000</v>
      </c>
      <c r="I50" s="29">
        <v>0</v>
      </c>
      <c r="J50" s="29">
        <v>10826000</v>
      </c>
      <c r="K50" s="29">
        <v>24950000</v>
      </c>
      <c r="L50" s="30">
        <v>0</v>
      </c>
      <c r="M50" s="31">
        <v>0</v>
      </c>
      <c r="N50" s="30">
        <v>0</v>
      </c>
      <c r="O50" s="32">
        <f t="shared" si="3"/>
        <v>347708000</v>
      </c>
    </row>
    <row r="51" spans="2:15" ht="23.25" customHeight="1">
      <c r="B51" s="26" t="s">
        <v>83</v>
      </c>
      <c r="C51" s="25" t="s">
        <v>1</v>
      </c>
      <c r="E51" s="28" t="s">
        <v>210</v>
      </c>
      <c r="F51" s="29">
        <v>342203000</v>
      </c>
      <c r="G51" s="29">
        <v>54626000</v>
      </c>
      <c r="H51" s="29">
        <v>21456000</v>
      </c>
      <c r="I51" s="29">
        <v>0</v>
      </c>
      <c r="J51" s="29">
        <v>15382000</v>
      </c>
      <c r="K51" s="29">
        <v>45414000</v>
      </c>
      <c r="L51" s="30">
        <v>0</v>
      </c>
      <c r="M51" s="31">
        <v>0</v>
      </c>
      <c r="N51" s="30">
        <v>0</v>
      </c>
      <c r="O51" s="32">
        <f t="shared" si="3"/>
        <v>479081000</v>
      </c>
    </row>
    <row r="52" spans="2:15" ht="23.25" customHeight="1">
      <c r="B52" s="26" t="s">
        <v>84</v>
      </c>
      <c r="C52" s="25" t="s">
        <v>1</v>
      </c>
      <c r="E52" s="28" t="s">
        <v>211</v>
      </c>
      <c r="F52" s="29">
        <v>392556000</v>
      </c>
      <c r="G52" s="29">
        <v>63354000</v>
      </c>
      <c r="H52" s="29">
        <v>25495000</v>
      </c>
      <c r="I52" s="29">
        <v>0</v>
      </c>
      <c r="J52" s="29">
        <v>17397000</v>
      </c>
      <c r="K52" s="29">
        <v>32664000</v>
      </c>
      <c r="L52" s="30">
        <v>0</v>
      </c>
      <c r="M52" s="31">
        <v>0</v>
      </c>
      <c r="N52" s="30">
        <v>0</v>
      </c>
      <c r="O52" s="32">
        <f t="shared" si="3"/>
        <v>531466000</v>
      </c>
    </row>
    <row r="53" spans="2:15" ht="23.25" customHeight="1">
      <c r="B53" s="26" t="s">
        <v>85</v>
      </c>
      <c r="C53" s="25" t="s">
        <v>1</v>
      </c>
      <c r="E53" s="28" t="s">
        <v>212</v>
      </c>
      <c r="F53" s="29">
        <v>204959000</v>
      </c>
      <c r="G53" s="29">
        <v>31366000</v>
      </c>
      <c r="H53" s="29">
        <v>22749000</v>
      </c>
      <c r="I53" s="29">
        <v>0</v>
      </c>
      <c r="J53" s="29">
        <v>8239000</v>
      </c>
      <c r="K53" s="29">
        <v>24756000</v>
      </c>
      <c r="L53" s="30">
        <v>0</v>
      </c>
      <c r="M53" s="31">
        <v>0</v>
      </c>
      <c r="N53" s="30">
        <v>0</v>
      </c>
      <c r="O53" s="32">
        <f t="shared" si="3"/>
        <v>292069000</v>
      </c>
    </row>
    <row r="54" spans="2:15" ht="23.25" customHeight="1">
      <c r="B54" s="26" t="s">
        <v>86</v>
      </c>
      <c r="C54" s="25" t="s">
        <v>1</v>
      </c>
      <c r="E54" s="28" t="s">
        <v>213</v>
      </c>
      <c r="F54" s="29">
        <v>396041000</v>
      </c>
      <c r="G54" s="29">
        <v>64964000</v>
      </c>
      <c r="H54" s="29">
        <v>44408000</v>
      </c>
      <c r="I54" s="29">
        <v>0</v>
      </c>
      <c r="J54" s="29">
        <v>18528000</v>
      </c>
      <c r="K54" s="29">
        <v>38641000</v>
      </c>
      <c r="L54" s="30">
        <v>0</v>
      </c>
      <c r="M54" s="31">
        <v>0</v>
      </c>
      <c r="N54" s="30">
        <v>0</v>
      </c>
      <c r="O54" s="32">
        <f t="shared" si="3"/>
        <v>562582000</v>
      </c>
    </row>
    <row r="55" spans="2:15" ht="23.25" customHeight="1">
      <c r="B55" s="26" t="s">
        <v>87</v>
      </c>
      <c r="C55" s="25" t="s">
        <v>1</v>
      </c>
      <c r="E55" s="28" t="s">
        <v>214</v>
      </c>
      <c r="F55" s="29">
        <v>316481000</v>
      </c>
      <c r="G55" s="29">
        <v>46126000</v>
      </c>
      <c r="H55" s="29">
        <v>31800000</v>
      </c>
      <c r="I55" s="29">
        <v>0</v>
      </c>
      <c r="J55" s="29">
        <v>8898000</v>
      </c>
      <c r="K55" s="29">
        <v>12066000</v>
      </c>
      <c r="L55" s="30">
        <v>0</v>
      </c>
      <c r="M55" s="31">
        <v>0</v>
      </c>
      <c r="N55" s="30">
        <v>0</v>
      </c>
      <c r="O55" s="32">
        <f t="shared" si="3"/>
        <v>415371000</v>
      </c>
    </row>
    <row r="56" spans="2:15" ht="23.25" customHeight="1">
      <c r="B56" s="26" t="s">
        <v>88</v>
      </c>
      <c r="C56" s="25" t="s">
        <v>1</v>
      </c>
      <c r="E56" s="28" t="s">
        <v>215</v>
      </c>
      <c r="F56" s="29">
        <v>325740000</v>
      </c>
      <c r="G56" s="29">
        <v>52124000</v>
      </c>
      <c r="H56" s="29">
        <v>23071000</v>
      </c>
      <c r="I56" s="29">
        <v>0</v>
      </c>
      <c r="J56" s="29">
        <v>14207000</v>
      </c>
      <c r="K56" s="29">
        <v>33639000</v>
      </c>
      <c r="L56" s="30">
        <v>0</v>
      </c>
      <c r="M56" s="31">
        <v>0</v>
      </c>
      <c r="N56" s="30">
        <v>0</v>
      </c>
      <c r="O56" s="32">
        <f t="shared" si="3"/>
        <v>448781000</v>
      </c>
    </row>
    <row r="57" spans="2:15" ht="23.25" customHeight="1">
      <c r="B57" s="26" t="s">
        <v>89</v>
      </c>
      <c r="C57" s="25" t="s">
        <v>1</v>
      </c>
      <c r="E57" s="28" t="s">
        <v>216</v>
      </c>
      <c r="F57" s="29">
        <v>243048000</v>
      </c>
      <c r="G57" s="29">
        <v>37838000</v>
      </c>
      <c r="H57" s="29">
        <v>19351000</v>
      </c>
      <c r="I57" s="29">
        <v>0</v>
      </c>
      <c r="J57" s="29">
        <v>8190000</v>
      </c>
      <c r="K57" s="29">
        <v>19770000</v>
      </c>
      <c r="L57" s="30">
        <v>0</v>
      </c>
      <c r="M57" s="31">
        <v>0</v>
      </c>
      <c r="N57" s="30">
        <v>0</v>
      </c>
      <c r="O57" s="32">
        <f t="shared" si="3"/>
        <v>328197000</v>
      </c>
    </row>
    <row r="58" spans="2:15" ht="23.25" customHeight="1">
      <c r="B58" s="26" t="s">
        <v>90</v>
      </c>
      <c r="C58" s="25" t="s">
        <v>1</v>
      </c>
      <c r="E58" s="28" t="s">
        <v>217</v>
      </c>
      <c r="F58" s="29">
        <v>214682000</v>
      </c>
      <c r="G58" s="29">
        <v>33573000</v>
      </c>
      <c r="H58" s="29">
        <v>18356000</v>
      </c>
      <c r="I58" s="29">
        <v>0</v>
      </c>
      <c r="J58" s="29">
        <v>10493000</v>
      </c>
      <c r="K58" s="29">
        <v>30900000</v>
      </c>
      <c r="L58" s="30">
        <v>0</v>
      </c>
      <c r="M58" s="31">
        <v>0</v>
      </c>
      <c r="N58" s="30">
        <v>0</v>
      </c>
      <c r="O58" s="32">
        <f t="shared" si="3"/>
        <v>308004000</v>
      </c>
    </row>
    <row r="59" spans="2:15" ht="23.25" customHeight="1">
      <c r="B59" s="26" t="s">
        <v>91</v>
      </c>
      <c r="C59" s="25" t="s">
        <v>1</v>
      </c>
      <c r="E59" s="28" t="s">
        <v>218</v>
      </c>
      <c r="F59" s="29">
        <v>211380000</v>
      </c>
      <c r="G59" s="29">
        <v>32082000</v>
      </c>
      <c r="H59" s="29">
        <v>20066000</v>
      </c>
      <c r="I59" s="29">
        <v>0</v>
      </c>
      <c r="J59" s="29">
        <v>6351000</v>
      </c>
      <c r="K59" s="29">
        <v>12204000</v>
      </c>
      <c r="L59" s="30">
        <v>0</v>
      </c>
      <c r="M59" s="31">
        <v>0</v>
      </c>
      <c r="N59" s="30">
        <v>0</v>
      </c>
      <c r="O59" s="32">
        <f t="shared" si="3"/>
        <v>282083000</v>
      </c>
    </row>
    <row r="60" spans="2:15" ht="23.25" customHeight="1">
      <c r="B60" s="26" t="s">
        <v>92</v>
      </c>
      <c r="C60" s="25" t="s">
        <v>1</v>
      </c>
      <c r="E60" s="28" t="s">
        <v>219</v>
      </c>
      <c r="F60" s="29">
        <v>178794000</v>
      </c>
      <c r="G60" s="29">
        <v>24349000</v>
      </c>
      <c r="H60" s="29">
        <v>22828000</v>
      </c>
      <c r="I60" s="29">
        <v>0</v>
      </c>
      <c r="J60" s="29">
        <v>5683000</v>
      </c>
      <c r="K60" s="29">
        <v>25649000</v>
      </c>
      <c r="L60" s="30">
        <v>0</v>
      </c>
      <c r="M60" s="31">
        <v>0</v>
      </c>
      <c r="N60" s="30">
        <v>0</v>
      </c>
      <c r="O60" s="32">
        <f t="shared" si="3"/>
        <v>257303000</v>
      </c>
    </row>
    <row r="61" spans="2:15" ht="23.25" customHeight="1">
      <c r="B61" s="26" t="s">
        <v>93</v>
      </c>
      <c r="C61" s="25" t="s">
        <v>1</v>
      </c>
      <c r="E61" s="28" t="s">
        <v>220</v>
      </c>
      <c r="F61" s="29">
        <v>325042000</v>
      </c>
      <c r="G61" s="29">
        <v>51480000</v>
      </c>
      <c r="H61" s="29">
        <v>25775000</v>
      </c>
      <c r="I61" s="29">
        <v>0</v>
      </c>
      <c r="J61" s="29">
        <v>12196000</v>
      </c>
      <c r="K61" s="29">
        <v>35847000</v>
      </c>
      <c r="L61" s="30">
        <v>0</v>
      </c>
      <c r="M61" s="31">
        <v>0</v>
      </c>
      <c r="N61" s="30">
        <v>0</v>
      </c>
      <c r="O61" s="32">
        <f t="shared" si="3"/>
        <v>450340000</v>
      </c>
    </row>
    <row r="62" spans="2:15" ht="23.25" customHeight="1">
      <c r="B62" s="26" t="s">
        <v>94</v>
      </c>
      <c r="C62" s="25" t="s">
        <v>1</v>
      </c>
      <c r="E62" s="28" t="s">
        <v>221</v>
      </c>
      <c r="F62" s="29">
        <v>161356000</v>
      </c>
      <c r="G62" s="29">
        <v>24843000</v>
      </c>
      <c r="H62" s="29">
        <v>15788000</v>
      </c>
      <c r="I62" s="29">
        <v>0</v>
      </c>
      <c r="J62" s="29">
        <v>5339000</v>
      </c>
      <c r="K62" s="29">
        <v>21002000</v>
      </c>
      <c r="L62" s="30">
        <v>0</v>
      </c>
      <c r="M62" s="31">
        <v>0</v>
      </c>
      <c r="N62" s="30">
        <v>0</v>
      </c>
      <c r="O62" s="32">
        <f t="shared" si="3"/>
        <v>228328000</v>
      </c>
    </row>
    <row r="63" spans="2:15" ht="23.25" customHeight="1">
      <c r="B63" s="26" t="s">
        <v>95</v>
      </c>
      <c r="C63" s="25" t="s">
        <v>1</v>
      </c>
      <c r="E63" s="28" t="s">
        <v>222</v>
      </c>
      <c r="F63" s="29">
        <v>211767000</v>
      </c>
      <c r="G63" s="29">
        <v>32729000</v>
      </c>
      <c r="H63" s="29">
        <v>21633000</v>
      </c>
      <c r="I63" s="29">
        <v>0</v>
      </c>
      <c r="J63" s="29">
        <v>6272000</v>
      </c>
      <c r="K63" s="29">
        <v>21576000</v>
      </c>
      <c r="L63" s="30">
        <v>0</v>
      </c>
      <c r="M63" s="31">
        <v>0</v>
      </c>
      <c r="N63" s="30">
        <v>0</v>
      </c>
      <c r="O63" s="32">
        <f t="shared" si="3"/>
        <v>293977000</v>
      </c>
    </row>
    <row r="64" spans="2:15" ht="23.25" customHeight="1">
      <c r="B64" s="26" t="s">
        <v>96</v>
      </c>
      <c r="C64" s="25" t="s">
        <v>1</v>
      </c>
      <c r="E64" s="28" t="s">
        <v>223</v>
      </c>
      <c r="F64" s="29">
        <v>253089000</v>
      </c>
      <c r="G64" s="29">
        <v>38794000</v>
      </c>
      <c r="H64" s="29">
        <v>22742000</v>
      </c>
      <c r="I64" s="29">
        <v>0</v>
      </c>
      <c r="J64" s="29">
        <v>10530000</v>
      </c>
      <c r="K64" s="29">
        <v>34649000</v>
      </c>
      <c r="L64" s="30">
        <v>0</v>
      </c>
      <c r="M64" s="31">
        <v>0</v>
      </c>
      <c r="N64" s="30">
        <v>0</v>
      </c>
      <c r="O64" s="32">
        <f t="shared" si="3"/>
        <v>359804000</v>
      </c>
    </row>
    <row r="65" spans="2:15" ht="23.25" customHeight="1">
      <c r="B65" s="26" t="s">
        <v>97</v>
      </c>
      <c r="C65" s="25" t="s">
        <v>1</v>
      </c>
      <c r="E65" s="28" t="s">
        <v>224</v>
      </c>
      <c r="F65" s="29">
        <v>293233000</v>
      </c>
      <c r="G65" s="29">
        <v>45842000</v>
      </c>
      <c r="H65" s="29">
        <v>27194000</v>
      </c>
      <c r="I65" s="29">
        <v>0</v>
      </c>
      <c r="J65" s="29">
        <v>9477000</v>
      </c>
      <c r="K65" s="29">
        <v>19499000</v>
      </c>
      <c r="L65" s="30">
        <v>0</v>
      </c>
      <c r="M65" s="31">
        <v>0</v>
      </c>
      <c r="N65" s="30">
        <v>0</v>
      </c>
      <c r="O65" s="32">
        <f t="shared" si="3"/>
        <v>395245000</v>
      </c>
    </row>
    <row r="66" spans="2:15" ht="23.25" customHeight="1">
      <c r="B66" s="26" t="s">
        <v>98</v>
      </c>
      <c r="C66" s="25" t="s">
        <v>1</v>
      </c>
      <c r="E66" s="28" t="s">
        <v>225</v>
      </c>
      <c r="F66" s="29">
        <v>253624000</v>
      </c>
      <c r="G66" s="29">
        <v>37912000</v>
      </c>
      <c r="H66" s="29">
        <v>17542000</v>
      </c>
      <c r="I66" s="29">
        <v>0</v>
      </c>
      <c r="J66" s="29">
        <v>9626000</v>
      </c>
      <c r="K66" s="29">
        <v>28679000</v>
      </c>
      <c r="L66" s="30">
        <v>0</v>
      </c>
      <c r="M66" s="31">
        <v>0</v>
      </c>
      <c r="N66" s="30">
        <v>0</v>
      </c>
      <c r="O66" s="32">
        <f t="shared" si="3"/>
        <v>347383000</v>
      </c>
    </row>
    <row r="67" spans="2:15" ht="23.25" customHeight="1">
      <c r="B67" s="26" t="s">
        <v>99</v>
      </c>
      <c r="C67" s="25" t="s">
        <v>1</v>
      </c>
      <c r="E67" s="28" t="s">
        <v>226</v>
      </c>
      <c r="F67" s="29">
        <v>240201000</v>
      </c>
      <c r="G67" s="29">
        <v>37157000</v>
      </c>
      <c r="H67" s="29">
        <v>19385000</v>
      </c>
      <c r="I67" s="29">
        <v>0</v>
      </c>
      <c r="J67" s="29">
        <v>10762000</v>
      </c>
      <c r="K67" s="29">
        <v>26396000</v>
      </c>
      <c r="L67" s="30">
        <v>0</v>
      </c>
      <c r="M67" s="31">
        <v>0</v>
      </c>
      <c r="N67" s="30">
        <v>0</v>
      </c>
      <c r="O67" s="32">
        <f t="shared" si="3"/>
        <v>333901000</v>
      </c>
    </row>
    <row r="68" spans="2:15" ht="23.25" customHeight="1">
      <c r="B68" s="26" t="s">
        <v>100</v>
      </c>
      <c r="C68" s="25" t="s">
        <v>1</v>
      </c>
      <c r="E68" s="28" t="s">
        <v>227</v>
      </c>
      <c r="F68" s="29">
        <v>364015000</v>
      </c>
      <c r="G68" s="29">
        <v>59764000</v>
      </c>
      <c r="H68" s="29">
        <v>30189000</v>
      </c>
      <c r="I68" s="29">
        <v>0</v>
      </c>
      <c r="J68" s="29">
        <v>16323000</v>
      </c>
      <c r="K68" s="29">
        <v>45389000</v>
      </c>
      <c r="L68" s="30">
        <v>0</v>
      </c>
      <c r="M68" s="31">
        <v>0</v>
      </c>
      <c r="N68" s="30">
        <v>0</v>
      </c>
      <c r="O68" s="32">
        <f t="shared" si="3"/>
        <v>515680000</v>
      </c>
    </row>
    <row r="69" spans="2:15" ht="23.25" customHeight="1">
      <c r="B69" s="26" t="s">
        <v>101</v>
      </c>
      <c r="C69" s="25" t="s">
        <v>1</v>
      </c>
      <c r="E69" s="28" t="s">
        <v>228</v>
      </c>
      <c r="F69" s="29">
        <v>70405000</v>
      </c>
      <c r="G69" s="29">
        <v>10574000</v>
      </c>
      <c r="H69" s="29">
        <v>11485000</v>
      </c>
      <c r="I69" s="29">
        <v>0</v>
      </c>
      <c r="J69" s="29">
        <v>3194000</v>
      </c>
      <c r="K69" s="29">
        <v>15000000</v>
      </c>
      <c r="L69" s="30">
        <v>0</v>
      </c>
      <c r="M69" s="31">
        <v>0</v>
      </c>
      <c r="N69" s="30">
        <v>0</v>
      </c>
      <c r="O69" s="32">
        <f t="shared" si="3"/>
        <v>110658000</v>
      </c>
    </row>
    <row r="70" spans="2:15" ht="23.25" customHeight="1">
      <c r="B70" s="26" t="s">
        <v>102</v>
      </c>
      <c r="C70" s="25" t="s">
        <v>1</v>
      </c>
      <c r="E70" s="28" t="s">
        <v>229</v>
      </c>
      <c r="F70" s="29">
        <v>140230000</v>
      </c>
      <c r="G70" s="29">
        <v>20313000</v>
      </c>
      <c r="H70" s="29">
        <v>13389000</v>
      </c>
      <c r="I70" s="29">
        <v>0</v>
      </c>
      <c r="J70" s="29">
        <v>4270000</v>
      </c>
      <c r="K70" s="29">
        <v>23510000</v>
      </c>
      <c r="L70" s="30">
        <v>0</v>
      </c>
      <c r="M70" s="31">
        <v>0</v>
      </c>
      <c r="N70" s="30">
        <v>0</v>
      </c>
      <c r="O70" s="32">
        <f t="shared" si="3"/>
        <v>201712000</v>
      </c>
    </row>
    <row r="71" spans="2:15" ht="23.25" customHeight="1">
      <c r="B71" s="26" t="s">
        <v>103</v>
      </c>
      <c r="C71" s="25" t="s">
        <v>1</v>
      </c>
      <c r="E71" s="28" t="s">
        <v>230</v>
      </c>
      <c r="F71" s="29">
        <v>153954000</v>
      </c>
      <c r="G71" s="29">
        <v>20642000</v>
      </c>
      <c r="H71" s="29">
        <v>10945000</v>
      </c>
      <c r="I71" s="29">
        <v>0</v>
      </c>
      <c r="J71" s="29">
        <v>4092000</v>
      </c>
      <c r="K71" s="29">
        <v>22805000</v>
      </c>
      <c r="L71" s="30">
        <v>0</v>
      </c>
      <c r="M71" s="31">
        <v>0</v>
      </c>
      <c r="N71" s="30">
        <v>0</v>
      </c>
      <c r="O71" s="32">
        <f t="shared" si="3"/>
        <v>212438000</v>
      </c>
    </row>
    <row r="72" spans="2:15" ht="23.25" customHeight="1">
      <c r="B72" s="26" t="s">
        <v>104</v>
      </c>
      <c r="C72" s="25" t="s">
        <v>1</v>
      </c>
      <c r="E72" s="28" t="s">
        <v>231</v>
      </c>
      <c r="F72" s="29">
        <v>214876000</v>
      </c>
      <c r="G72" s="29">
        <v>31983000</v>
      </c>
      <c r="H72" s="29">
        <v>13358000</v>
      </c>
      <c r="I72" s="29">
        <v>0</v>
      </c>
      <c r="J72" s="29">
        <v>8843000</v>
      </c>
      <c r="K72" s="29">
        <v>33349000</v>
      </c>
      <c r="L72" s="30">
        <v>0</v>
      </c>
      <c r="M72" s="31">
        <v>0</v>
      </c>
      <c r="N72" s="30">
        <v>0</v>
      </c>
      <c r="O72" s="32">
        <f t="shared" si="3"/>
        <v>302409000</v>
      </c>
    </row>
    <row r="73" spans="2:15" ht="23.25" customHeight="1">
      <c r="B73" s="26" t="s">
        <v>105</v>
      </c>
      <c r="C73" s="25" t="s">
        <v>1</v>
      </c>
      <c r="E73" s="28" t="s">
        <v>232</v>
      </c>
      <c r="F73" s="29">
        <v>168699000</v>
      </c>
      <c r="G73" s="29">
        <v>23431000</v>
      </c>
      <c r="H73" s="29">
        <v>14647000</v>
      </c>
      <c r="I73" s="29">
        <v>0</v>
      </c>
      <c r="J73" s="29">
        <v>4496000</v>
      </c>
      <c r="K73" s="29">
        <v>17460000</v>
      </c>
      <c r="L73" s="30">
        <v>0</v>
      </c>
      <c r="M73" s="31">
        <v>0</v>
      </c>
      <c r="N73" s="30">
        <v>0</v>
      </c>
      <c r="O73" s="32">
        <f t="shared" si="3"/>
        <v>228733000</v>
      </c>
    </row>
    <row r="74" spans="2:15" ht="23.25" customHeight="1">
      <c r="B74" s="26" t="s">
        <v>106</v>
      </c>
      <c r="C74" s="25" t="s">
        <v>1</v>
      </c>
      <c r="E74" s="28" t="s">
        <v>233</v>
      </c>
      <c r="F74" s="29">
        <v>136625000</v>
      </c>
      <c r="G74" s="29">
        <v>18975000</v>
      </c>
      <c r="H74" s="29">
        <v>13575000</v>
      </c>
      <c r="I74" s="29">
        <v>0</v>
      </c>
      <c r="J74" s="29">
        <v>4024000</v>
      </c>
      <c r="K74" s="29">
        <v>22437000</v>
      </c>
      <c r="L74" s="30">
        <v>0</v>
      </c>
      <c r="M74" s="31">
        <v>0</v>
      </c>
      <c r="N74" s="30">
        <v>0</v>
      </c>
      <c r="O74" s="32">
        <f t="shared" si="3"/>
        <v>195636000</v>
      </c>
    </row>
    <row r="75" spans="2:15" ht="23.25" customHeight="1">
      <c r="B75" s="26" t="s">
        <v>107</v>
      </c>
      <c r="C75" s="25" t="s">
        <v>1</v>
      </c>
      <c r="E75" s="28" t="s">
        <v>234</v>
      </c>
      <c r="F75" s="29">
        <v>182537000</v>
      </c>
      <c r="G75" s="29">
        <v>25800000</v>
      </c>
      <c r="H75" s="29">
        <v>12859000</v>
      </c>
      <c r="I75" s="29">
        <v>0</v>
      </c>
      <c r="J75" s="29">
        <v>5405000</v>
      </c>
      <c r="K75" s="29">
        <v>28376000</v>
      </c>
      <c r="L75" s="30">
        <v>0</v>
      </c>
      <c r="M75" s="31">
        <v>0</v>
      </c>
      <c r="N75" s="30">
        <v>0</v>
      </c>
      <c r="O75" s="32">
        <f t="shared" si="3"/>
        <v>254977000</v>
      </c>
    </row>
    <row r="76" spans="2:15" ht="23.25" customHeight="1">
      <c r="B76" s="26" t="s">
        <v>108</v>
      </c>
      <c r="C76" s="25" t="s">
        <v>1</v>
      </c>
      <c r="E76" s="28" t="s">
        <v>235</v>
      </c>
      <c r="F76" s="29">
        <v>192051000</v>
      </c>
      <c r="G76" s="29">
        <v>29123000</v>
      </c>
      <c r="H76" s="29">
        <v>16523000</v>
      </c>
      <c r="I76" s="29">
        <v>0</v>
      </c>
      <c r="J76" s="29">
        <v>7985000</v>
      </c>
      <c r="K76" s="29">
        <v>22100000</v>
      </c>
      <c r="L76" s="30">
        <v>0</v>
      </c>
      <c r="M76" s="31">
        <v>0</v>
      </c>
      <c r="N76" s="30">
        <v>0</v>
      </c>
      <c r="O76" s="32">
        <f t="shared" si="3"/>
        <v>267782000</v>
      </c>
    </row>
    <row r="77" spans="2:15" ht="23.25" customHeight="1">
      <c r="B77" s="26" t="s">
        <v>109</v>
      </c>
      <c r="C77" s="25" t="s">
        <v>1</v>
      </c>
      <c r="E77" s="28" t="s">
        <v>236</v>
      </c>
      <c r="F77" s="29">
        <v>170545000</v>
      </c>
      <c r="G77" s="29">
        <v>21677000</v>
      </c>
      <c r="H77" s="29">
        <v>13659000</v>
      </c>
      <c r="I77" s="29">
        <v>0</v>
      </c>
      <c r="J77" s="29">
        <v>4677000</v>
      </c>
      <c r="K77" s="29">
        <v>18200000</v>
      </c>
      <c r="L77" s="30">
        <v>0</v>
      </c>
      <c r="M77" s="31">
        <v>0</v>
      </c>
      <c r="N77" s="30">
        <v>0</v>
      </c>
      <c r="O77" s="32">
        <f t="shared" si="3"/>
        <v>228758000</v>
      </c>
    </row>
    <row r="78" spans="2:15" ht="23.25" customHeight="1">
      <c r="B78" s="26" t="s">
        <v>110</v>
      </c>
      <c r="C78" s="25" t="s">
        <v>1</v>
      </c>
      <c r="E78" s="28" t="s">
        <v>237</v>
      </c>
      <c r="F78" s="29">
        <v>141806000</v>
      </c>
      <c r="G78" s="29">
        <v>19637000</v>
      </c>
      <c r="H78" s="29">
        <v>10082000</v>
      </c>
      <c r="I78" s="29">
        <v>0</v>
      </c>
      <c r="J78" s="29">
        <v>4160000</v>
      </c>
      <c r="K78" s="29">
        <v>16700000</v>
      </c>
      <c r="L78" s="30">
        <v>0</v>
      </c>
      <c r="M78" s="31">
        <v>0</v>
      </c>
      <c r="N78" s="30">
        <v>0</v>
      </c>
      <c r="O78" s="32">
        <f t="shared" si="3"/>
        <v>192385000</v>
      </c>
    </row>
    <row r="79" spans="2:15" ht="23.25" customHeight="1">
      <c r="B79" s="26" t="s">
        <v>111</v>
      </c>
      <c r="C79" s="25" t="s">
        <v>1</v>
      </c>
      <c r="E79" s="28" t="s">
        <v>238</v>
      </c>
      <c r="F79" s="29">
        <v>166147000</v>
      </c>
      <c r="G79" s="29">
        <v>23876000</v>
      </c>
      <c r="H79" s="29">
        <v>17041000</v>
      </c>
      <c r="I79" s="29">
        <v>0</v>
      </c>
      <c r="J79" s="29">
        <v>4869000</v>
      </c>
      <c r="K79" s="29">
        <v>13700000</v>
      </c>
      <c r="L79" s="30">
        <v>0</v>
      </c>
      <c r="M79" s="31">
        <v>0</v>
      </c>
      <c r="N79" s="30">
        <v>0</v>
      </c>
      <c r="O79" s="32">
        <f t="shared" si="3"/>
        <v>225633000</v>
      </c>
    </row>
    <row r="80" spans="2:15" ht="23.25" customHeight="1">
      <c r="B80" s="26" t="s">
        <v>112</v>
      </c>
      <c r="C80" s="25" t="s">
        <v>1</v>
      </c>
      <c r="E80" s="28" t="s">
        <v>239</v>
      </c>
      <c r="F80" s="29">
        <v>132006000</v>
      </c>
      <c r="G80" s="29">
        <v>19080000</v>
      </c>
      <c r="H80" s="29">
        <v>10252000</v>
      </c>
      <c r="I80" s="29">
        <v>0</v>
      </c>
      <c r="J80" s="29">
        <v>3911000</v>
      </c>
      <c r="K80" s="29">
        <v>26202000</v>
      </c>
      <c r="L80" s="30">
        <v>0</v>
      </c>
      <c r="M80" s="31">
        <v>0</v>
      </c>
      <c r="N80" s="30">
        <v>0</v>
      </c>
      <c r="O80" s="32">
        <f aca="true" t="shared" si="4" ref="O80:O142">N80+M80+L80+K80+J80+I80+H80+G80+F80</f>
        <v>191451000</v>
      </c>
    </row>
    <row r="81" spans="2:15" ht="23.25" customHeight="1">
      <c r="B81" s="26" t="s">
        <v>113</v>
      </c>
      <c r="C81" s="25" t="s">
        <v>1</v>
      </c>
      <c r="E81" s="28" t="s">
        <v>240</v>
      </c>
      <c r="F81" s="29">
        <v>155050000</v>
      </c>
      <c r="G81" s="29">
        <v>22345000</v>
      </c>
      <c r="H81" s="29">
        <v>10926000</v>
      </c>
      <c r="I81" s="29">
        <v>0</v>
      </c>
      <c r="J81" s="29">
        <v>5404000</v>
      </c>
      <c r="K81" s="29">
        <v>30170000</v>
      </c>
      <c r="L81" s="30">
        <v>0</v>
      </c>
      <c r="M81" s="31">
        <v>0</v>
      </c>
      <c r="N81" s="30">
        <v>0</v>
      </c>
      <c r="O81" s="32">
        <f t="shared" si="4"/>
        <v>223895000</v>
      </c>
    </row>
    <row r="82" spans="2:15" ht="23.25" customHeight="1">
      <c r="B82" s="26" t="s">
        <v>114</v>
      </c>
      <c r="C82" s="25" t="s">
        <v>1</v>
      </c>
      <c r="E82" s="28" t="s">
        <v>241</v>
      </c>
      <c r="F82" s="29">
        <v>168584000</v>
      </c>
      <c r="G82" s="29">
        <v>23051000</v>
      </c>
      <c r="H82" s="29">
        <v>11953000</v>
      </c>
      <c r="I82" s="29">
        <v>0</v>
      </c>
      <c r="J82" s="29">
        <v>4990000</v>
      </c>
      <c r="K82" s="29">
        <v>17625000</v>
      </c>
      <c r="L82" s="30">
        <v>0</v>
      </c>
      <c r="M82" s="31">
        <v>0</v>
      </c>
      <c r="N82" s="30">
        <v>0</v>
      </c>
      <c r="O82" s="32">
        <f t="shared" si="4"/>
        <v>226203000</v>
      </c>
    </row>
    <row r="83" spans="2:15" ht="23.25" customHeight="1">
      <c r="B83" s="26" t="s">
        <v>115</v>
      </c>
      <c r="C83" s="25" t="s">
        <v>1</v>
      </c>
      <c r="E83" s="28" t="s">
        <v>242</v>
      </c>
      <c r="F83" s="29">
        <v>133984000</v>
      </c>
      <c r="G83" s="29">
        <v>19477000</v>
      </c>
      <c r="H83" s="29">
        <v>9211000</v>
      </c>
      <c r="I83" s="29">
        <v>0</v>
      </c>
      <c r="J83" s="29">
        <v>4095000</v>
      </c>
      <c r="K83" s="29">
        <v>15947000</v>
      </c>
      <c r="L83" s="30">
        <v>0</v>
      </c>
      <c r="M83" s="31">
        <v>0</v>
      </c>
      <c r="N83" s="30">
        <v>0</v>
      </c>
      <c r="O83" s="32">
        <f t="shared" si="4"/>
        <v>182714000</v>
      </c>
    </row>
    <row r="84" spans="2:15" ht="23.25" customHeight="1">
      <c r="B84" s="26" t="s">
        <v>116</v>
      </c>
      <c r="C84" s="25" t="s">
        <v>1</v>
      </c>
      <c r="E84" s="28" t="s">
        <v>243</v>
      </c>
      <c r="F84" s="29">
        <v>104469000</v>
      </c>
      <c r="G84" s="29">
        <v>15190000</v>
      </c>
      <c r="H84" s="29">
        <v>8219000</v>
      </c>
      <c r="I84" s="29">
        <v>0</v>
      </c>
      <c r="J84" s="29">
        <v>3022000</v>
      </c>
      <c r="K84" s="29">
        <v>16500000</v>
      </c>
      <c r="L84" s="30">
        <v>0</v>
      </c>
      <c r="M84" s="31">
        <v>0</v>
      </c>
      <c r="N84" s="30">
        <v>0</v>
      </c>
      <c r="O84" s="32">
        <f t="shared" si="4"/>
        <v>147400000</v>
      </c>
    </row>
    <row r="85" spans="2:15" ht="23.25" customHeight="1">
      <c r="B85" s="26" t="s">
        <v>117</v>
      </c>
      <c r="C85" s="25" t="s">
        <v>1</v>
      </c>
      <c r="E85" s="28" t="s">
        <v>244</v>
      </c>
      <c r="F85" s="29">
        <v>96996000</v>
      </c>
      <c r="G85" s="29">
        <v>12806000</v>
      </c>
      <c r="H85" s="29">
        <v>8466000</v>
      </c>
      <c r="I85" s="29">
        <v>0</v>
      </c>
      <c r="J85" s="29">
        <v>2705000</v>
      </c>
      <c r="K85" s="29">
        <v>14000000</v>
      </c>
      <c r="L85" s="30">
        <v>0</v>
      </c>
      <c r="M85" s="31">
        <v>0</v>
      </c>
      <c r="N85" s="30">
        <v>0</v>
      </c>
      <c r="O85" s="32">
        <f t="shared" si="4"/>
        <v>134973000</v>
      </c>
    </row>
    <row r="86" spans="2:15" ht="23.25" customHeight="1">
      <c r="B86" s="26" t="s">
        <v>118</v>
      </c>
      <c r="C86" s="25" t="s">
        <v>1</v>
      </c>
      <c r="E86" s="28" t="s">
        <v>245</v>
      </c>
      <c r="F86" s="29">
        <v>90185000</v>
      </c>
      <c r="G86" s="29">
        <v>11316000</v>
      </c>
      <c r="H86" s="29">
        <v>11678000</v>
      </c>
      <c r="I86" s="29">
        <v>0</v>
      </c>
      <c r="J86" s="29">
        <v>1924000</v>
      </c>
      <c r="K86" s="29">
        <v>12454000</v>
      </c>
      <c r="L86" s="30">
        <v>0</v>
      </c>
      <c r="M86" s="31">
        <v>0</v>
      </c>
      <c r="N86" s="30">
        <v>0</v>
      </c>
      <c r="O86" s="32">
        <f t="shared" si="4"/>
        <v>127557000</v>
      </c>
    </row>
    <row r="87" spans="2:15" ht="23.25" customHeight="1">
      <c r="B87" s="26" t="s">
        <v>119</v>
      </c>
      <c r="C87" s="25" t="s">
        <v>1</v>
      </c>
      <c r="E87" s="28" t="s">
        <v>246</v>
      </c>
      <c r="F87" s="29">
        <v>92615000</v>
      </c>
      <c r="G87" s="29">
        <v>13996000</v>
      </c>
      <c r="H87" s="29">
        <v>6658000</v>
      </c>
      <c r="I87" s="29">
        <v>0</v>
      </c>
      <c r="J87" s="29">
        <v>2555000</v>
      </c>
      <c r="K87" s="29">
        <v>30000000</v>
      </c>
      <c r="L87" s="30">
        <v>0</v>
      </c>
      <c r="M87" s="31">
        <v>0</v>
      </c>
      <c r="N87" s="30">
        <v>0</v>
      </c>
      <c r="O87" s="32">
        <f t="shared" si="4"/>
        <v>145824000</v>
      </c>
    </row>
    <row r="88" spans="2:15" ht="23.25" customHeight="1">
      <c r="B88" s="26" t="s">
        <v>120</v>
      </c>
      <c r="C88" s="25" t="s">
        <v>1</v>
      </c>
      <c r="E88" s="28" t="s">
        <v>247</v>
      </c>
      <c r="F88" s="29">
        <v>100532000</v>
      </c>
      <c r="G88" s="29">
        <v>12555000</v>
      </c>
      <c r="H88" s="29">
        <v>9636000</v>
      </c>
      <c r="I88" s="29">
        <v>0</v>
      </c>
      <c r="J88" s="29">
        <v>2514000</v>
      </c>
      <c r="K88" s="29">
        <v>13200000</v>
      </c>
      <c r="L88" s="30">
        <v>0</v>
      </c>
      <c r="M88" s="31">
        <v>0</v>
      </c>
      <c r="N88" s="30">
        <v>0</v>
      </c>
      <c r="O88" s="32">
        <f t="shared" si="4"/>
        <v>138437000</v>
      </c>
    </row>
    <row r="89" spans="2:15" ht="23.25" customHeight="1">
      <c r="B89" s="26" t="s">
        <v>121</v>
      </c>
      <c r="C89" s="25" t="s">
        <v>1</v>
      </c>
      <c r="E89" s="28" t="s">
        <v>248</v>
      </c>
      <c r="F89" s="29">
        <v>117341000</v>
      </c>
      <c r="G89" s="29">
        <v>16171000</v>
      </c>
      <c r="H89" s="29">
        <v>8764000</v>
      </c>
      <c r="I89" s="29">
        <v>0</v>
      </c>
      <c r="J89" s="29">
        <v>3202000</v>
      </c>
      <c r="K89" s="29">
        <v>12900000</v>
      </c>
      <c r="L89" s="30">
        <v>0</v>
      </c>
      <c r="M89" s="31">
        <v>0</v>
      </c>
      <c r="N89" s="30">
        <v>0</v>
      </c>
      <c r="O89" s="32">
        <f t="shared" si="4"/>
        <v>158378000</v>
      </c>
    </row>
    <row r="90" spans="2:15" ht="23.25" customHeight="1">
      <c r="B90" s="26" t="s">
        <v>122</v>
      </c>
      <c r="C90" s="25" t="s">
        <v>1</v>
      </c>
      <c r="E90" s="28" t="s">
        <v>249</v>
      </c>
      <c r="F90" s="29">
        <v>198272000</v>
      </c>
      <c r="G90" s="29">
        <v>25868000</v>
      </c>
      <c r="H90" s="29">
        <v>18298000</v>
      </c>
      <c r="I90" s="29">
        <v>0</v>
      </c>
      <c r="J90" s="29">
        <v>5138000</v>
      </c>
      <c r="K90" s="29">
        <v>20500000</v>
      </c>
      <c r="L90" s="30">
        <v>0</v>
      </c>
      <c r="M90" s="31">
        <v>0</v>
      </c>
      <c r="N90" s="30">
        <v>0</v>
      </c>
      <c r="O90" s="32">
        <f t="shared" si="4"/>
        <v>268076000</v>
      </c>
    </row>
    <row r="91" spans="2:15" ht="23.25" customHeight="1">
      <c r="B91" s="26" t="s">
        <v>123</v>
      </c>
      <c r="C91" s="25" t="s">
        <v>1</v>
      </c>
      <c r="E91" s="28" t="s">
        <v>250</v>
      </c>
      <c r="F91" s="29">
        <v>64542000</v>
      </c>
      <c r="G91" s="29">
        <v>8807000</v>
      </c>
      <c r="H91" s="29">
        <v>8369000</v>
      </c>
      <c r="I91" s="29">
        <v>0</v>
      </c>
      <c r="J91" s="29">
        <v>1709000</v>
      </c>
      <c r="K91" s="29">
        <v>18205000</v>
      </c>
      <c r="L91" s="30">
        <v>0</v>
      </c>
      <c r="M91" s="31">
        <v>0</v>
      </c>
      <c r="N91" s="30">
        <v>0</v>
      </c>
      <c r="O91" s="32">
        <f t="shared" si="4"/>
        <v>101632000</v>
      </c>
    </row>
    <row r="92" spans="2:15" ht="23.25" customHeight="1">
      <c r="B92" s="26" t="s">
        <v>124</v>
      </c>
      <c r="C92" s="25" t="s">
        <v>1</v>
      </c>
      <c r="E92" s="28" t="s">
        <v>251</v>
      </c>
      <c r="F92" s="29">
        <v>112761000</v>
      </c>
      <c r="G92" s="29">
        <v>16350000</v>
      </c>
      <c r="H92" s="29">
        <v>11243000</v>
      </c>
      <c r="I92" s="29">
        <v>0</v>
      </c>
      <c r="J92" s="29">
        <v>3167000</v>
      </c>
      <c r="K92" s="29">
        <v>19140000</v>
      </c>
      <c r="L92" s="30">
        <v>0</v>
      </c>
      <c r="M92" s="31">
        <v>0</v>
      </c>
      <c r="N92" s="30">
        <v>0</v>
      </c>
      <c r="O92" s="32">
        <f t="shared" si="4"/>
        <v>162661000</v>
      </c>
    </row>
    <row r="93" spans="2:15" ht="23.25" customHeight="1">
      <c r="B93" s="26" t="s">
        <v>125</v>
      </c>
      <c r="C93" s="25" t="s">
        <v>1</v>
      </c>
      <c r="E93" s="28" t="s">
        <v>252</v>
      </c>
      <c r="F93" s="29">
        <v>86275000</v>
      </c>
      <c r="G93" s="29">
        <v>11412000</v>
      </c>
      <c r="H93" s="29">
        <v>7435000</v>
      </c>
      <c r="I93" s="29">
        <v>0</v>
      </c>
      <c r="J93" s="29">
        <v>2312000</v>
      </c>
      <c r="K93" s="29">
        <v>17502000</v>
      </c>
      <c r="L93" s="30">
        <v>0</v>
      </c>
      <c r="M93" s="31">
        <v>0</v>
      </c>
      <c r="N93" s="30">
        <v>0</v>
      </c>
      <c r="O93" s="32">
        <f t="shared" si="4"/>
        <v>124936000</v>
      </c>
    </row>
    <row r="94" spans="2:15" ht="23.25" customHeight="1">
      <c r="B94" s="26" t="s">
        <v>126</v>
      </c>
      <c r="C94" s="25" t="s">
        <v>1</v>
      </c>
      <c r="E94" s="28" t="s">
        <v>253</v>
      </c>
      <c r="F94" s="29">
        <v>95676000</v>
      </c>
      <c r="G94" s="29">
        <v>13233000</v>
      </c>
      <c r="H94" s="29">
        <v>9258000</v>
      </c>
      <c r="I94" s="29">
        <v>0</v>
      </c>
      <c r="J94" s="29">
        <v>2777000</v>
      </c>
      <c r="K94" s="29">
        <v>18010000</v>
      </c>
      <c r="L94" s="30">
        <v>0</v>
      </c>
      <c r="M94" s="31">
        <v>0</v>
      </c>
      <c r="N94" s="30">
        <v>0</v>
      </c>
      <c r="O94" s="32">
        <f t="shared" si="4"/>
        <v>138954000</v>
      </c>
    </row>
    <row r="95" spans="2:15" ht="23.25" customHeight="1">
      <c r="B95" s="26" t="s">
        <v>127</v>
      </c>
      <c r="C95" s="25" t="s">
        <v>1</v>
      </c>
      <c r="E95" s="28" t="s">
        <v>254</v>
      </c>
      <c r="F95" s="29">
        <v>84919000</v>
      </c>
      <c r="G95" s="29">
        <v>10775000</v>
      </c>
      <c r="H95" s="29">
        <v>9570000</v>
      </c>
      <c r="I95" s="29">
        <v>0</v>
      </c>
      <c r="J95" s="29">
        <v>2101000</v>
      </c>
      <c r="K95" s="29">
        <v>15090000</v>
      </c>
      <c r="L95" s="30">
        <v>0</v>
      </c>
      <c r="M95" s="31">
        <v>0</v>
      </c>
      <c r="N95" s="30">
        <v>0</v>
      </c>
      <c r="O95" s="32">
        <f t="shared" si="4"/>
        <v>122455000</v>
      </c>
    </row>
    <row r="96" spans="2:15" ht="23.25" customHeight="1">
      <c r="B96" s="26" t="s">
        <v>128</v>
      </c>
      <c r="C96" s="25" t="s">
        <v>1</v>
      </c>
      <c r="E96" s="28" t="s">
        <v>255</v>
      </c>
      <c r="F96" s="29">
        <v>113757000</v>
      </c>
      <c r="G96" s="29">
        <v>15270000</v>
      </c>
      <c r="H96" s="29">
        <v>13748000</v>
      </c>
      <c r="I96" s="29">
        <v>0</v>
      </c>
      <c r="J96" s="29">
        <v>3251000</v>
      </c>
      <c r="K96" s="29">
        <v>19440000</v>
      </c>
      <c r="L96" s="30">
        <v>0</v>
      </c>
      <c r="M96" s="31">
        <v>0</v>
      </c>
      <c r="N96" s="30">
        <v>0</v>
      </c>
      <c r="O96" s="32">
        <f t="shared" si="4"/>
        <v>165466000</v>
      </c>
    </row>
    <row r="97" spans="2:15" ht="23.25" customHeight="1">
      <c r="B97" s="26" t="s">
        <v>129</v>
      </c>
      <c r="C97" s="25" t="s">
        <v>1</v>
      </c>
      <c r="E97" s="28" t="s">
        <v>256</v>
      </c>
      <c r="F97" s="29">
        <v>83012000</v>
      </c>
      <c r="G97" s="29">
        <v>11601000</v>
      </c>
      <c r="H97" s="29">
        <v>7208000</v>
      </c>
      <c r="I97" s="29">
        <v>0</v>
      </c>
      <c r="J97" s="29">
        <v>2377000</v>
      </c>
      <c r="K97" s="29">
        <v>13007000</v>
      </c>
      <c r="L97" s="30">
        <v>0</v>
      </c>
      <c r="M97" s="31">
        <v>0</v>
      </c>
      <c r="N97" s="30">
        <v>0</v>
      </c>
      <c r="O97" s="32">
        <f t="shared" si="4"/>
        <v>117205000</v>
      </c>
    </row>
    <row r="98" spans="2:15" ht="23.25" customHeight="1">
      <c r="B98" s="26" t="s">
        <v>130</v>
      </c>
      <c r="C98" s="25" t="s">
        <v>1</v>
      </c>
      <c r="E98" s="28" t="s">
        <v>257</v>
      </c>
      <c r="F98" s="29">
        <v>124373000</v>
      </c>
      <c r="G98" s="29">
        <v>15045000</v>
      </c>
      <c r="H98" s="29">
        <v>7733000</v>
      </c>
      <c r="I98" s="29">
        <v>0</v>
      </c>
      <c r="J98" s="29">
        <v>2897000</v>
      </c>
      <c r="K98" s="29">
        <v>18310000</v>
      </c>
      <c r="L98" s="30">
        <v>0</v>
      </c>
      <c r="M98" s="31">
        <v>0</v>
      </c>
      <c r="N98" s="30">
        <v>0</v>
      </c>
      <c r="O98" s="32">
        <f t="shared" si="4"/>
        <v>168358000</v>
      </c>
    </row>
    <row r="99" spans="2:15" ht="23.25" customHeight="1">
      <c r="B99" s="26" t="s">
        <v>131</v>
      </c>
      <c r="C99" s="25" t="s">
        <v>1</v>
      </c>
      <c r="E99" s="28" t="s">
        <v>258</v>
      </c>
      <c r="F99" s="29">
        <v>98100000</v>
      </c>
      <c r="G99" s="29">
        <v>11772000</v>
      </c>
      <c r="H99" s="29">
        <v>10569000</v>
      </c>
      <c r="I99" s="29">
        <v>0</v>
      </c>
      <c r="J99" s="29">
        <v>2482000</v>
      </c>
      <c r="K99" s="29">
        <v>24005000</v>
      </c>
      <c r="L99" s="30">
        <v>0</v>
      </c>
      <c r="M99" s="31">
        <v>0</v>
      </c>
      <c r="N99" s="30">
        <v>0</v>
      </c>
      <c r="O99" s="32">
        <f t="shared" si="4"/>
        <v>146928000</v>
      </c>
    </row>
    <row r="100" spans="2:15" ht="23.25" customHeight="1">
      <c r="B100" s="26" t="s">
        <v>132</v>
      </c>
      <c r="C100" s="25" t="s">
        <v>1</v>
      </c>
      <c r="E100" s="28" t="s">
        <v>259</v>
      </c>
      <c r="F100" s="29">
        <v>104158000</v>
      </c>
      <c r="G100" s="29">
        <v>14604000</v>
      </c>
      <c r="H100" s="29">
        <v>6736000</v>
      </c>
      <c r="I100" s="29">
        <v>0</v>
      </c>
      <c r="J100" s="29">
        <v>2368000</v>
      </c>
      <c r="K100" s="29">
        <v>21510000</v>
      </c>
      <c r="L100" s="30">
        <v>0</v>
      </c>
      <c r="M100" s="31">
        <v>0</v>
      </c>
      <c r="N100" s="30">
        <v>0</v>
      </c>
      <c r="O100" s="32">
        <f t="shared" si="4"/>
        <v>149376000</v>
      </c>
    </row>
    <row r="101" spans="2:15" ht="23.25" customHeight="1">
      <c r="B101" s="26" t="s">
        <v>133</v>
      </c>
      <c r="C101" s="25" t="s">
        <v>1</v>
      </c>
      <c r="E101" s="28" t="s">
        <v>260</v>
      </c>
      <c r="F101" s="29">
        <v>90816000</v>
      </c>
      <c r="G101" s="29">
        <v>11685000</v>
      </c>
      <c r="H101" s="29">
        <v>9099000</v>
      </c>
      <c r="I101" s="29">
        <v>0</v>
      </c>
      <c r="J101" s="29">
        <v>2172000</v>
      </c>
      <c r="K101" s="29">
        <v>17200000</v>
      </c>
      <c r="L101" s="30">
        <v>0</v>
      </c>
      <c r="M101" s="31">
        <v>0</v>
      </c>
      <c r="N101" s="30">
        <v>0</v>
      </c>
      <c r="O101" s="32">
        <f t="shared" si="4"/>
        <v>130972000</v>
      </c>
    </row>
    <row r="102" spans="2:15" ht="23.25" customHeight="1">
      <c r="B102" s="26" t="s">
        <v>134</v>
      </c>
      <c r="C102" s="25" t="s">
        <v>1</v>
      </c>
      <c r="E102" s="28" t="s">
        <v>261</v>
      </c>
      <c r="F102" s="29">
        <v>61745000</v>
      </c>
      <c r="G102" s="29">
        <v>8056000</v>
      </c>
      <c r="H102" s="29">
        <v>7269000</v>
      </c>
      <c r="I102" s="29">
        <v>0</v>
      </c>
      <c r="J102" s="29">
        <v>1378000</v>
      </c>
      <c r="K102" s="29">
        <v>18012000</v>
      </c>
      <c r="L102" s="30">
        <v>0</v>
      </c>
      <c r="M102" s="31">
        <v>0</v>
      </c>
      <c r="N102" s="30">
        <v>0</v>
      </c>
      <c r="O102" s="32">
        <f t="shared" si="4"/>
        <v>96460000</v>
      </c>
    </row>
    <row r="103" spans="2:15" ht="23.25" customHeight="1">
      <c r="B103" s="26" t="s">
        <v>135</v>
      </c>
      <c r="C103" s="25" t="s">
        <v>1</v>
      </c>
      <c r="E103" s="28" t="s">
        <v>262</v>
      </c>
      <c r="F103" s="29">
        <v>96684000</v>
      </c>
      <c r="G103" s="29">
        <v>12694000</v>
      </c>
      <c r="H103" s="29">
        <v>7350000</v>
      </c>
      <c r="I103" s="29">
        <v>0</v>
      </c>
      <c r="J103" s="29">
        <v>2644000</v>
      </c>
      <c r="K103" s="29">
        <v>18720000</v>
      </c>
      <c r="L103" s="30">
        <v>0</v>
      </c>
      <c r="M103" s="31">
        <v>0</v>
      </c>
      <c r="N103" s="30">
        <v>0</v>
      </c>
      <c r="O103" s="32">
        <f t="shared" si="4"/>
        <v>138092000</v>
      </c>
    </row>
    <row r="104" spans="2:15" ht="23.25" customHeight="1">
      <c r="B104" s="26" t="s">
        <v>136</v>
      </c>
      <c r="C104" s="25" t="s">
        <v>1</v>
      </c>
      <c r="E104" s="28" t="s">
        <v>263</v>
      </c>
      <c r="F104" s="29">
        <v>81587000</v>
      </c>
      <c r="G104" s="29">
        <v>9944000</v>
      </c>
      <c r="H104" s="29">
        <v>7559000</v>
      </c>
      <c r="I104" s="29">
        <v>0</v>
      </c>
      <c r="J104" s="29">
        <v>1923000</v>
      </c>
      <c r="K104" s="29">
        <v>19500000</v>
      </c>
      <c r="L104" s="30">
        <v>0</v>
      </c>
      <c r="M104" s="31">
        <v>0</v>
      </c>
      <c r="N104" s="30">
        <v>0</v>
      </c>
      <c r="O104" s="32">
        <f t="shared" si="4"/>
        <v>120513000</v>
      </c>
    </row>
    <row r="105" spans="2:15" ht="23.25" customHeight="1">
      <c r="B105" s="26" t="s">
        <v>137</v>
      </c>
      <c r="C105" s="25" t="s">
        <v>1</v>
      </c>
      <c r="E105" s="28" t="s">
        <v>264</v>
      </c>
      <c r="F105" s="29">
        <v>121417000</v>
      </c>
      <c r="G105" s="29">
        <v>15245000</v>
      </c>
      <c r="H105" s="29">
        <v>11725000</v>
      </c>
      <c r="I105" s="29">
        <v>0</v>
      </c>
      <c r="J105" s="29">
        <v>3000000</v>
      </c>
      <c r="K105" s="29">
        <v>8245000</v>
      </c>
      <c r="L105" s="30">
        <v>0</v>
      </c>
      <c r="M105" s="31">
        <v>0</v>
      </c>
      <c r="N105" s="30">
        <v>0</v>
      </c>
      <c r="O105" s="32">
        <f t="shared" si="4"/>
        <v>159632000</v>
      </c>
    </row>
    <row r="106" spans="2:15" ht="23.25" customHeight="1">
      <c r="B106" s="26" t="s">
        <v>138</v>
      </c>
      <c r="C106" s="25" t="s">
        <v>1</v>
      </c>
      <c r="E106" s="28" t="s">
        <v>265</v>
      </c>
      <c r="F106" s="29">
        <v>53163000</v>
      </c>
      <c r="G106" s="29">
        <v>6841000</v>
      </c>
      <c r="H106" s="29">
        <v>5961000</v>
      </c>
      <c r="I106" s="29">
        <v>0</v>
      </c>
      <c r="J106" s="29">
        <v>1317000</v>
      </c>
      <c r="K106" s="29">
        <v>8070000</v>
      </c>
      <c r="L106" s="30">
        <v>0</v>
      </c>
      <c r="M106" s="31">
        <v>0</v>
      </c>
      <c r="N106" s="30">
        <v>0</v>
      </c>
      <c r="O106" s="32">
        <f t="shared" si="4"/>
        <v>75352000</v>
      </c>
    </row>
    <row r="107" spans="2:15" ht="23.25" customHeight="1">
      <c r="B107" s="26" t="s">
        <v>139</v>
      </c>
      <c r="C107" s="25" t="s">
        <v>1</v>
      </c>
      <c r="E107" s="28" t="s">
        <v>266</v>
      </c>
      <c r="F107" s="29">
        <v>72315000</v>
      </c>
      <c r="G107" s="29">
        <v>9195000</v>
      </c>
      <c r="H107" s="29">
        <v>7690000</v>
      </c>
      <c r="I107" s="29">
        <v>0</v>
      </c>
      <c r="J107" s="29">
        <v>1715000</v>
      </c>
      <c r="K107" s="29">
        <v>10450000</v>
      </c>
      <c r="L107" s="30">
        <v>0</v>
      </c>
      <c r="M107" s="31">
        <v>0</v>
      </c>
      <c r="N107" s="30">
        <v>0</v>
      </c>
      <c r="O107" s="32">
        <f t="shared" si="4"/>
        <v>101365000</v>
      </c>
    </row>
    <row r="108" spans="2:15" ht="23.25" customHeight="1">
      <c r="B108" s="26" t="s">
        <v>140</v>
      </c>
      <c r="C108" s="25" t="s">
        <v>1</v>
      </c>
      <c r="E108" s="28" t="s">
        <v>267</v>
      </c>
      <c r="F108" s="29">
        <v>53805000</v>
      </c>
      <c r="G108" s="29">
        <v>6781000</v>
      </c>
      <c r="H108" s="29">
        <v>5630000</v>
      </c>
      <c r="I108" s="29">
        <v>0</v>
      </c>
      <c r="J108" s="29">
        <v>1375000</v>
      </c>
      <c r="K108" s="29">
        <v>11010000</v>
      </c>
      <c r="L108" s="30">
        <v>0</v>
      </c>
      <c r="M108" s="31">
        <v>0</v>
      </c>
      <c r="N108" s="30">
        <v>0</v>
      </c>
      <c r="O108" s="32">
        <f t="shared" si="4"/>
        <v>78601000</v>
      </c>
    </row>
    <row r="109" spans="2:15" ht="23.25" customHeight="1">
      <c r="B109" s="26" t="s">
        <v>141</v>
      </c>
      <c r="C109" s="25" t="s">
        <v>1</v>
      </c>
      <c r="E109" s="28" t="s">
        <v>268</v>
      </c>
      <c r="F109" s="29">
        <v>84779000</v>
      </c>
      <c r="G109" s="29">
        <v>10407000</v>
      </c>
      <c r="H109" s="29">
        <v>6178000</v>
      </c>
      <c r="I109" s="29">
        <v>0</v>
      </c>
      <c r="J109" s="29">
        <v>2062000</v>
      </c>
      <c r="K109" s="29">
        <v>19905000</v>
      </c>
      <c r="L109" s="30">
        <v>0</v>
      </c>
      <c r="M109" s="31">
        <v>0</v>
      </c>
      <c r="N109" s="30">
        <v>0</v>
      </c>
      <c r="O109" s="32">
        <f t="shared" si="4"/>
        <v>123331000</v>
      </c>
    </row>
    <row r="110" spans="2:15" ht="23.25" customHeight="1">
      <c r="B110" s="26" t="s">
        <v>142</v>
      </c>
      <c r="C110" s="25" t="s">
        <v>1</v>
      </c>
      <c r="E110" s="28" t="s">
        <v>269</v>
      </c>
      <c r="F110" s="29">
        <v>79941000</v>
      </c>
      <c r="G110" s="29">
        <v>10802000</v>
      </c>
      <c r="H110" s="29">
        <v>5442000</v>
      </c>
      <c r="I110" s="29">
        <v>0</v>
      </c>
      <c r="J110" s="29">
        <v>2257000</v>
      </c>
      <c r="K110" s="29">
        <v>15000000</v>
      </c>
      <c r="L110" s="30">
        <v>0</v>
      </c>
      <c r="M110" s="31">
        <v>0</v>
      </c>
      <c r="N110" s="30">
        <v>0</v>
      </c>
      <c r="O110" s="32">
        <f t="shared" si="4"/>
        <v>113442000</v>
      </c>
    </row>
    <row r="111" spans="2:15" ht="23.25" customHeight="1">
      <c r="B111" s="26" t="s">
        <v>143</v>
      </c>
      <c r="C111" s="25" t="s">
        <v>1</v>
      </c>
      <c r="E111" s="28" t="s">
        <v>270</v>
      </c>
      <c r="F111" s="29">
        <v>32601000</v>
      </c>
      <c r="G111" s="29">
        <v>4871000</v>
      </c>
      <c r="H111" s="29">
        <v>5695000</v>
      </c>
      <c r="I111" s="29">
        <v>0</v>
      </c>
      <c r="J111" s="29">
        <v>867000</v>
      </c>
      <c r="K111" s="29">
        <v>34000000</v>
      </c>
      <c r="L111" s="30">
        <v>0</v>
      </c>
      <c r="M111" s="31">
        <v>0</v>
      </c>
      <c r="N111" s="30">
        <v>0</v>
      </c>
      <c r="O111" s="32">
        <f t="shared" si="4"/>
        <v>78034000</v>
      </c>
    </row>
    <row r="112" spans="2:15" ht="23.25" customHeight="1">
      <c r="B112" s="26" t="s">
        <v>144</v>
      </c>
      <c r="C112" s="25" t="s">
        <v>1</v>
      </c>
      <c r="E112" s="28" t="s">
        <v>271</v>
      </c>
      <c r="F112" s="29">
        <v>180136000</v>
      </c>
      <c r="G112" s="29">
        <v>26531000</v>
      </c>
      <c r="H112" s="29">
        <v>5881000</v>
      </c>
      <c r="I112" s="29">
        <v>0</v>
      </c>
      <c r="J112" s="29">
        <v>5336000</v>
      </c>
      <c r="K112" s="29">
        <v>23500000</v>
      </c>
      <c r="L112" s="30">
        <v>0</v>
      </c>
      <c r="M112" s="31">
        <v>0</v>
      </c>
      <c r="N112" s="30">
        <v>0</v>
      </c>
      <c r="O112" s="32">
        <f t="shared" si="4"/>
        <v>241384000</v>
      </c>
    </row>
    <row r="113" spans="2:15" ht="23.25" customHeight="1">
      <c r="B113" s="26" t="s">
        <v>145</v>
      </c>
      <c r="C113" s="25" t="s">
        <v>1</v>
      </c>
      <c r="E113" s="28" t="s">
        <v>272</v>
      </c>
      <c r="F113" s="29">
        <v>54207000</v>
      </c>
      <c r="G113" s="29">
        <v>7489000</v>
      </c>
      <c r="H113" s="29">
        <v>4808000</v>
      </c>
      <c r="I113" s="29">
        <v>0</v>
      </c>
      <c r="J113" s="29">
        <v>1496000</v>
      </c>
      <c r="K113" s="29">
        <v>18302000</v>
      </c>
      <c r="L113" s="30">
        <v>0</v>
      </c>
      <c r="M113" s="31">
        <v>0</v>
      </c>
      <c r="N113" s="30">
        <v>0</v>
      </c>
      <c r="O113" s="32">
        <f t="shared" si="4"/>
        <v>86302000</v>
      </c>
    </row>
    <row r="114" spans="2:15" ht="23.25" customHeight="1">
      <c r="B114" s="26" t="s">
        <v>146</v>
      </c>
      <c r="C114" s="25" t="s">
        <v>1</v>
      </c>
      <c r="E114" s="28" t="s">
        <v>273</v>
      </c>
      <c r="F114" s="29">
        <v>99708000</v>
      </c>
      <c r="G114" s="29">
        <v>14470000</v>
      </c>
      <c r="H114" s="29">
        <v>4529000</v>
      </c>
      <c r="I114" s="29">
        <v>0</v>
      </c>
      <c r="J114" s="29">
        <v>3113000</v>
      </c>
      <c r="K114" s="29">
        <v>28122000</v>
      </c>
      <c r="L114" s="30">
        <v>0</v>
      </c>
      <c r="M114" s="31">
        <v>0</v>
      </c>
      <c r="N114" s="30">
        <v>0</v>
      </c>
      <c r="O114" s="32">
        <f t="shared" si="4"/>
        <v>149942000</v>
      </c>
    </row>
    <row r="115" spans="2:15" ht="23.25" customHeight="1">
      <c r="B115" s="26" t="s">
        <v>147</v>
      </c>
      <c r="C115" s="25" t="s">
        <v>1</v>
      </c>
      <c r="E115" s="28" t="s">
        <v>274</v>
      </c>
      <c r="F115" s="29">
        <v>142226000</v>
      </c>
      <c r="G115" s="29">
        <v>20853000</v>
      </c>
      <c r="H115" s="29">
        <v>8459000</v>
      </c>
      <c r="I115" s="29">
        <v>0</v>
      </c>
      <c r="J115" s="29">
        <v>4559000</v>
      </c>
      <c r="K115" s="29">
        <v>25500000</v>
      </c>
      <c r="L115" s="30">
        <v>0</v>
      </c>
      <c r="M115" s="31">
        <v>0</v>
      </c>
      <c r="N115" s="30">
        <v>0</v>
      </c>
      <c r="O115" s="32">
        <f t="shared" si="4"/>
        <v>201597000</v>
      </c>
    </row>
    <row r="116" spans="2:15" ht="23.25" customHeight="1">
      <c r="B116" s="26" t="s">
        <v>148</v>
      </c>
      <c r="C116" s="25" t="s">
        <v>1</v>
      </c>
      <c r="E116" s="28" t="s">
        <v>275</v>
      </c>
      <c r="F116" s="29">
        <v>347866000</v>
      </c>
      <c r="G116" s="29">
        <v>53562000</v>
      </c>
      <c r="H116" s="29">
        <v>11083000</v>
      </c>
      <c r="I116" s="29">
        <v>0</v>
      </c>
      <c r="J116" s="29">
        <v>15611000</v>
      </c>
      <c r="K116" s="29">
        <v>81576000</v>
      </c>
      <c r="L116" s="30">
        <v>0</v>
      </c>
      <c r="M116" s="31">
        <v>0</v>
      </c>
      <c r="N116" s="30">
        <v>0</v>
      </c>
      <c r="O116" s="32">
        <f t="shared" si="4"/>
        <v>509698000</v>
      </c>
    </row>
    <row r="117" spans="2:15" ht="23.25" customHeight="1">
      <c r="B117" s="26" t="s">
        <v>149</v>
      </c>
      <c r="C117" s="25" t="s">
        <v>1</v>
      </c>
      <c r="E117" s="28" t="s">
        <v>276</v>
      </c>
      <c r="F117" s="29">
        <v>35852000</v>
      </c>
      <c r="G117" s="29">
        <v>5465000</v>
      </c>
      <c r="H117" s="29">
        <v>5849000</v>
      </c>
      <c r="I117" s="29">
        <v>0</v>
      </c>
      <c r="J117" s="29">
        <v>1000000</v>
      </c>
      <c r="K117" s="29">
        <v>21613000</v>
      </c>
      <c r="L117" s="30">
        <v>0</v>
      </c>
      <c r="M117" s="31">
        <v>0</v>
      </c>
      <c r="N117" s="30">
        <v>0</v>
      </c>
      <c r="O117" s="32">
        <f t="shared" si="4"/>
        <v>69779000</v>
      </c>
    </row>
    <row r="118" spans="2:15" ht="23.25" customHeight="1">
      <c r="B118" s="26" t="s">
        <v>150</v>
      </c>
      <c r="C118" s="25" t="s">
        <v>1</v>
      </c>
      <c r="E118" s="28" t="s">
        <v>277</v>
      </c>
      <c r="F118" s="29">
        <v>41860000</v>
      </c>
      <c r="G118" s="29">
        <v>5304000</v>
      </c>
      <c r="H118" s="29">
        <v>6014000</v>
      </c>
      <c r="I118" s="29">
        <v>0</v>
      </c>
      <c r="J118" s="29">
        <v>1063000</v>
      </c>
      <c r="K118" s="29">
        <v>24500000</v>
      </c>
      <c r="L118" s="30">
        <v>0</v>
      </c>
      <c r="M118" s="31">
        <v>0</v>
      </c>
      <c r="N118" s="30">
        <v>0</v>
      </c>
      <c r="O118" s="32">
        <f t="shared" si="4"/>
        <v>78741000</v>
      </c>
    </row>
    <row r="119" spans="2:15" ht="23.25" customHeight="1">
      <c r="B119" s="26" t="s">
        <v>151</v>
      </c>
      <c r="C119" s="25" t="s">
        <v>1</v>
      </c>
      <c r="E119" s="28" t="s">
        <v>278</v>
      </c>
      <c r="F119" s="29">
        <v>57300000</v>
      </c>
      <c r="G119" s="29">
        <v>8338000</v>
      </c>
      <c r="H119" s="29">
        <v>4981000</v>
      </c>
      <c r="I119" s="29">
        <v>0</v>
      </c>
      <c r="J119" s="29">
        <v>1603000</v>
      </c>
      <c r="K119" s="29">
        <v>20510000</v>
      </c>
      <c r="L119" s="30">
        <v>0</v>
      </c>
      <c r="M119" s="31">
        <v>0</v>
      </c>
      <c r="N119" s="30">
        <v>0</v>
      </c>
      <c r="O119" s="32">
        <f t="shared" si="4"/>
        <v>92732000</v>
      </c>
    </row>
    <row r="120" spans="2:15" ht="23.25" customHeight="1">
      <c r="B120" s="26" t="s">
        <v>152</v>
      </c>
      <c r="C120" s="25" t="s">
        <v>1</v>
      </c>
      <c r="E120" s="28" t="s">
        <v>279</v>
      </c>
      <c r="F120" s="29">
        <v>44119000</v>
      </c>
      <c r="G120" s="29">
        <v>7136000</v>
      </c>
      <c r="H120" s="29">
        <v>5175000</v>
      </c>
      <c r="I120" s="29">
        <v>0</v>
      </c>
      <c r="J120" s="29">
        <v>1058000</v>
      </c>
      <c r="K120" s="29">
        <v>36002000</v>
      </c>
      <c r="L120" s="30">
        <v>0</v>
      </c>
      <c r="M120" s="31">
        <v>0</v>
      </c>
      <c r="N120" s="30">
        <v>0</v>
      </c>
      <c r="O120" s="32">
        <f t="shared" si="4"/>
        <v>93490000</v>
      </c>
    </row>
    <row r="121" spans="2:15" ht="23.25" customHeight="1">
      <c r="B121" s="26" t="s">
        <v>153</v>
      </c>
      <c r="C121" s="25" t="s">
        <v>1</v>
      </c>
      <c r="E121" s="28" t="s">
        <v>280</v>
      </c>
      <c r="F121" s="29">
        <v>296269000</v>
      </c>
      <c r="G121" s="29">
        <v>41379000</v>
      </c>
      <c r="H121" s="29">
        <v>5878000</v>
      </c>
      <c r="I121" s="29">
        <v>0</v>
      </c>
      <c r="J121" s="29">
        <v>8733000</v>
      </c>
      <c r="K121" s="29">
        <v>50344000</v>
      </c>
      <c r="L121" s="30">
        <v>0</v>
      </c>
      <c r="M121" s="31">
        <v>0</v>
      </c>
      <c r="N121" s="30">
        <v>0</v>
      </c>
      <c r="O121" s="32">
        <f t="shared" si="4"/>
        <v>402603000</v>
      </c>
    </row>
    <row r="122" spans="2:15" ht="23.25" customHeight="1">
      <c r="B122" s="26" t="s">
        <v>154</v>
      </c>
      <c r="C122" s="25" t="s">
        <v>1</v>
      </c>
      <c r="E122" s="28" t="s">
        <v>281</v>
      </c>
      <c r="F122" s="29">
        <v>44308000</v>
      </c>
      <c r="G122" s="29">
        <v>6128000</v>
      </c>
      <c r="H122" s="29">
        <v>10045000</v>
      </c>
      <c r="I122" s="29">
        <v>0</v>
      </c>
      <c r="J122" s="29">
        <v>1320000</v>
      </c>
      <c r="K122" s="29">
        <v>21400000</v>
      </c>
      <c r="L122" s="30">
        <v>0</v>
      </c>
      <c r="M122" s="31">
        <v>0</v>
      </c>
      <c r="N122" s="30">
        <v>0</v>
      </c>
      <c r="O122" s="32">
        <f t="shared" si="4"/>
        <v>83201000</v>
      </c>
    </row>
    <row r="123" spans="2:15" ht="23.25" customHeight="1">
      <c r="B123" s="26" t="s">
        <v>155</v>
      </c>
      <c r="C123" s="25" t="s">
        <v>1</v>
      </c>
      <c r="E123" s="28" t="s">
        <v>282</v>
      </c>
      <c r="F123" s="29">
        <v>62213000</v>
      </c>
      <c r="G123" s="29">
        <v>9209000</v>
      </c>
      <c r="H123" s="29">
        <v>11027000</v>
      </c>
      <c r="I123" s="29">
        <v>0</v>
      </c>
      <c r="J123" s="29">
        <v>2023000</v>
      </c>
      <c r="K123" s="29">
        <v>24250000</v>
      </c>
      <c r="L123" s="30">
        <v>0</v>
      </c>
      <c r="M123" s="31">
        <v>0</v>
      </c>
      <c r="N123" s="30">
        <v>0</v>
      </c>
      <c r="O123" s="32">
        <f t="shared" si="4"/>
        <v>108722000</v>
      </c>
    </row>
    <row r="124" spans="2:15" ht="23.25" customHeight="1">
      <c r="B124" s="26" t="s">
        <v>156</v>
      </c>
      <c r="C124" s="25" t="s">
        <v>1</v>
      </c>
      <c r="E124" s="28" t="s">
        <v>283</v>
      </c>
      <c r="F124" s="29">
        <v>50843000</v>
      </c>
      <c r="G124" s="29">
        <v>7449000</v>
      </c>
      <c r="H124" s="29">
        <v>8426000</v>
      </c>
      <c r="I124" s="29">
        <v>0</v>
      </c>
      <c r="J124" s="29">
        <v>1470000</v>
      </c>
      <c r="K124" s="29">
        <v>18170000</v>
      </c>
      <c r="L124" s="30">
        <v>0</v>
      </c>
      <c r="M124" s="31">
        <v>0</v>
      </c>
      <c r="N124" s="30">
        <v>0</v>
      </c>
      <c r="O124" s="32">
        <f t="shared" si="4"/>
        <v>86358000</v>
      </c>
    </row>
    <row r="125" spans="2:15" ht="23.25" customHeight="1">
      <c r="B125" s="26" t="s">
        <v>157</v>
      </c>
      <c r="C125" s="25" t="s">
        <v>1</v>
      </c>
      <c r="E125" s="28" t="s">
        <v>284</v>
      </c>
      <c r="F125" s="29">
        <v>9960000</v>
      </c>
      <c r="G125" s="29">
        <v>1281000</v>
      </c>
      <c r="H125" s="29">
        <v>5786000</v>
      </c>
      <c r="I125" s="29">
        <v>0</v>
      </c>
      <c r="J125" s="29">
        <v>313000</v>
      </c>
      <c r="K125" s="29">
        <v>10800000</v>
      </c>
      <c r="L125" s="30">
        <v>0</v>
      </c>
      <c r="M125" s="31">
        <v>0</v>
      </c>
      <c r="N125" s="30">
        <v>0</v>
      </c>
      <c r="O125" s="32">
        <f t="shared" si="4"/>
        <v>28140000</v>
      </c>
    </row>
    <row r="126" spans="2:15" ht="23.25" customHeight="1">
      <c r="B126" s="26" t="s">
        <v>158</v>
      </c>
      <c r="C126" s="25" t="s">
        <v>1</v>
      </c>
      <c r="E126" s="28" t="s">
        <v>285</v>
      </c>
      <c r="F126" s="29">
        <v>15335000</v>
      </c>
      <c r="G126" s="29">
        <v>2057000</v>
      </c>
      <c r="H126" s="29">
        <v>6926000</v>
      </c>
      <c r="I126" s="29">
        <v>0</v>
      </c>
      <c r="J126" s="29">
        <v>425000</v>
      </c>
      <c r="K126" s="29">
        <v>10800000</v>
      </c>
      <c r="L126" s="30">
        <v>0</v>
      </c>
      <c r="M126" s="31">
        <v>0</v>
      </c>
      <c r="N126" s="30">
        <v>0</v>
      </c>
      <c r="O126" s="32">
        <f t="shared" si="4"/>
        <v>35543000</v>
      </c>
    </row>
    <row r="127" spans="2:15" ht="23.25" customHeight="1">
      <c r="B127" s="26" t="s">
        <v>159</v>
      </c>
      <c r="C127" s="25" t="s">
        <v>1</v>
      </c>
      <c r="E127" s="28" t="s">
        <v>286</v>
      </c>
      <c r="F127" s="29">
        <v>1857000</v>
      </c>
      <c r="G127" s="29">
        <v>397000</v>
      </c>
      <c r="H127" s="29">
        <v>4394000</v>
      </c>
      <c r="I127" s="29">
        <v>0</v>
      </c>
      <c r="J127" s="29">
        <v>226000</v>
      </c>
      <c r="K127" s="29">
        <v>659000</v>
      </c>
      <c r="L127" s="30">
        <v>0</v>
      </c>
      <c r="M127" s="31">
        <v>0</v>
      </c>
      <c r="N127" s="30">
        <v>0</v>
      </c>
      <c r="O127" s="32">
        <f t="shared" si="4"/>
        <v>7533000</v>
      </c>
    </row>
    <row r="128" spans="2:15" ht="23.25" customHeight="1">
      <c r="B128" s="26" t="s">
        <v>160</v>
      </c>
      <c r="C128" s="25" t="s">
        <v>1</v>
      </c>
      <c r="E128" s="28" t="s">
        <v>287</v>
      </c>
      <c r="F128" s="29">
        <v>6255000</v>
      </c>
      <c r="G128" s="29">
        <v>655000</v>
      </c>
      <c r="H128" s="29">
        <v>8371000</v>
      </c>
      <c r="I128" s="29">
        <v>0</v>
      </c>
      <c r="J128" s="29">
        <v>239000</v>
      </c>
      <c r="K128" s="29">
        <v>8500000</v>
      </c>
      <c r="L128" s="30">
        <v>0</v>
      </c>
      <c r="M128" s="31">
        <v>0</v>
      </c>
      <c r="N128" s="30">
        <v>0</v>
      </c>
      <c r="O128" s="32">
        <f t="shared" si="4"/>
        <v>24020000</v>
      </c>
    </row>
    <row r="129" spans="2:15" ht="23.25" customHeight="1">
      <c r="B129" s="26" t="s">
        <v>161</v>
      </c>
      <c r="C129" s="25" t="s">
        <v>1</v>
      </c>
      <c r="E129" s="28" t="s">
        <v>288</v>
      </c>
      <c r="F129" s="29">
        <v>75946000</v>
      </c>
      <c r="G129" s="29">
        <v>10854000</v>
      </c>
      <c r="H129" s="29">
        <v>7777000</v>
      </c>
      <c r="I129" s="29">
        <v>0</v>
      </c>
      <c r="J129" s="29">
        <v>2289000</v>
      </c>
      <c r="K129" s="29">
        <v>9500000</v>
      </c>
      <c r="L129" s="30">
        <v>0</v>
      </c>
      <c r="M129" s="31">
        <v>0</v>
      </c>
      <c r="N129" s="30">
        <v>0</v>
      </c>
      <c r="O129" s="32">
        <f t="shared" si="4"/>
        <v>106366000</v>
      </c>
    </row>
    <row r="130" spans="2:15" ht="23.25" customHeight="1">
      <c r="B130" s="26" t="s">
        <v>162</v>
      </c>
      <c r="C130" s="25" t="s">
        <v>1</v>
      </c>
      <c r="E130" s="28" t="s">
        <v>289</v>
      </c>
      <c r="F130" s="29">
        <v>29918000</v>
      </c>
      <c r="G130" s="29">
        <v>4811000</v>
      </c>
      <c r="H130" s="29">
        <v>5165000</v>
      </c>
      <c r="I130" s="29">
        <v>0</v>
      </c>
      <c r="J130" s="29">
        <v>1157000</v>
      </c>
      <c r="K130" s="29">
        <v>9002000</v>
      </c>
      <c r="L130" s="30">
        <v>0</v>
      </c>
      <c r="M130" s="31">
        <v>0</v>
      </c>
      <c r="N130" s="30">
        <v>0</v>
      </c>
      <c r="O130" s="32">
        <f t="shared" si="4"/>
        <v>50053000</v>
      </c>
    </row>
    <row r="131" spans="2:15" ht="23.25" customHeight="1">
      <c r="B131" s="26" t="s">
        <v>163</v>
      </c>
      <c r="C131" s="25" t="s">
        <v>1</v>
      </c>
      <c r="E131" s="28" t="s">
        <v>290</v>
      </c>
      <c r="F131" s="29">
        <v>32301000</v>
      </c>
      <c r="G131" s="29">
        <v>4653000</v>
      </c>
      <c r="H131" s="29">
        <v>7302000</v>
      </c>
      <c r="I131" s="29">
        <v>0</v>
      </c>
      <c r="J131" s="29">
        <v>1024000</v>
      </c>
      <c r="K131" s="29">
        <v>9000000</v>
      </c>
      <c r="L131" s="30">
        <v>0</v>
      </c>
      <c r="M131" s="31">
        <v>0</v>
      </c>
      <c r="N131" s="30">
        <v>0</v>
      </c>
      <c r="O131" s="32">
        <f t="shared" si="4"/>
        <v>54280000</v>
      </c>
    </row>
    <row r="132" spans="2:15" ht="23.25" customHeight="1">
      <c r="B132" s="26" t="s">
        <v>164</v>
      </c>
      <c r="C132" s="25" t="s">
        <v>1</v>
      </c>
      <c r="E132" s="28" t="s">
        <v>291</v>
      </c>
      <c r="F132" s="29">
        <v>492360000</v>
      </c>
      <c r="G132" s="29">
        <v>89641000</v>
      </c>
      <c r="H132" s="29">
        <v>65481000</v>
      </c>
      <c r="I132" s="29">
        <v>0</v>
      </c>
      <c r="J132" s="29">
        <v>27338000</v>
      </c>
      <c r="K132" s="29">
        <v>57322000</v>
      </c>
      <c r="L132" s="30">
        <v>0</v>
      </c>
      <c r="M132" s="31">
        <v>0</v>
      </c>
      <c r="N132" s="30">
        <v>0</v>
      </c>
      <c r="O132" s="32">
        <f t="shared" si="4"/>
        <v>732142000</v>
      </c>
    </row>
    <row r="133" spans="2:15" ht="23.25" customHeight="1">
      <c r="B133" s="26" t="s">
        <v>165</v>
      </c>
      <c r="C133" s="25" t="s">
        <v>1</v>
      </c>
      <c r="E133" s="28" t="s">
        <v>292</v>
      </c>
      <c r="F133" s="29">
        <v>153400000</v>
      </c>
      <c r="G133" s="29">
        <v>24481000</v>
      </c>
      <c r="H133" s="29">
        <v>25946000</v>
      </c>
      <c r="I133" s="29">
        <v>0</v>
      </c>
      <c r="J133" s="29">
        <v>5267000</v>
      </c>
      <c r="K133" s="29">
        <v>13100000</v>
      </c>
      <c r="L133" s="30">
        <v>0</v>
      </c>
      <c r="M133" s="31">
        <v>0</v>
      </c>
      <c r="N133" s="30">
        <v>0</v>
      </c>
      <c r="O133" s="32">
        <f t="shared" si="4"/>
        <v>222194000</v>
      </c>
    </row>
    <row r="134" spans="2:15" ht="23.25" customHeight="1">
      <c r="B134" s="26" t="s">
        <v>166</v>
      </c>
      <c r="C134" s="25" t="s">
        <v>1</v>
      </c>
      <c r="E134" s="28" t="s">
        <v>293</v>
      </c>
      <c r="F134" s="29">
        <v>85395000</v>
      </c>
      <c r="G134" s="29">
        <v>12724000</v>
      </c>
      <c r="H134" s="29">
        <v>10152000</v>
      </c>
      <c r="I134" s="29">
        <v>0</v>
      </c>
      <c r="J134" s="29">
        <v>2525000</v>
      </c>
      <c r="K134" s="29">
        <v>8000000</v>
      </c>
      <c r="L134" s="30">
        <v>0</v>
      </c>
      <c r="M134" s="31">
        <v>0</v>
      </c>
      <c r="N134" s="30">
        <v>0</v>
      </c>
      <c r="O134" s="32">
        <f t="shared" si="4"/>
        <v>118796000</v>
      </c>
    </row>
    <row r="135" spans="2:15" ht="23.25" customHeight="1">
      <c r="B135" s="26" t="s">
        <v>167</v>
      </c>
      <c r="C135" s="25" t="s">
        <v>1</v>
      </c>
      <c r="E135" s="28" t="s">
        <v>294</v>
      </c>
      <c r="F135" s="29">
        <v>23638000</v>
      </c>
      <c r="G135" s="29">
        <v>4008000</v>
      </c>
      <c r="H135" s="29">
        <v>4809000</v>
      </c>
      <c r="I135" s="29">
        <v>0</v>
      </c>
      <c r="J135" s="29">
        <v>272000</v>
      </c>
      <c r="K135" s="29">
        <v>8002000</v>
      </c>
      <c r="L135" s="30">
        <v>0</v>
      </c>
      <c r="M135" s="31">
        <v>0</v>
      </c>
      <c r="N135" s="30">
        <v>0</v>
      </c>
      <c r="O135" s="32">
        <f t="shared" si="4"/>
        <v>40729000</v>
      </c>
    </row>
    <row r="136" spans="2:15" ht="23.25" customHeight="1">
      <c r="B136" s="26" t="s">
        <v>168</v>
      </c>
      <c r="C136" s="25" t="s">
        <v>1</v>
      </c>
      <c r="E136" s="28" t="s">
        <v>295</v>
      </c>
      <c r="F136" s="29">
        <v>14120000</v>
      </c>
      <c r="G136" s="29">
        <v>2220000</v>
      </c>
      <c r="H136" s="29">
        <v>4215000</v>
      </c>
      <c r="I136" s="29">
        <v>0</v>
      </c>
      <c r="J136" s="29">
        <v>498000</v>
      </c>
      <c r="K136" s="29">
        <v>8000000</v>
      </c>
      <c r="L136" s="30">
        <v>0</v>
      </c>
      <c r="M136" s="31">
        <v>0</v>
      </c>
      <c r="N136" s="30">
        <v>0</v>
      </c>
      <c r="O136" s="32">
        <f t="shared" si="4"/>
        <v>29053000</v>
      </c>
    </row>
    <row r="137" spans="2:15" ht="23.25" customHeight="1">
      <c r="B137" s="26" t="s">
        <v>169</v>
      </c>
      <c r="C137" s="25" t="s">
        <v>1</v>
      </c>
      <c r="E137" s="28" t="s">
        <v>296</v>
      </c>
      <c r="F137" s="29">
        <v>77007000</v>
      </c>
      <c r="G137" s="29">
        <v>11783000</v>
      </c>
      <c r="H137" s="29">
        <v>9558000</v>
      </c>
      <c r="I137" s="29">
        <v>0</v>
      </c>
      <c r="J137" s="29">
        <v>2450000</v>
      </c>
      <c r="K137" s="29">
        <v>7002000</v>
      </c>
      <c r="L137" s="30">
        <v>0</v>
      </c>
      <c r="M137" s="31">
        <v>0</v>
      </c>
      <c r="N137" s="30">
        <v>0</v>
      </c>
      <c r="O137" s="32">
        <f t="shared" si="4"/>
        <v>107800000</v>
      </c>
    </row>
    <row r="138" spans="2:15" ht="23.25" customHeight="1">
      <c r="B138" s="26" t="s">
        <v>170</v>
      </c>
      <c r="C138" s="25" t="s">
        <v>1</v>
      </c>
      <c r="E138" s="28" t="s">
        <v>297</v>
      </c>
      <c r="F138" s="29">
        <v>24664000</v>
      </c>
      <c r="G138" s="29">
        <v>3736000</v>
      </c>
      <c r="H138" s="29">
        <v>6590000</v>
      </c>
      <c r="I138" s="29">
        <v>0</v>
      </c>
      <c r="J138" s="29">
        <v>802000</v>
      </c>
      <c r="K138" s="29">
        <v>8000000</v>
      </c>
      <c r="L138" s="30">
        <v>0</v>
      </c>
      <c r="M138" s="31">
        <v>0</v>
      </c>
      <c r="N138" s="30">
        <v>0</v>
      </c>
      <c r="O138" s="32">
        <f t="shared" si="4"/>
        <v>43792000</v>
      </c>
    </row>
    <row r="139" spans="2:15" ht="23.25" customHeight="1">
      <c r="B139" s="26" t="s">
        <v>171</v>
      </c>
      <c r="C139" s="25" t="s">
        <v>1</v>
      </c>
      <c r="E139" s="28" t="s">
        <v>298</v>
      </c>
      <c r="F139" s="29">
        <v>11301000</v>
      </c>
      <c r="G139" s="29">
        <v>1714000</v>
      </c>
      <c r="H139" s="29">
        <v>4215000</v>
      </c>
      <c r="I139" s="29">
        <v>0</v>
      </c>
      <c r="J139" s="29">
        <v>356000</v>
      </c>
      <c r="K139" s="29">
        <v>8000000</v>
      </c>
      <c r="L139" s="30">
        <v>0</v>
      </c>
      <c r="M139" s="31">
        <v>0</v>
      </c>
      <c r="N139" s="30">
        <v>0</v>
      </c>
      <c r="O139" s="32">
        <f t="shared" si="4"/>
        <v>25586000</v>
      </c>
    </row>
    <row r="140" spans="2:15" ht="23.25" customHeight="1">
      <c r="B140" s="26" t="s">
        <v>172</v>
      </c>
      <c r="C140" s="25" t="s">
        <v>1</v>
      </c>
      <c r="E140" s="28" t="s">
        <v>299</v>
      </c>
      <c r="F140" s="29">
        <v>151201000</v>
      </c>
      <c r="G140" s="29">
        <v>24753000</v>
      </c>
      <c r="H140" s="29">
        <v>12052000</v>
      </c>
      <c r="I140" s="29">
        <v>0</v>
      </c>
      <c r="J140" s="29">
        <v>4068000</v>
      </c>
      <c r="K140" s="29">
        <v>8250000</v>
      </c>
      <c r="L140" s="30">
        <v>0</v>
      </c>
      <c r="M140" s="31">
        <v>0</v>
      </c>
      <c r="N140" s="30">
        <v>0</v>
      </c>
      <c r="O140" s="32">
        <f t="shared" si="4"/>
        <v>200324000</v>
      </c>
    </row>
    <row r="141" spans="2:15" ht="23.25" customHeight="1">
      <c r="B141" s="26" t="s">
        <v>173</v>
      </c>
      <c r="C141" s="25" t="s">
        <v>1</v>
      </c>
      <c r="E141" s="28" t="s">
        <v>300</v>
      </c>
      <c r="F141" s="29">
        <v>131684000</v>
      </c>
      <c r="G141" s="29">
        <v>19913000</v>
      </c>
      <c r="H141" s="29">
        <v>8609000</v>
      </c>
      <c r="I141" s="29">
        <v>0</v>
      </c>
      <c r="J141" s="29">
        <v>4221000</v>
      </c>
      <c r="K141" s="29">
        <v>8002000</v>
      </c>
      <c r="L141" s="30">
        <v>0</v>
      </c>
      <c r="M141" s="31">
        <v>0</v>
      </c>
      <c r="N141" s="30">
        <v>0</v>
      </c>
      <c r="O141" s="32">
        <f t="shared" si="4"/>
        <v>172429000</v>
      </c>
    </row>
    <row r="142" spans="2:15" ht="23.25" customHeight="1" thickBot="1">
      <c r="B142" s="26" t="s">
        <v>174</v>
      </c>
      <c r="C142" s="25" t="s">
        <v>1</v>
      </c>
      <c r="E142" s="28" t="s">
        <v>301</v>
      </c>
      <c r="F142" s="29">
        <v>68127000</v>
      </c>
      <c r="G142" s="29">
        <v>11112000</v>
      </c>
      <c r="H142" s="29">
        <v>7183000</v>
      </c>
      <c r="I142" s="29">
        <v>0</v>
      </c>
      <c r="J142" s="29">
        <v>5046000</v>
      </c>
      <c r="K142" s="29">
        <v>22560000</v>
      </c>
      <c r="L142" s="30">
        <v>0</v>
      </c>
      <c r="M142" s="31">
        <v>0</v>
      </c>
      <c r="N142" s="30">
        <v>0</v>
      </c>
      <c r="O142" s="32">
        <f t="shared" si="4"/>
        <v>114028000</v>
      </c>
    </row>
    <row r="143" spans="1:15" s="27" customFormat="1" ht="18.75" customHeight="1" hidden="1">
      <c r="A143" s="27" t="s">
        <v>37</v>
      </c>
      <c r="B143" s="26" t="s">
        <v>1</v>
      </c>
      <c r="E143" s="33" t="s">
        <v>1</v>
      </c>
      <c r="F143" s="34" t="s">
        <v>1</v>
      </c>
      <c r="G143" s="34" t="s">
        <v>1</v>
      </c>
      <c r="H143" s="34" t="s">
        <v>1</v>
      </c>
      <c r="I143" s="34" t="s">
        <v>1</v>
      </c>
      <c r="J143" s="34" t="s">
        <v>1</v>
      </c>
      <c r="K143" s="34" t="s">
        <v>1</v>
      </c>
      <c r="L143" s="34" t="s">
        <v>1</v>
      </c>
      <c r="M143" s="34" t="s">
        <v>1</v>
      </c>
      <c r="N143" s="34" t="s">
        <v>1</v>
      </c>
      <c r="O143" s="35" t="s">
        <v>1</v>
      </c>
    </row>
    <row r="144" spans="1:15" s="27" customFormat="1" ht="12" customHeight="1" thickBot="1">
      <c r="A144" s="36" t="s">
        <v>38</v>
      </c>
      <c r="E144" s="37" t="s">
        <v>1</v>
      </c>
      <c r="F144" s="38" t="s">
        <v>1</v>
      </c>
      <c r="G144" s="38" t="s">
        <v>1</v>
      </c>
      <c r="H144" s="38" t="s">
        <v>1</v>
      </c>
      <c r="I144" s="38" t="s">
        <v>1</v>
      </c>
      <c r="J144" s="38" t="s">
        <v>1</v>
      </c>
      <c r="K144" s="38" t="s">
        <v>1</v>
      </c>
      <c r="L144" s="38" t="s">
        <v>1</v>
      </c>
      <c r="M144" s="38" t="s">
        <v>1</v>
      </c>
      <c r="N144" s="38" t="s">
        <v>1</v>
      </c>
      <c r="O144" s="39" t="s">
        <v>1</v>
      </c>
    </row>
    <row r="145" spans="1:15" s="27" customFormat="1" ht="27" customHeight="1" thickBot="1">
      <c r="A145" s="36" t="s">
        <v>1</v>
      </c>
      <c r="B145" s="40" t="s">
        <v>39</v>
      </c>
      <c r="E145" s="41" t="s">
        <v>302</v>
      </c>
      <c r="F145" s="42">
        <v>28302245000</v>
      </c>
      <c r="G145" s="42">
        <v>4398031000</v>
      </c>
      <c r="H145" s="42">
        <v>2571153000</v>
      </c>
      <c r="I145" s="42">
        <v>0</v>
      </c>
      <c r="J145" s="42">
        <v>1111737000</v>
      </c>
      <c r="K145" s="42">
        <v>3665878000</v>
      </c>
      <c r="L145" s="42">
        <v>0</v>
      </c>
      <c r="M145" s="42">
        <v>0</v>
      </c>
      <c r="N145" s="42">
        <v>0</v>
      </c>
      <c r="O145" s="43">
        <f>SUM(F145:N145)</f>
        <v>40049044000</v>
      </c>
    </row>
    <row r="146" spans="1:15" s="27" customFormat="1" ht="27" customHeight="1" thickBot="1">
      <c r="A146" s="36" t="s">
        <v>1</v>
      </c>
      <c r="B146" s="40" t="s">
        <v>40</v>
      </c>
      <c r="E146" s="41" t="s">
        <v>41</v>
      </c>
      <c r="F146" s="42">
        <v>11728011000</v>
      </c>
      <c r="G146" s="42">
        <v>2209691000</v>
      </c>
      <c r="H146" s="42">
        <v>4888205000</v>
      </c>
      <c r="I146" s="42">
        <v>0</v>
      </c>
      <c r="J146" s="42">
        <v>9836379000</v>
      </c>
      <c r="K146" s="42">
        <v>16162979000</v>
      </c>
      <c r="L146" s="42">
        <v>1896073000</v>
      </c>
      <c r="M146" s="42">
        <v>529267000</v>
      </c>
      <c r="N146" s="42">
        <v>0</v>
      </c>
      <c r="O146" s="43">
        <f>SUM(F146:N146)</f>
        <v>47250605000</v>
      </c>
    </row>
    <row r="147" spans="1:15" s="27" customFormat="1" ht="27" customHeight="1" thickBot="1">
      <c r="A147" s="36" t="s">
        <v>38</v>
      </c>
      <c r="B147" s="40" t="s">
        <v>1</v>
      </c>
      <c r="E147" s="41" t="s">
        <v>42</v>
      </c>
      <c r="F147" s="42">
        <f aca="true" t="shared" si="5" ref="F147:O147">F146+F145</f>
        <v>40030256000</v>
      </c>
      <c r="G147" s="42">
        <f t="shared" si="5"/>
        <v>6607722000</v>
      </c>
      <c r="H147" s="42">
        <f t="shared" si="5"/>
        <v>7459358000</v>
      </c>
      <c r="I147" s="42">
        <f t="shared" si="5"/>
        <v>0</v>
      </c>
      <c r="J147" s="42">
        <f t="shared" si="5"/>
        <v>10948116000</v>
      </c>
      <c r="K147" s="42">
        <f t="shared" si="5"/>
        <v>19828857000</v>
      </c>
      <c r="L147" s="42">
        <f t="shared" si="5"/>
        <v>1896073000</v>
      </c>
      <c r="M147" s="42">
        <f t="shared" si="5"/>
        <v>529267000</v>
      </c>
      <c r="N147" s="42">
        <f t="shared" si="5"/>
        <v>0</v>
      </c>
      <c r="O147" s="42">
        <f t="shared" si="5"/>
        <v>87299649000</v>
      </c>
    </row>
    <row r="148" ht="12.75">
      <c r="O148" s="16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tToHeight="2" orientation="portrait" paperSize="9" scale="39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2019-01-16T08:43:27Z</cp:lastPrinted>
  <dcterms:created xsi:type="dcterms:W3CDTF">2018-10-15T17:36:48Z</dcterms:created>
  <dcterms:modified xsi:type="dcterms:W3CDTF">2019-01-16T09:05:24Z</dcterms:modified>
  <cp:category/>
  <cp:version/>
  <cp:contentType/>
  <cp:contentStatus/>
</cp:coreProperties>
</file>