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avsar\Desktop\B-5 Formüllü\"/>
    </mc:Choice>
  </mc:AlternateContent>
  <bookViews>
    <workbookView xWindow="120" yWindow="180" windowWidth="9720" windowHeight="6585"/>
  </bookViews>
  <sheets>
    <sheet name="T 5.19" sheetId="1" r:id="rId1"/>
  </sheets>
  <definedNames>
    <definedName name="Print_Area_MI" localSheetId="0">'T 5.19'!$A$1:$BH$34</definedName>
    <definedName name="_xlnm.Print_Area" localSheetId="0">'T 5.19'!$A$1:$BH$33</definedName>
  </definedNames>
  <calcPr calcId="162913"/>
</workbook>
</file>

<file path=xl/calcChain.xml><?xml version="1.0" encoding="utf-8"?>
<calcChain xmlns="http://schemas.openxmlformats.org/spreadsheetml/2006/main">
  <c r="BF30" i="1" l="1"/>
  <c r="BF31" i="1"/>
  <c r="BF15" i="1"/>
  <c r="BF16" i="1"/>
  <c r="AN30" i="1"/>
  <c r="AN31" i="1"/>
  <c r="AN26" i="1" l="1"/>
  <c r="AN27" i="1"/>
  <c r="AN28" i="1"/>
  <c r="AN29" i="1"/>
  <c r="BF11" i="1"/>
  <c r="BF12" i="1"/>
  <c r="BF13" i="1"/>
  <c r="BF14" i="1"/>
  <c r="BF10" i="1" l="1"/>
  <c r="AN25" i="1"/>
  <c r="AM32" i="1"/>
  <c r="AM31" i="1"/>
  <c r="AM30" i="1"/>
  <c r="AN21" i="1"/>
  <c r="AN22" i="1"/>
  <c r="AN23" i="1"/>
  <c r="AN24" i="1"/>
  <c r="BF6" i="1"/>
  <c r="BF7" i="1"/>
  <c r="BF8" i="1"/>
  <c r="BF9" i="1"/>
  <c r="BE15" i="1"/>
  <c r="BE16" i="1"/>
  <c r="BE17" i="1"/>
  <c r="BE12" i="1" l="1"/>
  <c r="BE13" i="1"/>
  <c r="BE14" i="1"/>
  <c r="AM27" i="1"/>
  <c r="BF27" i="1" s="1"/>
  <c r="AM28" i="1"/>
  <c r="BF28" i="1" s="1"/>
  <c r="AM29" i="1"/>
  <c r="BF29" i="1" s="1"/>
  <c r="AM24" i="1" l="1"/>
  <c r="BF24" i="1" s="1"/>
  <c r="AM25" i="1"/>
  <c r="BF25" i="1" s="1"/>
  <c r="AM26" i="1"/>
  <c r="BF26" i="1" s="1"/>
  <c r="BE9" i="1"/>
  <c r="BE10" i="1"/>
  <c r="BE11" i="1"/>
  <c r="BE8" i="1" l="1"/>
  <c r="AM23" i="1"/>
  <c r="BF23" i="1" s="1"/>
  <c r="BE6" i="1" l="1"/>
  <c r="BE7" i="1"/>
  <c r="BD17" i="1"/>
  <c r="AM21" i="1"/>
  <c r="BF21" i="1" s="1"/>
  <c r="AM22" i="1"/>
  <c r="BF22" i="1" s="1"/>
  <c r="AL32" i="1"/>
  <c r="BE32" i="1" s="1"/>
  <c r="AL23" i="1" l="1"/>
  <c r="AL24" i="1"/>
  <c r="BE24" i="1" s="1"/>
  <c r="AL25" i="1"/>
  <c r="BE25" i="1" s="1"/>
  <c r="AL26" i="1"/>
  <c r="BE26" i="1" s="1"/>
  <c r="AL27" i="1"/>
  <c r="BE27" i="1" s="1"/>
  <c r="AL28" i="1"/>
  <c r="BE28" i="1" s="1"/>
  <c r="AL29" i="1"/>
  <c r="BE29" i="1" s="1"/>
  <c r="AL30" i="1"/>
  <c r="BE30" i="1" s="1"/>
  <c r="AL31" i="1"/>
  <c r="BE31" i="1" s="1"/>
  <c r="BC17" i="1"/>
  <c r="BD8" i="1"/>
  <c r="BD9" i="1"/>
  <c r="BD10" i="1"/>
  <c r="BD11" i="1"/>
  <c r="BD12" i="1"/>
  <c r="BD13" i="1"/>
  <c r="BD14" i="1"/>
  <c r="BD15" i="1"/>
  <c r="BD16" i="1"/>
  <c r="BE23" i="1" l="1"/>
  <c r="BD6" i="1"/>
  <c r="BD7" i="1"/>
  <c r="AL21" i="1"/>
  <c r="AL22" i="1"/>
  <c r="AK32" i="1"/>
  <c r="BD32" i="1" s="1"/>
  <c r="BE22" i="1" l="1"/>
  <c r="BE21" i="1"/>
  <c r="AK29" i="1"/>
  <c r="BD29" i="1" s="1"/>
  <c r="AK30" i="1"/>
  <c r="BD30" i="1" s="1"/>
  <c r="AK31" i="1"/>
  <c r="BD31" i="1" s="1"/>
  <c r="BC14" i="1"/>
  <c r="BC15" i="1"/>
  <c r="BC16" i="1"/>
  <c r="BC11" i="1" l="1"/>
  <c r="BC12" i="1"/>
  <c r="BC13" i="1"/>
  <c r="AK26" i="1"/>
  <c r="BD26" i="1" s="1"/>
  <c r="AK27" i="1"/>
  <c r="BD27" i="1" s="1"/>
  <c r="AK28" i="1"/>
  <c r="BD28" i="1" s="1"/>
  <c r="AK23" i="1" l="1"/>
  <c r="BD23" i="1" s="1"/>
  <c r="AK24" i="1"/>
  <c r="BD24" i="1" s="1"/>
  <c r="AK25" i="1"/>
  <c r="BD25" i="1" s="1"/>
  <c r="BC8" i="1"/>
  <c r="BC9" i="1"/>
  <c r="BC10" i="1"/>
  <c r="AK21" i="1" l="1"/>
  <c r="BD21" i="1" s="1"/>
  <c r="AK22" i="1"/>
  <c r="BD22" i="1" s="1"/>
  <c r="BB17" i="1"/>
  <c r="BC7" i="1"/>
  <c r="BC6" i="1"/>
  <c r="AJ32" i="1"/>
  <c r="BC32" i="1" l="1"/>
  <c r="AJ29" i="1"/>
  <c r="BC29" i="1" s="1"/>
  <c r="AJ30" i="1"/>
  <c r="BC30" i="1" s="1"/>
  <c r="AJ31" i="1"/>
  <c r="BC31" i="1" s="1"/>
  <c r="BB14" i="1"/>
  <c r="BB15" i="1"/>
  <c r="BB16" i="1"/>
  <c r="AJ26" i="1" l="1"/>
  <c r="BC26" i="1" s="1"/>
  <c r="AJ27" i="1"/>
  <c r="BC27" i="1" s="1"/>
  <c r="AJ28" i="1"/>
  <c r="BC28" i="1" s="1"/>
  <c r="BB11" i="1"/>
  <c r="BB12" i="1"/>
  <c r="BB13" i="1"/>
  <c r="BB8" i="1" l="1"/>
  <c r="BB9" i="1"/>
  <c r="BB10" i="1"/>
  <c r="AJ23" i="1"/>
  <c r="BC23" i="1" s="1"/>
  <c r="AJ24" i="1"/>
  <c r="BC24" i="1" s="1"/>
  <c r="AJ25" i="1"/>
  <c r="BC25" i="1" s="1"/>
  <c r="BA17" i="1" l="1"/>
  <c r="BB6" i="1"/>
  <c r="BB7" i="1"/>
  <c r="AJ21" i="1"/>
  <c r="BC21" i="1" s="1"/>
  <c r="AJ22" i="1"/>
  <c r="BC22" i="1" s="1"/>
  <c r="AI32" i="1"/>
  <c r="BB32" i="1" s="1"/>
  <c r="AI30" i="1" l="1"/>
  <c r="BB30" i="1" s="1"/>
  <c r="AI31" i="1"/>
  <c r="BB31" i="1" s="1"/>
  <c r="BA15" i="1"/>
  <c r="BA16" i="1"/>
  <c r="BA11" i="1" l="1"/>
  <c r="BA12" i="1"/>
  <c r="BA13" i="1"/>
  <c r="BA14" i="1"/>
  <c r="AI26" i="1"/>
  <c r="BB26" i="1" s="1"/>
  <c r="AI27" i="1"/>
  <c r="BB27" i="1" s="1"/>
  <c r="AI28" i="1"/>
  <c r="BB28" i="1" s="1"/>
  <c r="AI29" i="1"/>
  <c r="BB29" i="1" s="1"/>
  <c r="AI25" i="1" l="1"/>
  <c r="BB25" i="1" s="1"/>
  <c r="BA10" i="1"/>
  <c r="AI24" i="1" l="1"/>
  <c r="BB24" i="1" s="1"/>
  <c r="BA9" i="1"/>
  <c r="AI22" i="1" l="1"/>
  <c r="BB22" i="1" s="1"/>
  <c r="AI23" i="1"/>
  <c r="BB23" i="1" s="1"/>
  <c r="AI21" i="1"/>
  <c r="BB21" i="1" s="1"/>
  <c r="BA7" i="1"/>
  <c r="BA8" i="1"/>
  <c r="BA6" i="1"/>
  <c r="AZ13" i="1"/>
  <c r="AZ14" i="1"/>
  <c r="AZ15" i="1"/>
  <c r="AZ16" i="1"/>
  <c r="AZ17" i="1"/>
  <c r="AZ12" i="1"/>
  <c r="AH27" i="1"/>
  <c r="BA27" i="1" s="1"/>
  <c r="AH28" i="1"/>
  <c r="BA28" i="1" s="1"/>
  <c r="AH29" i="1"/>
  <c r="BA29" i="1" s="1"/>
  <c r="AH30" i="1"/>
  <c r="BA30" i="1" s="1"/>
  <c r="AH31" i="1"/>
  <c r="BA31" i="1" s="1"/>
  <c r="AH32" i="1"/>
  <c r="BA32" i="1" s="1"/>
  <c r="AZ11" i="1" l="1"/>
  <c r="AZ10" i="1"/>
  <c r="AZ9" i="1"/>
  <c r="AZ8" i="1"/>
  <c r="AG26" i="1"/>
  <c r="AH26" i="1"/>
  <c r="BA26" i="1" s="1"/>
  <c r="AH21" i="1"/>
  <c r="BA21" i="1" s="1"/>
  <c r="AH24" i="1"/>
  <c r="BA24" i="1" s="1"/>
  <c r="AH25" i="1"/>
  <c r="BA25" i="1" s="1"/>
  <c r="AH23" i="1"/>
  <c r="BA23" i="1" s="1"/>
  <c r="AZ26" i="1" l="1"/>
  <c r="AZ7" i="1"/>
  <c r="AZ6" i="1"/>
  <c r="AY9" i="1"/>
  <c r="AY17" i="1"/>
  <c r="AY16" i="1"/>
  <c r="AY15" i="1"/>
  <c r="AY14" i="1"/>
  <c r="AH22" i="1"/>
  <c r="BA22" i="1" s="1"/>
  <c r="AG32" i="1"/>
  <c r="AZ32" i="1" s="1"/>
  <c r="AG31" i="1"/>
  <c r="AZ31" i="1" s="1"/>
  <c r="AG30" i="1"/>
  <c r="AZ30" i="1" s="1"/>
  <c r="AG29" i="1"/>
  <c r="AZ29" i="1" s="1"/>
  <c r="AY11" i="1" l="1"/>
  <c r="AY12" i="1"/>
  <c r="AY13" i="1"/>
  <c r="AG27" i="1"/>
  <c r="AZ27" i="1" s="1"/>
  <c r="AG28" i="1"/>
  <c r="AZ28" i="1" s="1"/>
  <c r="AG23" i="1" l="1"/>
  <c r="AZ23" i="1" s="1"/>
  <c r="AG24" i="1"/>
  <c r="AZ24" i="1" s="1"/>
  <c r="AG25" i="1"/>
  <c r="AZ25" i="1" s="1"/>
  <c r="AY8" i="1"/>
  <c r="AY10" i="1"/>
  <c r="AY7" i="1" l="1"/>
  <c r="AY6" i="1"/>
  <c r="AX16" i="1"/>
  <c r="AX17" i="1"/>
  <c r="AX15" i="1"/>
  <c r="AG22" i="1"/>
  <c r="AZ22" i="1" s="1"/>
  <c r="AG21" i="1"/>
  <c r="AZ21" i="1" s="1"/>
  <c r="AF32" i="1"/>
  <c r="AY32" i="1" s="1"/>
  <c r="AF31" i="1"/>
  <c r="AY31" i="1" s="1"/>
  <c r="AF30" i="1"/>
  <c r="AY30" i="1" s="1"/>
  <c r="AE28" i="1"/>
  <c r="AX14" i="1"/>
  <c r="AF29" i="1"/>
  <c r="AY29" i="1" s="1"/>
  <c r="AX12" i="1"/>
  <c r="AX13" i="1"/>
  <c r="AF27" i="1"/>
  <c r="AY27" i="1" s="1"/>
  <c r="AF28" i="1"/>
  <c r="AY28" i="1" s="1"/>
  <c r="AF21" i="1"/>
  <c r="AF22" i="1"/>
  <c r="AF23" i="1"/>
  <c r="AY23" i="1" s="1"/>
  <c r="AF24" i="1"/>
  <c r="AY24" i="1" s="1"/>
  <c r="AF25" i="1"/>
  <c r="AY25" i="1" s="1"/>
  <c r="AF26" i="1"/>
  <c r="AY26" i="1" s="1"/>
  <c r="AX10" i="1"/>
  <c r="AX11" i="1"/>
  <c r="AX8" i="1"/>
  <c r="AX9" i="1"/>
  <c r="AX7" i="1"/>
  <c r="AE21" i="1"/>
  <c r="AX6" i="1"/>
  <c r="AE32" i="1"/>
  <c r="AD32" i="1"/>
  <c r="AW17" i="1"/>
  <c r="AW13" i="1"/>
  <c r="AW14" i="1"/>
  <c r="AW15" i="1"/>
  <c r="AW16" i="1"/>
  <c r="AE29" i="1"/>
  <c r="AD29" i="1"/>
  <c r="AE30" i="1"/>
  <c r="AD30" i="1"/>
  <c r="AE31" i="1"/>
  <c r="AD31" i="1"/>
  <c r="AE27" i="1"/>
  <c r="AD28" i="1"/>
  <c r="AD27" i="1"/>
  <c r="AE26" i="1"/>
  <c r="AD26" i="1"/>
  <c r="AE25" i="1"/>
  <c r="AD25" i="1"/>
  <c r="AE24" i="1"/>
  <c r="AD24" i="1"/>
  <c r="AW9" i="1"/>
  <c r="AW10" i="1"/>
  <c r="AW11" i="1"/>
  <c r="AW12" i="1"/>
  <c r="AC32" i="1"/>
  <c r="AC31" i="1"/>
  <c r="AC30" i="1"/>
  <c r="AC29" i="1"/>
  <c r="AC28" i="1"/>
  <c r="AV28" i="1" s="1"/>
  <c r="AC27" i="1"/>
  <c r="AC26" i="1"/>
  <c r="AC25" i="1"/>
  <c r="AC24" i="1"/>
  <c r="AD23" i="1"/>
  <c r="AC23" i="1"/>
  <c r="AD22" i="1"/>
  <c r="AC22" i="1"/>
  <c r="AD21" i="1"/>
  <c r="AC21" i="1"/>
  <c r="AV17" i="1"/>
  <c r="AV16" i="1"/>
  <c r="AV15" i="1"/>
  <c r="AV14" i="1"/>
  <c r="AV13" i="1"/>
  <c r="AV12" i="1"/>
  <c r="AV11" i="1"/>
  <c r="AV10" i="1"/>
  <c r="AV9" i="1"/>
  <c r="AV8" i="1"/>
  <c r="AV7" i="1"/>
  <c r="AV6" i="1"/>
  <c r="AE22" i="1"/>
  <c r="AE23" i="1"/>
  <c r="AW7" i="1"/>
  <c r="AW8" i="1"/>
  <c r="AW6" i="1"/>
  <c r="AT6" i="1"/>
  <c r="AU6" i="1"/>
  <c r="AT7" i="1"/>
  <c r="AU7" i="1"/>
  <c r="AT8" i="1"/>
  <c r="AU8" i="1"/>
  <c r="AT9" i="1"/>
  <c r="AU9" i="1"/>
  <c r="AT10" i="1"/>
  <c r="AU10" i="1"/>
  <c r="AT11" i="1"/>
  <c r="AU11" i="1"/>
  <c r="AT12" i="1"/>
  <c r="AU12" i="1"/>
  <c r="AT13" i="1"/>
  <c r="AU13" i="1"/>
  <c r="AT14" i="1"/>
  <c r="AU14" i="1"/>
  <c r="AT15" i="1"/>
  <c r="AU15" i="1"/>
  <c r="AT16" i="1"/>
  <c r="AU16" i="1"/>
  <c r="AT17" i="1"/>
  <c r="AU17" i="1"/>
  <c r="AB21" i="1"/>
  <c r="AB22" i="1"/>
  <c r="AB23" i="1"/>
  <c r="AB24" i="1"/>
  <c r="AB32" i="1"/>
  <c r="AA32" i="1"/>
  <c r="AB31" i="1"/>
  <c r="AU31" i="1" s="1"/>
  <c r="AA31" i="1"/>
  <c r="AB26" i="1"/>
  <c r="AA26" i="1"/>
  <c r="AB27" i="1"/>
  <c r="AU27" i="1" s="1"/>
  <c r="AA27" i="1"/>
  <c r="AB28" i="1"/>
  <c r="AA28" i="1"/>
  <c r="AB29" i="1"/>
  <c r="AA29" i="1"/>
  <c r="AB30" i="1"/>
  <c r="AA30" i="1"/>
  <c r="AB25" i="1"/>
  <c r="AA25" i="1"/>
  <c r="AA24" i="1"/>
  <c r="AA23" i="1"/>
  <c r="AA22" i="1"/>
  <c r="AA21" i="1"/>
  <c r="Z32" i="1"/>
  <c r="AS17" i="1"/>
  <c r="AS16" i="1"/>
  <c r="Z31" i="1"/>
  <c r="AS31" i="1" s="1"/>
  <c r="Z30" i="1"/>
  <c r="AS15" i="1"/>
  <c r="Z29" i="1"/>
  <c r="AS14" i="1"/>
  <c r="Z27" i="1"/>
  <c r="Z28" i="1"/>
  <c r="AS28" i="1" s="1"/>
  <c r="AS13" i="1"/>
  <c r="AS12" i="1"/>
  <c r="Z26" i="1"/>
  <c r="AS11" i="1"/>
  <c r="Z25" i="1"/>
  <c r="AS10" i="1"/>
  <c r="Z24" i="1"/>
  <c r="AS24" i="1" s="1"/>
  <c r="AS9" i="1"/>
  <c r="Z23" i="1"/>
  <c r="AS8" i="1"/>
  <c r="Z22" i="1"/>
  <c r="AS7" i="1"/>
  <c r="Z21" i="1"/>
  <c r="AS6" i="1"/>
  <c r="Y32" i="1"/>
  <c r="Y31" i="1"/>
  <c r="Y30" i="1"/>
  <c r="Y29" i="1"/>
  <c r="Y28" i="1"/>
  <c r="Y27" i="1"/>
  <c r="Y26" i="1"/>
  <c r="Y25" i="1"/>
  <c r="Y24" i="1"/>
  <c r="Y23" i="1"/>
  <c r="Y22" i="1"/>
  <c r="Y21" i="1"/>
  <c r="X22" i="1"/>
  <c r="W22" i="1"/>
  <c r="V22" i="1"/>
  <c r="X32" i="1"/>
  <c r="AR17" i="1"/>
  <c r="X30" i="1"/>
  <c r="X31" i="1"/>
  <c r="AR16" i="1"/>
  <c r="AR15" i="1"/>
  <c r="X29" i="1"/>
  <c r="AR14" i="1"/>
  <c r="X28" i="1"/>
  <c r="AR13" i="1"/>
  <c r="X27" i="1"/>
  <c r="AR12" i="1"/>
  <c r="AR11" i="1"/>
  <c r="AR10" i="1"/>
  <c r="AR9" i="1"/>
  <c r="AR8" i="1"/>
  <c r="AR7" i="1"/>
  <c r="AR6" i="1"/>
  <c r="AQ17" i="1"/>
  <c r="AQ16" i="1"/>
  <c r="AQ15" i="1"/>
  <c r="AQ14" i="1"/>
  <c r="AQ13" i="1"/>
  <c r="AQ12" i="1"/>
  <c r="AQ11" i="1"/>
  <c r="AQ10" i="1"/>
  <c r="AQ9" i="1"/>
  <c r="AQ8" i="1"/>
  <c r="AQ7" i="1"/>
  <c r="AQ6" i="1"/>
  <c r="AP17" i="1"/>
  <c r="AP16" i="1"/>
  <c r="AP15" i="1"/>
  <c r="AP14" i="1"/>
  <c r="AP13" i="1"/>
  <c r="AP12" i="1"/>
  <c r="AP11" i="1"/>
  <c r="AP10" i="1"/>
  <c r="AP9" i="1"/>
  <c r="AP8" i="1"/>
  <c r="AP6" i="1"/>
  <c r="AP7" i="1"/>
  <c r="X26" i="1"/>
  <c r="X25" i="1"/>
  <c r="X24" i="1"/>
  <c r="X23" i="1"/>
  <c r="X21" i="1"/>
  <c r="W32" i="1"/>
  <c r="AP32" i="1" s="1"/>
  <c r="W30" i="1"/>
  <c r="W31" i="1"/>
  <c r="W29" i="1"/>
  <c r="W28" i="1"/>
  <c r="W27" i="1"/>
  <c r="AQ27" i="1" s="1"/>
  <c r="W25" i="1"/>
  <c r="W26" i="1"/>
  <c r="W24" i="1"/>
  <c r="W23" i="1"/>
  <c r="W21" i="1"/>
  <c r="V30" i="1"/>
  <c r="V31" i="1"/>
  <c r="V29" i="1"/>
  <c r="V28" i="1"/>
  <c r="V27" i="1"/>
  <c r="V26" i="1"/>
  <c r="V25" i="1"/>
  <c r="V24" i="1"/>
  <c r="V23" i="1"/>
  <c r="V21" i="1"/>
  <c r="AQ23" i="1" l="1"/>
  <c r="AU24" i="1"/>
  <c r="AV24" i="1"/>
  <c r="AV30" i="1"/>
  <c r="AW28" i="1"/>
  <c r="AR24" i="1"/>
  <c r="AQ24" i="1"/>
  <c r="AQ28" i="1"/>
  <c r="AR25" i="1"/>
  <c r="AS21" i="1"/>
  <c r="AQ31" i="1"/>
  <c r="AR30" i="1"/>
  <c r="AP22" i="1"/>
  <c r="AR31" i="1"/>
  <c r="AS23" i="1"/>
  <c r="AU22" i="1"/>
  <c r="AY21" i="1"/>
  <c r="AY22" i="1"/>
  <c r="AR22" i="1"/>
  <c r="AX22" i="1"/>
  <c r="AV26" i="1"/>
  <c r="AP23" i="1"/>
  <c r="AP27" i="1"/>
  <c r="AP30" i="1"/>
  <c r="AQ26" i="1"/>
  <c r="AQ29" i="1"/>
  <c r="AU29" i="1"/>
  <c r="AW24" i="1"/>
  <c r="AS22" i="1"/>
  <c r="AV23" i="1"/>
  <c r="AV31" i="1"/>
  <c r="AU25" i="1"/>
  <c r="AQ21" i="1"/>
  <c r="AP25" i="1"/>
  <c r="AP29" i="1"/>
  <c r="AQ30" i="1"/>
  <c r="AW23" i="1"/>
  <c r="AW21" i="1"/>
  <c r="AQ25" i="1"/>
  <c r="AQ32" i="1"/>
  <c r="AR26" i="1"/>
  <c r="AR21" i="1"/>
  <c r="AR29" i="1"/>
  <c r="AS26" i="1"/>
  <c r="AS27" i="1"/>
  <c r="AS32" i="1"/>
  <c r="AU30" i="1"/>
  <c r="AU28" i="1"/>
  <c r="AU26" i="1"/>
  <c r="AU32" i="1"/>
  <c r="AV21" i="1"/>
  <c r="AV25" i="1"/>
  <c r="AV29" i="1"/>
  <c r="AX25" i="1"/>
  <c r="AP21" i="1"/>
  <c r="AP26" i="1"/>
  <c r="AP31" i="1"/>
  <c r="AQ22" i="1"/>
  <c r="AR27" i="1"/>
  <c r="AS29" i="1"/>
  <c r="AT22" i="1"/>
  <c r="AU23" i="1"/>
  <c r="AV22" i="1"/>
  <c r="AV27" i="1"/>
  <c r="AW29" i="1"/>
  <c r="AX31" i="1"/>
  <c r="AW22" i="1"/>
  <c r="AW32" i="1"/>
  <c r="AX23" i="1"/>
  <c r="AX32" i="1"/>
  <c r="AX24" i="1"/>
  <c r="AT23" i="1"/>
  <c r="AS30" i="1"/>
  <c r="AR23" i="1"/>
  <c r="AP24" i="1"/>
  <c r="AP28" i="1"/>
  <c r="AR28" i="1"/>
  <c r="AR32" i="1"/>
  <c r="AT21" i="1"/>
  <c r="AS25" i="1"/>
  <c r="AV32" i="1"/>
  <c r="AW31" i="1"/>
  <c r="AW30" i="1"/>
  <c r="AX21" i="1"/>
  <c r="AW26" i="1"/>
  <c r="AW27" i="1"/>
  <c r="AX27" i="1"/>
  <c r="AX29" i="1"/>
  <c r="AX26" i="1"/>
  <c r="AX28" i="1"/>
  <c r="AX30" i="1"/>
  <c r="AT24" i="1"/>
  <c r="AU21" i="1"/>
  <c r="AT25" i="1"/>
  <c r="AT30" i="1"/>
  <c r="AT29" i="1"/>
  <c r="AT28" i="1"/>
  <c r="AT27" i="1"/>
  <c r="AT26" i="1"/>
  <c r="AT31" i="1"/>
  <c r="AT32" i="1"/>
  <c r="AW25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V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W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V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W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V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W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V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W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V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W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V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W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V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W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V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W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V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W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V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W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V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W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V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W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X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Y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<sst xmlns="http://schemas.openxmlformats.org/spreadsheetml/2006/main" count="239" uniqueCount="90">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</sst>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</numFmts>
  <fonts count="33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63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2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5" xfId="0" applyFont="1" applyBorder="1" applyAlignment="1">
      <alignment horizontal="center" wrapText="1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3" fontId="3" fillId="0" borderId="5" xfId="0" applyNumberFormat="1" applyFont="1" applyBorder="1" applyProtection="1"/>
    <xf numFmtId="37" fontId="3" fillId="0" borderId="5" xfId="0" applyNumberFormat="1" applyFont="1" applyBorder="1" applyProtection="1"/>
    <xf numFmtId="3" fontId="4" fillId="0" borderId="5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3" fontId="4" fillId="0" borderId="16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</cellXfs>
  <cellStyles count="63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I200"/>
  <sheetViews>
    <sheetView showGridLines="0" tabSelected="1" view="pageBreakPreview" zoomScale="80" zoomScaleNormal="55" zoomScaleSheetLayoutView="80" workbookViewId="0">
      <selection activeCell="BI16" sqref="BI16"/>
    </sheetView>
  </sheetViews>
  <sheetFormatPr defaultColWidth="8.88671875" defaultRowHeight="15" x14ac:dyDescent="0.2"/>
  <cols>
    <col min="1" max="1" width="13.77734375" style="2" customWidth="1"/>
    <col min="2" max="20" width="13.77734375" style="2" hidden="1" customWidth="1"/>
    <col min="21" max="21" width="15.5546875" style="2" hidden="1" customWidth="1"/>
    <col min="22" max="22" width="15.21875" style="2" hidden="1" customWidth="1"/>
    <col min="23" max="24" width="15" style="2" hidden="1" customWidth="1"/>
    <col min="25" max="25" width="15.21875" style="2" hidden="1" customWidth="1"/>
    <col min="26" max="26" width="12.88671875" style="2" hidden="1" customWidth="1"/>
    <col min="27" max="28" width="13.77734375" style="2" hidden="1" customWidth="1"/>
    <col min="29" max="37" width="9.88671875" style="2" bestFit="1" customWidth="1"/>
    <col min="38" max="38" width="9.88671875" style="2" customWidth="1"/>
    <col min="39" max="39" width="9.88671875" style="2" bestFit="1" customWidth="1"/>
    <col min="40" max="40" width="9.88671875" style="2" customWidth="1"/>
    <col min="41" max="41" width="3.109375" style="2" customWidth="1"/>
    <col min="42" max="42" width="9.33203125" style="2" hidden="1" customWidth="1"/>
    <col min="43" max="43" width="11" style="2" hidden="1" customWidth="1"/>
    <col min="44" max="44" width="10.33203125" style="2" hidden="1" customWidth="1"/>
    <col min="45" max="47" width="9.77734375" style="2" hidden="1" customWidth="1"/>
    <col min="48" max="54" width="5.44140625" style="2" bestFit="1" customWidth="1"/>
    <col min="55" max="58" width="5.44140625" style="2" customWidth="1"/>
    <col min="59" max="59" width="2.88671875" style="2" customWidth="1"/>
    <col min="60" max="60" width="40.44140625" style="2" bestFit="1" customWidth="1"/>
    <col min="61" max="61" width="12.77734375" style="2"/>
    <col min="62" max="63" width="0" style="2" hidden="1" customWidth="1"/>
    <col min="64" max="64" width="20.77734375" style="2" hidden="1" customWidth="1"/>
    <col min="65" max="67" width="12.77734375" style="2" hidden="1" customWidth="1"/>
    <col min="68" max="68" width="13.77734375" style="2" hidden="1" customWidth="1"/>
    <col min="69" max="69" width="0" style="2" hidden="1" customWidth="1"/>
    <col min="70" max="70" width="10.77734375" style="2" hidden="1" customWidth="1"/>
    <col min="71" max="72" width="0" style="2" hidden="1" customWidth="1"/>
    <col min="73" max="73" width="4.77734375" style="2" hidden="1" customWidth="1"/>
    <col min="74" max="76" width="0" style="2" hidden="1" customWidth="1"/>
    <col min="77" max="77" width="5.77734375" style="2" hidden="1" customWidth="1"/>
    <col min="78" max="78" width="0" style="2" hidden="1" customWidth="1"/>
    <col min="79" max="84" width="9.77734375" style="2" hidden="1" customWidth="1"/>
    <col min="85" max="135" width="0" style="2" hidden="1" customWidth="1"/>
    <col min="136" max="16384" width="8.88671875" style="2"/>
  </cols>
  <sheetData>
    <row r="1" spans="1:87" ht="21" customHeight="1" x14ac:dyDescent="0.3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M1" s="13" t="s">
        <v>0</v>
      </c>
    </row>
    <row r="2" spans="1:87" ht="21" customHeight="1" x14ac:dyDescent="0.3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5"/>
      <c r="AQ2" s="1"/>
      <c r="AR2" s="1"/>
      <c r="AS2" s="1"/>
      <c r="AT2" s="1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"/>
      <c r="BH2" s="1"/>
    </row>
    <row r="3" spans="1:87" ht="21" customHeigh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89" t="s">
        <v>1</v>
      </c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46"/>
      <c r="AT3" s="46"/>
      <c r="AU3" s="47"/>
      <c r="AV3" s="89" t="s">
        <v>75</v>
      </c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48"/>
    </row>
    <row r="4" spans="1:87" ht="21" customHeight="1" x14ac:dyDescent="0.3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88" t="s">
        <v>2</v>
      </c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34"/>
      <c r="AT4" s="34"/>
      <c r="AU4" s="35"/>
      <c r="AV4" s="90" t="s">
        <v>56</v>
      </c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4"/>
      <c r="BW4" s="2" t="s">
        <v>3</v>
      </c>
      <c r="CA4" s="13" t="s">
        <v>4</v>
      </c>
    </row>
    <row r="5" spans="1:87" ht="21" customHeight="1" x14ac:dyDescent="0.25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33"/>
      <c r="AP5" s="29" t="s">
        <v>53</v>
      </c>
      <c r="AQ5" s="29" t="s">
        <v>55</v>
      </c>
      <c r="AR5" s="30" t="s">
        <v>54</v>
      </c>
      <c r="AS5" s="36" t="s">
        <v>58</v>
      </c>
      <c r="AT5" s="63" t="s">
        <v>59</v>
      </c>
      <c r="AU5" s="63" t="s">
        <v>62</v>
      </c>
      <c r="AV5" s="63" t="s">
        <v>63</v>
      </c>
      <c r="AW5" s="63" t="s">
        <v>64</v>
      </c>
      <c r="AX5" s="36" t="s">
        <v>72</v>
      </c>
      <c r="AY5" s="36" t="s">
        <v>74</v>
      </c>
      <c r="AZ5" s="36" t="s">
        <v>77</v>
      </c>
      <c r="BA5" s="36" t="s">
        <v>79</v>
      </c>
      <c r="BB5" s="36" t="s">
        <v>80</v>
      </c>
      <c r="BC5" s="36" t="s">
        <v>83</v>
      </c>
      <c r="BD5" s="36" t="s">
        <v>85</v>
      </c>
      <c r="BE5" s="36" t="s">
        <v>87</v>
      </c>
      <c r="BF5" s="36" t="s">
        <v>89</v>
      </c>
      <c r="BG5" s="63"/>
      <c r="BH5" s="64"/>
      <c r="BL5" s="5"/>
      <c r="BM5" s="5">
        <v>1984</v>
      </c>
      <c r="BN5" s="5">
        <v>1985</v>
      </c>
      <c r="BO5" s="5">
        <v>1986</v>
      </c>
      <c r="BP5" s="5">
        <v>1987</v>
      </c>
      <c r="BQ5" s="5">
        <v>1988</v>
      </c>
      <c r="BR5" s="5">
        <v>1989</v>
      </c>
      <c r="BS5" s="5">
        <v>1990</v>
      </c>
      <c r="BT5" s="5">
        <v>1991</v>
      </c>
      <c r="BV5" s="5">
        <v>1984</v>
      </c>
      <c r="BW5" s="5">
        <v>1985</v>
      </c>
      <c r="BX5" s="5">
        <v>1986</v>
      </c>
      <c r="BY5" s="5">
        <v>1987</v>
      </c>
      <c r="CA5" s="5">
        <v>1985</v>
      </c>
      <c r="CB5" s="5">
        <v>1986</v>
      </c>
      <c r="CC5" s="5">
        <v>1987</v>
      </c>
      <c r="CD5" s="5">
        <v>1988</v>
      </c>
      <c r="CE5" s="5">
        <v>1989</v>
      </c>
      <c r="CF5" s="5">
        <v>1990</v>
      </c>
      <c r="CG5" s="5">
        <v>1991</v>
      </c>
      <c r="CI5" s="5"/>
    </row>
    <row r="6" spans="1:87" ht="21" customHeight="1" x14ac:dyDescent="0.25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1170333</v>
      </c>
      <c r="AM6" s="27">
        <v>1055474</v>
      </c>
      <c r="AN6" s="27">
        <v>1461570</v>
      </c>
      <c r="AO6" s="27"/>
      <c r="AP6" s="26">
        <f t="shared" ref="AP6:AP17" si="0">+W6/V6*100-100</f>
        <v>7.6082236497312152</v>
      </c>
      <c r="AQ6" s="26">
        <f t="shared" ref="AQ6:AQ17" si="1">+X6/W6*100-100</f>
        <v>-14.672993432038297</v>
      </c>
      <c r="AR6" s="26">
        <f t="shared" ref="AR6:AR17" si="2">+Y6/X6*100-100</f>
        <v>18.184130960185513</v>
      </c>
      <c r="AS6" s="26">
        <f t="shared" ref="AS6:AZ17" si="3">+AA6/Z6*100-100</f>
        <v>31.249180241861438</v>
      </c>
      <c r="AT6" s="26">
        <f t="shared" si="3"/>
        <v>-4.7299737747137982</v>
      </c>
      <c r="AU6" s="26">
        <f t="shared" si="3"/>
        <v>7.0561050863356911</v>
      </c>
      <c r="AV6" s="26">
        <f t="shared" si="3"/>
        <v>9.5686741085488194</v>
      </c>
      <c r="AW6" s="26">
        <f t="shared" si="3"/>
        <v>-3.9562536887476227</v>
      </c>
      <c r="AX6" s="26">
        <f t="shared" si="3"/>
        <v>7.7355260655185987</v>
      </c>
      <c r="AY6" s="26">
        <f t="shared" si="3"/>
        <v>20.463496359142397</v>
      </c>
      <c r="AZ6" s="26">
        <f t="shared" ref="AZ6:BF6" si="4">+AH6/AG6*100-100</f>
        <v>0.60344995454653372</v>
      </c>
      <c r="BA6" s="26">
        <f t="shared" si="4"/>
        <v>12.544989817758761</v>
      </c>
      <c r="BB6" s="26">
        <f t="shared" si="4"/>
        <v>3.8072729313494165</v>
      </c>
      <c r="BC6" s="26">
        <f t="shared" si="4"/>
        <v>9.0795812750966718</v>
      </c>
      <c r="BD6" s="26">
        <f t="shared" si="4"/>
        <v>-6.4437891155538125</v>
      </c>
      <c r="BE6" s="26">
        <f t="shared" si="4"/>
        <v>-9.8142152703546799</v>
      </c>
      <c r="BF6" s="26">
        <f t="shared" si="4"/>
        <v>38.475225348990136</v>
      </c>
      <c r="BG6" s="26"/>
      <c r="BH6" s="4" t="s">
        <v>12</v>
      </c>
      <c r="BL6" s="2" t="s">
        <v>13</v>
      </c>
      <c r="BM6" s="6">
        <v>54633</v>
      </c>
      <c r="BN6" s="6">
        <v>77192</v>
      </c>
      <c r="BO6" s="6">
        <v>81026</v>
      </c>
      <c r="BP6" s="6">
        <v>78840</v>
      </c>
      <c r="BQ6" s="6">
        <v>115227</v>
      </c>
      <c r="BR6" s="6">
        <v>113537</v>
      </c>
      <c r="BS6" s="6">
        <v>115592</v>
      </c>
      <c r="BT6" s="6">
        <v>162909</v>
      </c>
      <c r="BV6" s="7" t="e">
        <v>#VALUE!</v>
      </c>
      <c r="BW6" s="7" t="e">
        <v>#VALUE!</v>
      </c>
      <c r="BX6" s="7" t="e">
        <v>#VALUE!</v>
      </c>
      <c r="BY6" s="7" t="e">
        <v>#VALUE!</v>
      </c>
      <c r="CA6" s="7">
        <v>41.291893178115799</v>
      </c>
      <c r="CB6" s="7">
        <v>4.9668359415483394</v>
      </c>
      <c r="CC6" s="7">
        <v>-2.6978994396860259</v>
      </c>
      <c r="CD6" s="7">
        <v>46.152968036529671</v>
      </c>
      <c r="CE6" s="7">
        <v>-1.4666701380752727</v>
      </c>
      <c r="CF6" s="7">
        <v>1.8099826488281394</v>
      </c>
      <c r="CG6" s="7">
        <v>40.934493736590781</v>
      </c>
    </row>
    <row r="7" spans="1:87" ht="21" customHeight="1" x14ac:dyDescent="0.25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1240633</v>
      </c>
      <c r="AM7" s="27">
        <v>1159833</v>
      </c>
      <c r="AN7" s="27">
        <v>1527070</v>
      </c>
      <c r="AO7" s="27"/>
      <c r="AP7" s="26">
        <f t="shared" si="0"/>
        <v>14.152039854888486</v>
      </c>
      <c r="AQ7" s="26">
        <f t="shared" si="1"/>
        <v>5.3754698470047231</v>
      </c>
      <c r="AR7" s="26">
        <f t="shared" si="2"/>
        <v>12.127437530047729</v>
      </c>
      <c r="AS7" s="26">
        <f t="shared" ref="AS7:AS17" si="5">+AA7/Z7*100-100</f>
        <v>14.606961540106681</v>
      </c>
      <c r="AT7" s="26">
        <f t="shared" ref="AT7:AW16" si="6">+AB7/AA7*100-100</f>
        <v>-10.059384792497738</v>
      </c>
      <c r="AU7" s="26">
        <f t="shared" si="6"/>
        <v>25.613144685706985</v>
      </c>
      <c r="AV7" s="26">
        <f t="shared" si="6"/>
        <v>13.904361614539383</v>
      </c>
      <c r="AW7" s="26">
        <f t="shared" si="6"/>
        <v>0.27273274867761188</v>
      </c>
      <c r="AX7" s="26">
        <f t="shared" ref="AX7:AX14" si="7">+AF7/AE7*100-100</f>
        <v>6.1096173549131265</v>
      </c>
      <c r="AY7" s="26">
        <f t="shared" si="3"/>
        <v>13.173692244466622</v>
      </c>
      <c r="AZ7" s="26">
        <f>+AH7/AG7*100-100</f>
        <v>-7.5899602132458881</v>
      </c>
      <c r="BA7" s="26">
        <f t="shared" ref="BA7:BA8" si="8">+AI7/AH7*100-100</f>
        <v>27.152854283053543</v>
      </c>
      <c r="BB7" s="26">
        <f>+AJ7/AI7*100-100</f>
        <v>6.6021254454290386</v>
      </c>
      <c r="BC7" s="26">
        <f>+AK7/AJ7*100-100</f>
        <v>2.3043461540737127</v>
      </c>
      <c r="BD7" s="26">
        <f>+AL7/AK7*100-100</f>
        <v>-10.316313452267451</v>
      </c>
      <c r="BE7" s="26">
        <f>+AM7/AL7*100-100</f>
        <v>-6.5128043506822735</v>
      </c>
      <c r="BF7" s="26">
        <f>+AN7/AM7*100-100</f>
        <v>31.662920437683709</v>
      </c>
      <c r="BG7" s="26"/>
      <c r="BH7" s="4" t="s">
        <v>15</v>
      </c>
      <c r="BL7" s="13" t="s">
        <v>16</v>
      </c>
      <c r="BM7" s="6">
        <v>57358</v>
      </c>
      <c r="BN7" s="6">
        <v>74563</v>
      </c>
      <c r="BO7" s="6">
        <v>77997</v>
      </c>
      <c r="BP7" s="6">
        <v>92159</v>
      </c>
      <c r="BQ7" s="6">
        <v>129728</v>
      </c>
      <c r="BR7" s="6">
        <v>128543</v>
      </c>
      <c r="BS7" s="6">
        <v>143656</v>
      </c>
      <c r="BT7" s="6">
        <v>157716</v>
      </c>
      <c r="BV7" s="7" t="e">
        <v>#VALUE!</v>
      </c>
      <c r="BW7" s="7" t="e">
        <v>#VALUE!</v>
      </c>
      <c r="BX7" s="7" t="e">
        <v>#VALUE!</v>
      </c>
      <c r="BY7" s="7" t="e">
        <v>#VALUE!</v>
      </c>
      <c r="CA7" s="7">
        <v>29.995815753687367</v>
      </c>
      <c r="CB7" s="7">
        <v>4.6055013880879301</v>
      </c>
      <c r="CC7" s="7">
        <v>18.157108606741289</v>
      </c>
      <c r="CD7" s="7">
        <v>40.765416291409423</v>
      </c>
      <c r="CE7" s="7">
        <v>-0.91344967932906229</v>
      </c>
      <c r="CF7" s="7">
        <v>11.757155193203843</v>
      </c>
      <c r="CG7" s="7">
        <v>9.7872695884613279</v>
      </c>
    </row>
    <row r="8" spans="1:87" ht="21" customHeight="1" x14ac:dyDescent="0.25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1652511</v>
      </c>
      <c r="AM8" s="27">
        <v>1587007</v>
      </c>
      <c r="AN8" s="27">
        <v>2139766</v>
      </c>
      <c r="AO8" s="27"/>
      <c r="AP8" s="26">
        <f t="shared" si="0"/>
        <v>25.780980701262536</v>
      </c>
      <c r="AQ8" s="26">
        <f t="shared" si="1"/>
        <v>23.412612862796095</v>
      </c>
      <c r="AR8" s="26">
        <f t="shared" si="2"/>
        <v>-26.694389587472273</v>
      </c>
      <c r="AS8" s="26">
        <f t="shared" si="5"/>
        <v>41.224093140349481</v>
      </c>
      <c r="AT8" s="26">
        <f t="shared" si="6"/>
        <v>-16.747761318031905</v>
      </c>
      <c r="AU8" s="26">
        <f t="shared" si="6"/>
        <v>19.315494656640908</v>
      </c>
      <c r="AV8" s="26">
        <f t="shared" si="6"/>
        <v>18.667678824684543</v>
      </c>
      <c r="AW8" s="26">
        <f t="shared" si="6"/>
        <v>-7.4747739403369593</v>
      </c>
      <c r="AX8" s="26">
        <f t="shared" si="7"/>
        <v>17.130250246537088</v>
      </c>
      <c r="AY8" s="26">
        <f t="shared" si="3"/>
        <v>14.361918711508977</v>
      </c>
      <c r="AZ8" s="26">
        <f>+AH8/AG8*100-100</f>
        <v>-9.7181820541951964</v>
      </c>
      <c r="BA8" s="26">
        <f t="shared" si="8"/>
        <v>26.057828385355506</v>
      </c>
      <c r="BB8" s="26">
        <f t="shared" ref="BB8:BB17" si="9">+AJ8/AI8*100-100</f>
        <v>0.58800078646328302</v>
      </c>
      <c r="BC8" s="26">
        <f t="shared" ref="BC8:BD17" si="10">+AK8/AJ8*100-100</f>
        <v>2.3736757416386638</v>
      </c>
      <c r="BD8" s="26">
        <f t="shared" ref="BD8:BD16" si="11">+AL8/AK8*100-100</f>
        <v>-12.839488591411126</v>
      </c>
      <c r="BE8" s="26">
        <f>+AM8/AL8*100-100</f>
        <v>-3.9639070481225218</v>
      </c>
      <c r="BF8" s="26">
        <f>+AN8/AM8*100-100</f>
        <v>34.830281151878978</v>
      </c>
      <c r="BG8" s="26"/>
      <c r="BH8" s="4" t="s">
        <v>18</v>
      </c>
      <c r="BL8" s="2" t="s">
        <v>19</v>
      </c>
      <c r="BM8" s="6">
        <v>77881</v>
      </c>
      <c r="BN8" s="6">
        <v>114790</v>
      </c>
      <c r="BO8" s="6">
        <v>139304</v>
      </c>
      <c r="BP8" s="6">
        <v>107036</v>
      </c>
      <c r="BQ8" s="6">
        <v>205607</v>
      </c>
      <c r="BR8" s="6">
        <v>253748</v>
      </c>
      <c r="BS8" s="6">
        <v>242798</v>
      </c>
      <c r="BT8" s="6">
        <v>282826</v>
      </c>
      <c r="BV8" s="7" t="e">
        <v>#VALUE!</v>
      </c>
      <c r="BW8" s="7" t="e">
        <v>#VALUE!</v>
      </c>
      <c r="BX8" s="7" t="e">
        <v>#VALUE!</v>
      </c>
      <c r="BY8" s="7" t="e">
        <v>#VALUE!</v>
      </c>
      <c r="CA8" s="7">
        <v>47.391533236604573</v>
      </c>
      <c r="CB8" s="7">
        <v>21.355518773412314</v>
      </c>
      <c r="CC8" s="7">
        <v>-23.163728249009367</v>
      </c>
      <c r="CD8" s="7">
        <v>92.091445868679699</v>
      </c>
      <c r="CE8" s="7">
        <v>23.414086096290504</v>
      </c>
      <c r="CF8" s="7">
        <v>-4.3153049482163368</v>
      </c>
      <c r="CG8" s="7">
        <v>16.486132505210094</v>
      </c>
    </row>
    <row r="9" spans="1:87" ht="21" customHeight="1" x14ac:dyDescent="0.25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1753045</v>
      </c>
      <c r="AM9" s="27">
        <v>2070322</v>
      </c>
      <c r="AN9" s="27">
        <v>2655561</v>
      </c>
      <c r="AO9" s="27"/>
      <c r="AP9" s="26">
        <f t="shared" si="0"/>
        <v>22.697218801655183</v>
      </c>
      <c r="AQ9" s="26">
        <f t="shared" si="1"/>
        <v>-4.3385879810669934</v>
      </c>
      <c r="AR9" s="26">
        <f t="shared" si="2"/>
        <v>-21.413702009413811</v>
      </c>
      <c r="AS9" s="26">
        <f t="shared" si="5"/>
        <v>22.095502005850022</v>
      </c>
      <c r="AT9" s="26">
        <f t="shared" si="6"/>
        <v>1.8288703102656427</v>
      </c>
      <c r="AU9" s="26">
        <f t="shared" si="6"/>
        <v>10.782258569678405</v>
      </c>
      <c r="AV9" s="26">
        <f t="shared" si="6"/>
        <v>8.3466692615292715</v>
      </c>
      <c r="AW9" s="26">
        <f t="shared" si="6"/>
        <v>6.2126229517150051</v>
      </c>
      <c r="AX9" s="26">
        <f t="shared" si="7"/>
        <v>-0.32297671059676247</v>
      </c>
      <c r="AY9" s="26">
        <f>+AG9/AF9*100-100</f>
        <v>31.301457961238725</v>
      </c>
      <c r="AZ9" s="26">
        <f t="shared" ref="AZ9:BA9" si="12">+AH9/AG9*100-100</f>
        <v>-5.3261373488358714</v>
      </c>
      <c r="BA9" s="26">
        <f t="shared" si="12"/>
        <v>13.017662532882369</v>
      </c>
      <c r="BB9" s="26">
        <f t="shared" si="9"/>
        <v>8.2022626396810239</v>
      </c>
      <c r="BC9" s="26">
        <f t="shared" si="10"/>
        <v>-8.0996323250772662</v>
      </c>
      <c r="BD9" s="26">
        <f t="shared" si="11"/>
        <v>-28.073211631243737</v>
      </c>
      <c r="BE9" s="26">
        <f t="shared" ref="BE9:BF17" si="13">+AM9/AL9*100-100</f>
        <v>18.098622682247182</v>
      </c>
      <c r="BF9" s="26">
        <f t="shared" si="13"/>
        <v>28.268018211659836</v>
      </c>
      <c r="BG9" s="26"/>
      <c r="BH9" s="4" t="s">
        <v>21</v>
      </c>
      <c r="BL9" s="13" t="s">
        <v>22</v>
      </c>
      <c r="BM9" s="6">
        <v>139633</v>
      </c>
      <c r="BN9" s="6">
        <v>156623</v>
      </c>
      <c r="BO9" s="6">
        <v>182449</v>
      </c>
      <c r="BP9" s="6">
        <v>233492</v>
      </c>
      <c r="BQ9" s="6">
        <v>304283</v>
      </c>
      <c r="BR9" s="6">
        <v>348069</v>
      </c>
      <c r="BS9" s="6">
        <v>431486</v>
      </c>
      <c r="BV9" s="7" t="e">
        <v>#VALUE!</v>
      </c>
      <c r="BW9" s="7" t="e">
        <v>#VALUE!</v>
      </c>
      <c r="BX9" s="7" t="e">
        <v>#VALUE!</v>
      </c>
      <c r="BY9" s="7" t="e">
        <v>#VALUE!</v>
      </c>
      <c r="CA9" s="7">
        <v>12.167610808333279</v>
      </c>
      <c r="CB9" s="7">
        <v>16.4892767984268</v>
      </c>
      <c r="CC9" s="7">
        <v>27.976585237518421</v>
      </c>
      <c r="CD9" s="7">
        <v>30.318383499220545</v>
      </c>
      <c r="CE9" s="7">
        <v>14.389893618769364</v>
      </c>
      <c r="CF9" s="7">
        <v>23.965650488839856</v>
      </c>
    </row>
    <row r="10" spans="1:87" ht="21" customHeight="1" x14ac:dyDescent="0.25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2485411</v>
      </c>
      <c r="AM10" s="27">
        <v>2889873</v>
      </c>
      <c r="AN10" s="27">
        <v>3678440</v>
      </c>
      <c r="AO10" s="27"/>
      <c r="AP10" s="26">
        <f t="shared" si="0"/>
        <v>24.849347510482829</v>
      </c>
      <c r="AQ10" s="26">
        <f t="shared" si="1"/>
        <v>7.7806938620396124</v>
      </c>
      <c r="AR10" s="26">
        <f t="shared" si="2"/>
        <v>-13.994102321852893</v>
      </c>
      <c r="AS10" s="26">
        <f t="shared" si="5"/>
        <v>27.97235330409697</v>
      </c>
      <c r="AT10" s="26">
        <f t="shared" si="6"/>
        <v>-16.660086544888813</v>
      </c>
      <c r="AU10" s="26">
        <f t="shared" si="6"/>
        <v>19.222132062128125</v>
      </c>
      <c r="AV10" s="26">
        <f t="shared" si="6"/>
        <v>20.148187328016377</v>
      </c>
      <c r="AW10" s="26">
        <f t="shared" si="6"/>
        <v>-1.0833293312435046</v>
      </c>
      <c r="AX10" s="26">
        <f t="shared" si="7"/>
        <v>15.799282621521058</v>
      </c>
      <c r="AY10" s="26">
        <f t="shared" si="3"/>
        <v>4.2812443521770263</v>
      </c>
      <c r="AZ10" s="26">
        <f>+AH10/AG10*100-100</f>
        <v>-1.5290005711022303</v>
      </c>
      <c r="BA10" s="26">
        <f>+AI10/AH10*100-100</f>
        <v>17.857198092378241</v>
      </c>
      <c r="BB10" s="26">
        <f t="shared" si="9"/>
        <v>2.3583841000924792</v>
      </c>
      <c r="BC10" s="26">
        <f t="shared" si="10"/>
        <v>-2.4598881668553787</v>
      </c>
      <c r="BD10" s="26">
        <f t="shared" si="11"/>
        <v>-34.665936588333082</v>
      </c>
      <c r="BE10" s="26">
        <f t="shared" si="13"/>
        <v>16.273445317494776</v>
      </c>
      <c r="BF10" s="26">
        <f t="shared" si="13"/>
        <v>27.28725449180638</v>
      </c>
      <c r="BG10" s="26"/>
      <c r="BH10" s="4" t="s">
        <v>24</v>
      </c>
      <c r="BL10" s="2" t="s">
        <v>25</v>
      </c>
      <c r="BM10" s="6">
        <v>168896</v>
      </c>
      <c r="BN10" s="6">
        <v>202650</v>
      </c>
      <c r="BO10" s="6">
        <v>233228</v>
      </c>
      <c r="BP10" s="6">
        <v>290226</v>
      </c>
      <c r="BQ10" s="6">
        <v>457727</v>
      </c>
      <c r="BR10" s="6">
        <v>485824</v>
      </c>
      <c r="BS10" s="6">
        <v>529522</v>
      </c>
      <c r="BV10" s="7" t="e">
        <v>#VALUE!</v>
      </c>
      <c r="BW10" s="7" t="e">
        <v>#VALUE!</v>
      </c>
      <c r="BX10" s="7" t="e">
        <v>#VALUE!</v>
      </c>
      <c r="BY10" s="7" t="e">
        <v>#VALUE!</v>
      </c>
      <c r="CA10" s="7">
        <v>19.985079575596814</v>
      </c>
      <c r="CB10" s="7">
        <v>15.089069824821124</v>
      </c>
      <c r="CC10" s="7">
        <v>24.438746634194871</v>
      </c>
      <c r="CD10" s="7">
        <v>57.713988409032964</v>
      </c>
      <c r="CE10" s="7">
        <v>6.1383750576216869</v>
      </c>
      <c r="CF10" s="7">
        <v>8.9946153339481043</v>
      </c>
    </row>
    <row r="11" spans="1:87" ht="21" customHeight="1" x14ac:dyDescent="0.25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2438293</v>
      </c>
      <c r="AM11" s="27">
        <v>3486940</v>
      </c>
      <c r="AN11" s="27">
        <v>4505594</v>
      </c>
      <c r="AO11" s="27"/>
      <c r="AP11" s="26">
        <f t="shared" si="0"/>
        <v>28.62606207356049</v>
      </c>
      <c r="AQ11" s="26">
        <f t="shared" si="1"/>
        <v>5.011476498752927</v>
      </c>
      <c r="AR11" s="26">
        <f t="shared" si="2"/>
        <v>3.3849793086793767</v>
      </c>
      <c r="AS11" s="26">
        <f t="shared" si="5"/>
        <v>26.573309067732097</v>
      </c>
      <c r="AT11" s="26">
        <f t="shared" si="6"/>
        <v>-1.4267688537907333</v>
      </c>
      <c r="AU11" s="26">
        <f t="shared" si="6"/>
        <v>17.117419873445726</v>
      </c>
      <c r="AV11" s="26">
        <f t="shared" si="6"/>
        <v>19.168761057735978</v>
      </c>
      <c r="AW11" s="26">
        <f t="shared" si="6"/>
        <v>-1.2929574158638388</v>
      </c>
      <c r="AX11" s="26">
        <f t="shared" si="7"/>
        <v>7.261064592476643</v>
      </c>
      <c r="AY11" s="26">
        <f t="shared" si="3"/>
        <v>8.017459308850448</v>
      </c>
      <c r="AZ11" s="26">
        <f>+AH11/AG11*100-100</f>
        <v>2.6967677669133394</v>
      </c>
      <c r="BA11" s="26">
        <f t="shared" ref="BA11:BA17" si="14">+AI11/AH11*100-100</f>
        <v>4.9274814350825409</v>
      </c>
      <c r="BB11" s="26">
        <f t="shared" si="9"/>
        <v>6.4107762918437459</v>
      </c>
      <c r="BC11" s="26">
        <f t="shared" si="10"/>
        <v>-4.8895578507869004</v>
      </c>
      <c r="BD11" s="26">
        <f t="shared" si="11"/>
        <v>-40.862756720717307</v>
      </c>
      <c r="BE11" s="26">
        <f t="shared" si="13"/>
        <v>43.007423636125765</v>
      </c>
      <c r="BF11" s="26">
        <f t="shared" si="13"/>
        <v>29.213407744325963</v>
      </c>
      <c r="BG11" s="26"/>
      <c r="BH11" s="4" t="s">
        <v>27</v>
      </c>
      <c r="BL11" s="13" t="s">
        <v>28</v>
      </c>
      <c r="BM11" s="6">
        <v>180408</v>
      </c>
      <c r="BN11" s="6">
        <v>234232</v>
      </c>
      <c r="BO11" s="6">
        <v>236685</v>
      </c>
      <c r="BP11" s="6">
        <v>326529</v>
      </c>
      <c r="BQ11" s="6">
        <v>439462</v>
      </c>
      <c r="BR11" s="6">
        <v>449228</v>
      </c>
      <c r="BS11" s="6">
        <v>561168</v>
      </c>
      <c r="BV11" s="7" t="e">
        <v>#VALUE!</v>
      </c>
      <c r="BW11" s="7" t="e">
        <v>#VALUE!</v>
      </c>
      <c r="BX11" s="7" t="e">
        <v>#VALUE!</v>
      </c>
      <c r="BY11" s="7" t="e">
        <v>#VALUE!</v>
      </c>
      <c r="CA11" s="7">
        <v>29.834597135382012</v>
      </c>
      <c r="CB11" s="7">
        <v>1.0472522968680664</v>
      </c>
      <c r="CC11" s="7">
        <v>37.959313010963939</v>
      </c>
      <c r="CD11" s="7">
        <v>34.585902017891215</v>
      </c>
      <c r="CE11" s="7">
        <v>2.2222626757262276</v>
      </c>
      <c r="CF11" s="7">
        <v>24.918304290916865</v>
      </c>
    </row>
    <row r="12" spans="1:87" ht="21" customHeight="1" x14ac:dyDescent="0.25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4">
        <v>4571389</v>
      </c>
      <c r="AI12" s="84">
        <v>4593511</v>
      </c>
      <c r="AJ12" s="84">
        <v>5214519</v>
      </c>
      <c r="AK12" s="84">
        <v>5480502</v>
      </c>
      <c r="AL12" s="84">
        <v>3468202</v>
      </c>
      <c r="AM12" s="84">
        <v>5075961</v>
      </c>
      <c r="AN12" s="84">
        <v>5671801</v>
      </c>
      <c r="AO12" s="27"/>
      <c r="AP12" s="26">
        <f t="shared" si="0"/>
        <v>16.523370268367785</v>
      </c>
      <c r="AQ12" s="26">
        <f t="shared" si="1"/>
        <v>6.7056426709625043</v>
      </c>
      <c r="AR12" s="26">
        <f t="shared" si="2"/>
        <v>11.945629610418635</v>
      </c>
      <c r="AS12" s="26">
        <f t="shared" si="5"/>
        <v>22.756856055635737</v>
      </c>
      <c r="AT12" s="26">
        <f t="shared" si="6"/>
        <v>-2.2344993495351133</v>
      </c>
      <c r="AU12" s="26">
        <f t="shared" si="6"/>
        <v>16.542577531725456</v>
      </c>
      <c r="AV12" s="26">
        <f t="shared" si="6"/>
        <v>12.709386682030257</v>
      </c>
      <c r="AW12" s="26">
        <f t="shared" si="6"/>
        <v>6.3225439707165378</v>
      </c>
      <c r="AX12" s="26">
        <f t="shared" si="7"/>
        <v>0.35113774385364138</v>
      </c>
      <c r="AY12" s="26">
        <f t="shared" si="3"/>
        <v>5.48840997871865</v>
      </c>
      <c r="AZ12" s="26">
        <f t="shared" si="3"/>
        <v>-0.56739840890924143</v>
      </c>
      <c r="BA12" s="26">
        <f t="shared" si="14"/>
        <v>0.48392293895793159</v>
      </c>
      <c r="BB12" s="26">
        <f t="shared" si="9"/>
        <v>13.519244865202239</v>
      </c>
      <c r="BC12" s="26">
        <f t="shared" si="10"/>
        <v>5.100815626522774</v>
      </c>
      <c r="BD12" s="26">
        <f t="shared" si="11"/>
        <v>-36.717439387851691</v>
      </c>
      <c r="BE12" s="26">
        <f t="shared" si="13"/>
        <v>46.357132600696275</v>
      </c>
      <c r="BF12" s="26">
        <f t="shared" si="13"/>
        <v>11.738466863713086</v>
      </c>
      <c r="BG12" s="26"/>
      <c r="BH12" s="4" t="s">
        <v>30</v>
      </c>
      <c r="BL12" s="2" t="s">
        <v>31</v>
      </c>
      <c r="BM12" s="6">
        <v>265050</v>
      </c>
      <c r="BN12" s="6">
        <v>344221</v>
      </c>
      <c r="BO12" s="6">
        <v>319274</v>
      </c>
      <c r="BP12" s="6">
        <v>399735</v>
      </c>
      <c r="BQ12" s="6">
        <v>604752</v>
      </c>
      <c r="BR12" s="6">
        <v>568652</v>
      </c>
      <c r="BS12" s="6">
        <v>708272</v>
      </c>
      <c r="BV12" s="7" t="e">
        <v>#VALUE!</v>
      </c>
      <c r="BW12" s="7" t="e">
        <v>#VALUE!</v>
      </c>
      <c r="BX12" s="7" t="e">
        <v>#VALUE!</v>
      </c>
      <c r="BY12" s="7" t="e">
        <v>#VALUE!</v>
      </c>
      <c r="CA12" s="7">
        <v>29.870213167326909</v>
      </c>
      <c r="CB12" s="7">
        <v>-7.2473788641599413</v>
      </c>
      <c r="CC12" s="7">
        <v>25.201237808277526</v>
      </c>
      <c r="CD12" s="7">
        <v>51.288228451349028</v>
      </c>
      <c r="CE12" s="7">
        <v>-5.9693891049554253</v>
      </c>
      <c r="CF12" s="7">
        <v>24.552802065234985</v>
      </c>
    </row>
    <row r="13" spans="1:87" ht="21" customHeight="1" x14ac:dyDescent="0.25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4">
        <v>4470202</v>
      </c>
      <c r="AI13" s="84">
        <v>4945999</v>
      </c>
      <c r="AJ13" s="84">
        <v>5283333</v>
      </c>
      <c r="AK13" s="84">
        <v>5130967</v>
      </c>
      <c r="AL13" s="84">
        <v>3183003</v>
      </c>
      <c r="AM13" s="84">
        <v>4658463</v>
      </c>
      <c r="AN13" s="84">
        <v>5383332</v>
      </c>
      <c r="AO13" s="27"/>
      <c r="AP13" s="26">
        <f t="shared" si="0"/>
        <v>12.82588385493068</v>
      </c>
      <c r="AQ13" s="26">
        <f t="shared" si="1"/>
        <v>18.65822868601181</v>
      </c>
      <c r="AR13" s="26">
        <f t="shared" si="2"/>
        <v>19.129724526619768</v>
      </c>
      <c r="AS13" s="26">
        <f t="shared" si="5"/>
        <v>14.77647170203393</v>
      </c>
      <c r="AT13" s="26">
        <f t="shared" si="6"/>
        <v>1.5614749500286678</v>
      </c>
      <c r="AU13" s="26">
        <f t="shared" si="6"/>
        <v>16.458297270612704</v>
      </c>
      <c r="AV13" s="26">
        <f t="shared" si="6"/>
        <v>11.172096280656547</v>
      </c>
      <c r="AW13" s="26">
        <f t="shared" si="6"/>
        <v>-4.688825709649791E-2</v>
      </c>
      <c r="AX13" s="26">
        <f t="shared" si="7"/>
        <v>-1.0954235378840167</v>
      </c>
      <c r="AY13" s="26">
        <f t="shared" si="3"/>
        <v>9.6151033292284751</v>
      </c>
      <c r="AZ13" s="26">
        <f t="shared" si="3"/>
        <v>9.6502315673902643</v>
      </c>
      <c r="BA13" s="26">
        <f t="shared" si="14"/>
        <v>10.643747195316905</v>
      </c>
      <c r="BB13" s="26">
        <f t="shared" si="9"/>
        <v>6.8203410473799124</v>
      </c>
      <c r="BC13" s="26">
        <f t="shared" si="10"/>
        <v>-2.8838992355772319</v>
      </c>
      <c r="BD13" s="26">
        <f t="shared" si="11"/>
        <v>-37.964851459773563</v>
      </c>
      <c r="BE13" s="26">
        <f t="shared" si="13"/>
        <v>46.354338968577792</v>
      </c>
      <c r="BF13" s="26">
        <f t="shared" si="13"/>
        <v>15.560260970195543</v>
      </c>
      <c r="BG13" s="26"/>
      <c r="BH13" s="4" t="s">
        <v>33</v>
      </c>
      <c r="BL13" s="13" t="s">
        <v>34</v>
      </c>
      <c r="BM13" s="6">
        <v>277334</v>
      </c>
      <c r="BN13" s="6">
        <v>350678</v>
      </c>
      <c r="BO13" s="6">
        <v>339840</v>
      </c>
      <c r="BP13" s="6">
        <v>464412</v>
      </c>
      <c r="BQ13" s="6">
        <v>627116</v>
      </c>
      <c r="BR13" s="6">
        <v>643487</v>
      </c>
      <c r="BS13" s="6">
        <v>778604</v>
      </c>
      <c r="BV13" s="7" t="e">
        <v>#VALUE!</v>
      </c>
      <c r="BW13" s="7" t="e">
        <v>#VALUE!</v>
      </c>
      <c r="BX13" s="7" t="e">
        <v>#VALUE!</v>
      </c>
      <c r="BY13" s="7" t="e">
        <v>#VALUE!</v>
      </c>
      <c r="CA13" s="7">
        <v>26.446090273821454</v>
      </c>
      <c r="CB13" s="7">
        <v>-3.0905845248347532</v>
      </c>
      <c r="CC13" s="7">
        <v>36.656073446327696</v>
      </c>
      <c r="CD13" s="7">
        <v>35.034409102262657</v>
      </c>
      <c r="CE13" s="7">
        <v>2.6105218173352256</v>
      </c>
      <c r="CF13" s="7">
        <v>20.997626991687483</v>
      </c>
    </row>
    <row r="14" spans="1:87" ht="21" customHeight="1" x14ac:dyDescent="0.25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4">
        <v>3991415</v>
      </c>
      <c r="AI14" s="84">
        <v>4266133</v>
      </c>
      <c r="AJ14" s="84">
        <v>4352429</v>
      </c>
      <c r="AK14" s="84">
        <v>4251870</v>
      </c>
      <c r="AL14" s="84">
        <v>2855397</v>
      </c>
      <c r="AM14" s="84">
        <v>4076630</v>
      </c>
      <c r="AN14" s="84">
        <v>4792818</v>
      </c>
      <c r="AO14" s="27"/>
      <c r="AP14" s="26">
        <f t="shared" si="0"/>
        <v>5.2575232750178884</v>
      </c>
      <c r="AQ14" s="26">
        <f t="shared" si="1"/>
        <v>22.920162597674889</v>
      </c>
      <c r="AR14" s="26">
        <f t="shared" si="2"/>
        <v>5.3742475991231942</v>
      </c>
      <c r="AS14" s="26">
        <f t="shared" si="5"/>
        <v>17.745579463771023</v>
      </c>
      <c r="AT14" s="26">
        <f t="shared" ref="AT14:AW17" si="15">+AB14/AA14*100-100</f>
        <v>-9.3911050735715236</v>
      </c>
      <c r="AU14" s="26">
        <f t="shared" si="15"/>
        <v>23.471360027100147</v>
      </c>
      <c r="AV14" s="26">
        <f t="shared" si="15"/>
        <v>6.4933932916940051</v>
      </c>
      <c r="AW14" s="26">
        <f t="shared" si="6"/>
        <v>5.1983801648013213</v>
      </c>
      <c r="AX14" s="26">
        <f t="shared" si="7"/>
        <v>11.170531981721993</v>
      </c>
      <c r="AY14" s="26">
        <f>+AG14/AF14*100-100</f>
        <v>12.541221844587369</v>
      </c>
      <c r="AZ14" s="26">
        <f t="shared" si="3"/>
        <v>1.7297872893550874</v>
      </c>
      <c r="BA14" s="26">
        <f t="shared" si="14"/>
        <v>6.8827220421830333</v>
      </c>
      <c r="BB14" s="26">
        <f t="shared" si="9"/>
        <v>2.0228155099712097</v>
      </c>
      <c r="BC14" s="26">
        <f t="shared" si="10"/>
        <v>-2.3104110371473041</v>
      </c>
      <c r="BD14" s="26">
        <f t="shared" si="11"/>
        <v>-32.843736991018062</v>
      </c>
      <c r="BE14" s="26">
        <f t="shared" si="13"/>
        <v>42.769289174149861</v>
      </c>
      <c r="BF14" s="26">
        <f t="shared" si="13"/>
        <v>17.568138388816251</v>
      </c>
      <c r="BG14" s="26"/>
      <c r="BH14" s="4" t="s">
        <v>36</v>
      </c>
      <c r="BL14" s="2" t="s">
        <v>37</v>
      </c>
      <c r="BM14" s="6">
        <v>262041</v>
      </c>
      <c r="BN14" s="6">
        <v>264276</v>
      </c>
      <c r="BO14" s="6">
        <v>278737</v>
      </c>
      <c r="BP14" s="6">
        <v>348014</v>
      </c>
      <c r="BQ14" s="6">
        <v>552949</v>
      </c>
      <c r="BR14" s="6">
        <v>611920</v>
      </c>
      <c r="BS14" s="6">
        <v>668542</v>
      </c>
      <c r="BV14" s="7" t="e">
        <v>#VALUE!</v>
      </c>
      <c r="BW14" s="7" t="e">
        <v>#VALUE!</v>
      </c>
      <c r="BX14" s="7" t="e">
        <v>#VALUE!</v>
      </c>
      <c r="BY14" s="7" t="e">
        <v>#VALUE!</v>
      </c>
      <c r="CA14" s="7">
        <v>0.85291996290656868</v>
      </c>
      <c r="CB14" s="7">
        <v>5.4719308601613506</v>
      </c>
      <c r="CC14" s="7">
        <v>24.853894531404165</v>
      </c>
      <c r="CD14" s="7">
        <v>58.886998798898901</v>
      </c>
      <c r="CE14" s="7">
        <v>10.664817189288712</v>
      </c>
      <c r="CF14" s="7">
        <v>9.2531703490652291</v>
      </c>
    </row>
    <row r="15" spans="1:87" ht="21" customHeight="1" x14ac:dyDescent="0.25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4">
        <v>3050981</v>
      </c>
      <c r="AI15" s="84">
        <v>3402460</v>
      </c>
      <c r="AJ15" s="84">
        <v>3439554</v>
      </c>
      <c r="AK15" s="84">
        <v>3301194</v>
      </c>
      <c r="AL15" s="84">
        <v>2449948</v>
      </c>
      <c r="AM15" s="84">
        <v>2992947</v>
      </c>
      <c r="AN15" s="84">
        <v>3755467</v>
      </c>
      <c r="AO15" s="27"/>
      <c r="AP15" s="26">
        <f t="shared" si="0"/>
        <v>-9.5421826635240734</v>
      </c>
      <c r="AQ15" s="26">
        <f t="shared" si="1"/>
        <v>33.272220778331246</v>
      </c>
      <c r="AR15" s="26">
        <f t="shared" si="2"/>
        <v>16.055479912081466</v>
      </c>
      <c r="AS15" s="26">
        <f t="shared" si="5"/>
        <v>14.445221864030216</v>
      </c>
      <c r="AT15" s="26">
        <f t="shared" si="15"/>
        <v>-18.71003482264733</v>
      </c>
      <c r="AU15" s="26">
        <f t="shared" si="15"/>
        <v>25.613390621243994</v>
      </c>
      <c r="AV15" s="26">
        <f t="shared" si="15"/>
        <v>14.380038533927134</v>
      </c>
      <c r="AW15" s="26">
        <f t="shared" si="6"/>
        <v>6.2820787192837173</v>
      </c>
      <c r="AX15" s="26">
        <f>+AF15/AE15*100-100</f>
        <v>8.516834639248998</v>
      </c>
      <c r="AY15" s="26">
        <f>+AG15/AF15*100-100</f>
        <v>7.0300113200438545</v>
      </c>
      <c r="AZ15" s="26">
        <f t="shared" si="3"/>
        <v>0.36933909783489582</v>
      </c>
      <c r="BA15" s="26">
        <f t="shared" si="14"/>
        <v>11.520196290963455</v>
      </c>
      <c r="BB15" s="26">
        <f t="shared" si="9"/>
        <v>1.0902112001316624</v>
      </c>
      <c r="BC15" s="26">
        <f t="shared" si="10"/>
        <v>-4.0226145599109628</v>
      </c>
      <c r="BD15" s="26">
        <f t="shared" si="11"/>
        <v>-25.786003488434801</v>
      </c>
      <c r="BE15" s="26">
        <f t="shared" si="13"/>
        <v>22.163694902912241</v>
      </c>
      <c r="BF15" s="26">
        <f t="shared" si="13"/>
        <v>25.477230301772806</v>
      </c>
      <c r="BG15" s="26"/>
      <c r="BH15" s="4" t="s">
        <v>39</v>
      </c>
      <c r="BL15" s="13" t="s">
        <v>40</v>
      </c>
      <c r="BM15" s="6">
        <v>171443</v>
      </c>
      <c r="BN15" s="6">
        <v>189214</v>
      </c>
      <c r="BO15" s="6">
        <v>231336</v>
      </c>
      <c r="BP15" s="6">
        <v>268340</v>
      </c>
      <c r="BQ15" s="6">
        <v>453191</v>
      </c>
      <c r="BR15" s="6">
        <v>468497</v>
      </c>
      <c r="BS15" s="6">
        <v>527027</v>
      </c>
      <c r="BV15" s="7" t="e">
        <v>#VALUE!</v>
      </c>
      <c r="BW15" s="7" t="e">
        <v>#VALUE!</v>
      </c>
      <c r="BX15" s="7" t="e">
        <v>#VALUE!</v>
      </c>
      <c r="BY15" s="7" t="e">
        <v>#VALUE!</v>
      </c>
      <c r="CA15" s="7">
        <v>10.365544233360353</v>
      </c>
      <c r="CB15" s="7">
        <v>22.261566268880742</v>
      </c>
      <c r="CC15" s="7">
        <v>15.995781028460783</v>
      </c>
      <c r="CD15" s="7">
        <v>68.886859953789951</v>
      </c>
      <c r="CE15" s="7">
        <v>3.377383928630536</v>
      </c>
      <c r="CF15" s="7">
        <v>12.493142965696677</v>
      </c>
    </row>
    <row r="16" spans="1:87" ht="21" customHeight="1" x14ac:dyDescent="0.25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4">
        <v>1631647</v>
      </c>
      <c r="AI16" s="84">
        <v>1709479</v>
      </c>
      <c r="AJ16" s="84">
        <v>1729803</v>
      </c>
      <c r="AK16" s="84">
        <v>1720554</v>
      </c>
      <c r="AL16" s="84">
        <v>1353280</v>
      </c>
      <c r="AM16" s="84">
        <v>1652795</v>
      </c>
      <c r="AN16" s="84">
        <v>1966277</v>
      </c>
      <c r="AO16" s="27"/>
      <c r="AP16" s="26">
        <f t="shared" si="0"/>
        <v>-13.518206492417761</v>
      </c>
      <c r="AQ16" s="26">
        <f t="shared" si="1"/>
        <v>27.261489321677985</v>
      </c>
      <c r="AR16" s="26">
        <f t="shared" si="2"/>
        <v>16.008681959142308</v>
      </c>
      <c r="AS16" s="26">
        <f t="shared" si="5"/>
        <v>10.9342706428545</v>
      </c>
      <c r="AT16" s="26">
        <f t="shared" si="15"/>
        <v>-3.0834317440984478</v>
      </c>
      <c r="AU16" s="26">
        <f t="shared" si="15"/>
        <v>15.426730163335975</v>
      </c>
      <c r="AV16" s="26">
        <f t="shared" si="15"/>
        <v>7.6877216076774602</v>
      </c>
      <c r="AW16" s="26">
        <f t="shared" si="6"/>
        <v>10.705396546992247</v>
      </c>
      <c r="AX16" s="26">
        <f t="shared" ref="AX16:AX17" si="16">+AF16/AE16*100-100</f>
        <v>6.216607063986217</v>
      </c>
      <c r="AY16" s="26">
        <f>+AG16/AF16*100-100</f>
        <v>7.0616798736422766</v>
      </c>
      <c r="AZ16" s="26">
        <f t="shared" si="3"/>
        <v>2.2146282485380198</v>
      </c>
      <c r="BA16" s="26">
        <f t="shared" si="14"/>
        <v>4.7701494257029964</v>
      </c>
      <c r="BB16" s="26">
        <f t="shared" si="9"/>
        <v>1.1889002438754801</v>
      </c>
      <c r="BC16" s="26">
        <f t="shared" si="10"/>
        <v>-0.53468516357064289</v>
      </c>
      <c r="BD16" s="26">
        <f t="shared" si="11"/>
        <v>-21.346264052159952</v>
      </c>
      <c r="BE16" s="26">
        <f t="shared" si="13"/>
        <v>22.132522463939466</v>
      </c>
      <c r="BF16" s="26">
        <f t="shared" si="13"/>
        <v>18.966780514219849</v>
      </c>
      <c r="BG16" s="26"/>
      <c r="BH16" s="4" t="s">
        <v>42</v>
      </c>
      <c r="BL16" s="2" t="s">
        <v>43</v>
      </c>
      <c r="BM16" s="6">
        <v>112649</v>
      </c>
      <c r="BN16" s="6">
        <v>99575</v>
      </c>
      <c r="BO16" s="6">
        <v>148828</v>
      </c>
      <c r="BP16" s="6">
        <v>156815</v>
      </c>
      <c r="BQ16" s="6">
        <v>208459</v>
      </c>
      <c r="BR16" s="6">
        <v>249317</v>
      </c>
      <c r="BS16" s="6">
        <v>367868</v>
      </c>
      <c r="BV16" s="7" t="e">
        <v>#VALUE!</v>
      </c>
      <c r="BW16" s="7" t="e">
        <v>#VALUE!</v>
      </c>
      <c r="BX16" s="7" t="e">
        <v>#VALUE!</v>
      </c>
      <c r="BY16" s="7" t="e">
        <v>#VALUE!</v>
      </c>
      <c r="CA16" s="7">
        <v>-11.605961881596812</v>
      </c>
      <c r="CB16" s="7">
        <v>49.463218679387381</v>
      </c>
      <c r="CC16" s="7">
        <v>5.366597683231646</v>
      </c>
      <c r="CD16" s="7">
        <v>32.933074004400083</v>
      </c>
      <c r="CE16" s="7">
        <v>19.600017269582978</v>
      </c>
      <c r="CF16" s="7">
        <v>47.550307439925888</v>
      </c>
    </row>
    <row r="17" spans="1:87" ht="21" customHeight="1" x14ac:dyDescent="0.25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4">
        <v>1343220</v>
      </c>
      <c r="AI17" s="84">
        <v>1442995</v>
      </c>
      <c r="AJ17" s="84">
        <v>1580041</v>
      </c>
      <c r="AK17" s="84">
        <v>1464791</v>
      </c>
      <c r="AL17" s="84">
        <v>1302157</v>
      </c>
      <c r="AM17" s="84">
        <v>1703789</v>
      </c>
      <c r="AN17" s="84"/>
      <c r="AO17" s="27"/>
      <c r="AP17" s="26">
        <f t="shared" si="0"/>
        <v>-6.1168399472491046</v>
      </c>
      <c r="AQ17" s="26">
        <f t="shared" si="1"/>
        <v>40.036336131835327</v>
      </c>
      <c r="AR17" s="26">
        <f t="shared" si="2"/>
        <v>14.230650521465122</v>
      </c>
      <c r="AS17" s="26">
        <f t="shared" si="5"/>
        <v>9.1806472781355239</v>
      </c>
      <c r="AT17" s="26">
        <f t="shared" si="15"/>
        <v>7.5573542994258815</v>
      </c>
      <c r="AU17" s="37">
        <f t="shared" si="15"/>
        <v>9.9199756625902893</v>
      </c>
      <c r="AV17" s="37">
        <f t="shared" si="15"/>
        <v>7.1107434025927461</v>
      </c>
      <c r="AW17" s="37">
        <f t="shared" si="15"/>
        <v>12.34835657005469</v>
      </c>
      <c r="AX17" s="70">
        <f t="shared" si="16"/>
        <v>-4.9129669214765386</v>
      </c>
      <c r="AY17" s="70">
        <f>+AG17/AF17*100-100</f>
        <v>2.4724183744273773</v>
      </c>
      <c r="AZ17" s="70">
        <f t="shared" si="3"/>
        <v>12.428843695934404</v>
      </c>
      <c r="BA17" s="87">
        <f t="shared" si="14"/>
        <v>7.42804603862362</v>
      </c>
      <c r="BB17" s="70">
        <f t="shared" si="9"/>
        <v>9.4973302055793738</v>
      </c>
      <c r="BC17" s="70">
        <f t="shared" si="10"/>
        <v>-7.2941145198130926</v>
      </c>
      <c r="BD17" s="70">
        <f t="shared" si="10"/>
        <v>-11.102880888809395</v>
      </c>
      <c r="BE17" s="70">
        <f t="shared" si="13"/>
        <v>30.843592592905452</v>
      </c>
      <c r="BF17" s="70"/>
      <c r="BG17" s="37"/>
      <c r="BH17" s="71" t="s">
        <v>45</v>
      </c>
      <c r="BL17" s="2" t="s">
        <v>46</v>
      </c>
      <c r="BM17" s="6">
        <v>88011</v>
      </c>
      <c r="BN17" s="6">
        <v>82203</v>
      </c>
      <c r="BO17" s="6">
        <v>128578</v>
      </c>
      <c r="BP17" s="6">
        <v>140467</v>
      </c>
      <c r="BQ17" s="6">
        <v>166696</v>
      </c>
      <c r="BR17" s="6">
        <v>195255</v>
      </c>
      <c r="BS17" s="6">
        <v>323213</v>
      </c>
      <c r="BV17" s="7" t="e">
        <v>#VALUE!</v>
      </c>
      <c r="BW17" s="7" t="e">
        <v>#VALUE!</v>
      </c>
      <c r="BX17" s="7" t="e">
        <v>#VALUE!</v>
      </c>
      <c r="BY17" s="7" t="e">
        <v>#VALUE!</v>
      </c>
      <c r="CA17" s="7">
        <v>-6.5991751031121026</v>
      </c>
      <c r="CB17" s="7">
        <v>56.415215989684071</v>
      </c>
      <c r="CC17" s="7">
        <v>9.2465273997106863</v>
      </c>
      <c r="CD17" s="7">
        <v>18.672713163945986</v>
      </c>
      <c r="CE17" s="7">
        <v>17.132384700292747</v>
      </c>
      <c r="CF17" s="7">
        <v>65.533789147525027</v>
      </c>
    </row>
    <row r="18" spans="1:87" ht="21" customHeigh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91" t="s">
        <v>47</v>
      </c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73"/>
      <c r="AT18" s="73"/>
      <c r="AU18" s="35"/>
      <c r="AV18" s="88" t="s">
        <v>75</v>
      </c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2"/>
      <c r="BL18" s="8" t="s">
        <v>48</v>
      </c>
      <c r="BM18" s="9" t="s">
        <v>48</v>
      </c>
      <c r="BN18" s="9" t="s">
        <v>48</v>
      </c>
      <c r="BO18" s="9" t="s">
        <v>48</v>
      </c>
      <c r="BP18" s="9" t="s">
        <v>48</v>
      </c>
      <c r="BQ18" s="9" t="s">
        <v>48</v>
      </c>
      <c r="BR18" s="8" t="s">
        <v>48</v>
      </c>
      <c r="BS18" s="8" t="s">
        <v>48</v>
      </c>
      <c r="BT18" s="8" t="s">
        <v>48</v>
      </c>
      <c r="BU18" s="8" t="s">
        <v>48</v>
      </c>
      <c r="BV18" s="8" t="s">
        <v>48</v>
      </c>
      <c r="BW18" s="8" t="s">
        <v>48</v>
      </c>
      <c r="BX18" s="8" t="s">
        <v>48</v>
      </c>
      <c r="BY18" s="8" t="s">
        <v>48</v>
      </c>
      <c r="BZ18" s="8" t="s">
        <v>48</v>
      </c>
      <c r="CA18" s="10" t="s">
        <v>48</v>
      </c>
      <c r="CB18" s="10" t="s">
        <v>48</v>
      </c>
      <c r="CC18" s="10" t="s">
        <v>48</v>
      </c>
      <c r="CD18" s="10" t="s">
        <v>48</v>
      </c>
      <c r="CE18" s="10" t="s">
        <v>48</v>
      </c>
      <c r="CF18" s="10" t="s">
        <v>48</v>
      </c>
      <c r="CG18" s="10" t="s">
        <v>48</v>
      </c>
    </row>
    <row r="19" spans="1:87" ht="21" customHeight="1" x14ac:dyDescent="0.3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88" t="s">
        <v>49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74"/>
      <c r="AT19" s="74"/>
      <c r="AU19" s="38"/>
      <c r="AV19" s="90" t="s">
        <v>56</v>
      </c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83"/>
    </row>
    <row r="20" spans="1:87" ht="21" customHeight="1" x14ac:dyDescent="0.25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5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33"/>
      <c r="AP20" s="29" t="s">
        <v>53</v>
      </c>
      <c r="AQ20" s="29" t="s">
        <v>55</v>
      </c>
      <c r="AR20" s="76" t="s">
        <v>54</v>
      </c>
      <c r="AS20" s="36" t="s">
        <v>58</v>
      </c>
      <c r="AT20" s="63" t="s">
        <v>59</v>
      </c>
      <c r="AU20" s="63" t="s">
        <v>62</v>
      </c>
      <c r="AV20" s="63" t="s">
        <v>63</v>
      </c>
      <c r="AW20" s="63" t="s">
        <v>64</v>
      </c>
      <c r="AX20" s="36" t="s">
        <v>72</v>
      </c>
      <c r="AY20" s="36" t="s">
        <v>74</v>
      </c>
      <c r="AZ20" s="36" t="s">
        <v>77</v>
      </c>
      <c r="BA20" s="36" t="s">
        <v>79</v>
      </c>
      <c r="BB20" s="36" t="s">
        <v>80</v>
      </c>
      <c r="BC20" s="36" t="s">
        <v>83</v>
      </c>
      <c r="BD20" s="36" t="s">
        <v>85</v>
      </c>
      <c r="BE20" s="36" t="s">
        <v>87</v>
      </c>
      <c r="BF20" s="36" t="s">
        <v>89</v>
      </c>
      <c r="BG20" s="63"/>
      <c r="BH20" s="18"/>
    </row>
    <row r="21" spans="1:87" ht="21" customHeight="1" x14ac:dyDescent="0.25">
      <c r="A21" s="3" t="s">
        <v>11</v>
      </c>
      <c r="B21" s="77">
        <v>24338</v>
      </c>
      <c r="C21" s="77">
        <v>31139</v>
      </c>
      <c r="D21" s="77">
        <v>31268</v>
      </c>
      <c r="E21" s="77">
        <v>45710</v>
      </c>
      <c r="F21" s="77">
        <v>54633</v>
      </c>
      <c r="G21" s="77">
        <v>77192</v>
      </c>
      <c r="H21" s="78">
        <v>81026</v>
      </c>
      <c r="I21" s="78">
        <v>78840</v>
      </c>
      <c r="J21" s="78">
        <v>115227</v>
      </c>
      <c r="K21" s="78">
        <v>113537</v>
      </c>
      <c r="L21" s="78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f>+SUM(V$6:V6)</f>
        <v>333915</v>
      </c>
      <c r="W21" s="27">
        <f>+SUM(W$6:W6)</f>
        <v>359320</v>
      </c>
      <c r="X21" s="27">
        <f>+SUM(X$6:X6)</f>
        <v>306597</v>
      </c>
      <c r="Y21" s="27">
        <f>+SUM(Y$6:Y6)</f>
        <v>362349</v>
      </c>
      <c r="Z21" s="27">
        <f>+SUM(Z$6:Z6)</f>
        <v>533694</v>
      </c>
      <c r="AA21" s="27">
        <f>+SUM(AA$6:AA6)</f>
        <v>700469</v>
      </c>
      <c r="AB21" s="27">
        <f>+SUM(AB$6:AB6)</f>
        <v>667337</v>
      </c>
      <c r="AC21" s="27">
        <f>+SUM(AC$6:AC6)</f>
        <v>714425</v>
      </c>
      <c r="AD21" s="27">
        <f>+SUM(AD$6:AD6)</f>
        <v>782786</v>
      </c>
      <c r="AE21" s="27">
        <f>+SUM(AE$6:AE6)</f>
        <v>751817</v>
      </c>
      <c r="AF21" s="27">
        <f>+SUM(AF$6:AF6)</f>
        <v>809974</v>
      </c>
      <c r="AG21" s="27">
        <f>+SUM(AG$6:AG6)</f>
        <v>975723</v>
      </c>
      <c r="AH21" s="27">
        <f>+SUM(AH$6:AH6)</f>
        <v>981611</v>
      </c>
      <c r="AI21" s="27">
        <f>+SUM(AI$6:AI6)</f>
        <v>1104754</v>
      </c>
      <c r="AJ21" s="27">
        <f>+SUM(AJ$6:AJ6)</f>
        <v>1146815</v>
      </c>
      <c r="AK21" s="27">
        <f>+SUM(AK$6:AK6)</f>
        <v>1250941</v>
      </c>
      <c r="AL21" s="27">
        <f>+SUM(AL$6:AL6)</f>
        <v>1170333</v>
      </c>
      <c r="AM21" s="27">
        <f>+SUM(AM$6:AM6)</f>
        <v>1055474</v>
      </c>
      <c r="AN21" s="27">
        <f>+SUM(AN$6:AN6)</f>
        <v>1461570</v>
      </c>
      <c r="AO21" s="27"/>
      <c r="AP21" s="26">
        <f t="shared" ref="AP21:AR32" si="17">+W21/V21*100-100</f>
        <v>7.6082236497312152</v>
      </c>
      <c r="AQ21" s="26">
        <f t="shared" si="17"/>
        <v>-14.672993432038297</v>
      </c>
      <c r="AR21" s="26">
        <f t="shared" si="17"/>
        <v>18.184130960185513</v>
      </c>
      <c r="AS21" s="26">
        <f t="shared" ref="AS21:AZ32" si="18">+AA21/Z21*100-100</f>
        <v>31.249180241861438</v>
      </c>
      <c r="AT21" s="26">
        <f t="shared" si="18"/>
        <v>-4.7299737747137982</v>
      </c>
      <c r="AU21" s="26">
        <f t="shared" si="18"/>
        <v>7.0561050863356911</v>
      </c>
      <c r="AV21" s="26">
        <f t="shared" si="18"/>
        <v>9.5686741085488194</v>
      </c>
      <c r="AW21" s="26">
        <f t="shared" si="18"/>
        <v>-3.9562536887476227</v>
      </c>
      <c r="AX21" s="26">
        <f t="shared" si="18"/>
        <v>7.7355260655185987</v>
      </c>
      <c r="AY21" s="26">
        <f t="shared" ref="AY21:BF21" si="19">+AG21/AF21*100-100</f>
        <v>20.463496359142397</v>
      </c>
      <c r="AZ21" s="26">
        <f t="shared" si="19"/>
        <v>0.60344995454653372</v>
      </c>
      <c r="BA21" s="26">
        <f t="shared" si="19"/>
        <v>12.544989817758761</v>
      </c>
      <c r="BB21" s="26">
        <f t="shared" si="19"/>
        <v>3.8072729313494165</v>
      </c>
      <c r="BC21" s="26">
        <f t="shared" si="19"/>
        <v>9.0795812750966718</v>
      </c>
      <c r="BD21" s="26">
        <f t="shared" si="19"/>
        <v>-6.4437891155538125</v>
      </c>
      <c r="BE21" s="26">
        <f t="shared" si="19"/>
        <v>-9.8142152703546799</v>
      </c>
      <c r="BF21" s="26">
        <f t="shared" si="19"/>
        <v>38.475225348990136</v>
      </c>
      <c r="BG21" s="26"/>
      <c r="BH21" s="4" t="s">
        <v>12</v>
      </c>
    </row>
    <row r="22" spans="1:87" ht="21" customHeight="1" x14ac:dyDescent="0.25">
      <c r="A22" s="14" t="s">
        <v>14</v>
      </c>
      <c r="B22" s="77">
        <v>51207</v>
      </c>
      <c r="C22" s="77">
        <v>63097</v>
      </c>
      <c r="D22" s="77">
        <v>56971</v>
      </c>
      <c r="E22" s="77">
        <v>86522</v>
      </c>
      <c r="F22" s="77">
        <v>111991</v>
      </c>
      <c r="G22" s="77">
        <v>151755</v>
      </c>
      <c r="H22" s="78">
        <v>159023</v>
      </c>
      <c r="I22" s="78">
        <v>170999</v>
      </c>
      <c r="J22" s="78">
        <v>244955</v>
      </c>
      <c r="K22" s="78">
        <v>242080</v>
      </c>
      <c r="L22" s="78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f>+SUM(V$6:V7)</f>
        <v>688401</v>
      </c>
      <c r="W22" s="27">
        <f>+SUM(W$6:W7)</f>
        <v>763973</v>
      </c>
      <c r="X22" s="27">
        <f>+SUM(X$6:X7)</f>
        <v>733002</v>
      </c>
      <c r="Y22" s="27">
        <f>+SUM(Y$6:Y7)</f>
        <v>840466</v>
      </c>
      <c r="Z22" s="27">
        <f>+SUM(Z$6:Z7)</f>
        <v>1141548</v>
      </c>
      <c r="AA22" s="27">
        <f>+SUM(AA$6:AA7)</f>
        <v>1397112</v>
      </c>
      <c r="AB22" s="27">
        <f>+SUM(AB$6:AB7)</f>
        <v>1293902</v>
      </c>
      <c r="AC22" s="27">
        <f>+SUM(AC$6:AC7)</f>
        <v>1501473</v>
      </c>
      <c r="AD22" s="27">
        <f>+SUM(AD$6:AD7)</f>
        <v>1679268</v>
      </c>
      <c r="AE22" s="27">
        <f>+SUM(AE$6:AE7)</f>
        <v>1650744</v>
      </c>
      <c r="AF22" s="27">
        <f>+SUM(AF$6:AF7)</f>
        <v>1763822</v>
      </c>
      <c r="AG22" s="27">
        <f>+SUM(AG$6:AG7)</f>
        <v>2055228</v>
      </c>
      <c r="AH22" s="27">
        <f>+SUM(AH$6:AH7)</f>
        <v>1979182</v>
      </c>
      <c r="AI22" s="27">
        <f>+SUM(AI$6:AI7)</f>
        <v>2373194</v>
      </c>
      <c r="AJ22" s="27">
        <f>+SUM(AJ$6:AJ7)</f>
        <v>2498999</v>
      </c>
      <c r="AK22" s="27">
        <f>+SUM(AK$6:AK7)</f>
        <v>2634284</v>
      </c>
      <c r="AL22" s="27">
        <f>+SUM(AL$6:AL7)</f>
        <v>2410966</v>
      </c>
      <c r="AM22" s="27">
        <f>+SUM(AM$6:AM7)</f>
        <v>2215307</v>
      </c>
      <c r="AN22" s="27">
        <f>+SUM(AN$6:AN7)</f>
        <v>2988640</v>
      </c>
      <c r="AO22" s="27"/>
      <c r="AP22" s="26">
        <f t="shared" si="17"/>
        <v>10.977903867077458</v>
      </c>
      <c r="AQ22" s="26">
        <f t="shared" si="17"/>
        <v>-4.0539390789988659</v>
      </c>
      <c r="AR22" s="26">
        <f t="shared" si="17"/>
        <v>14.660805836818994</v>
      </c>
      <c r="AS22" s="26">
        <f t="shared" ref="AS22:AS32" si="20">+AA22/Z22*100-100</f>
        <v>22.387494875379744</v>
      </c>
      <c r="AT22" s="26">
        <f t="shared" ref="AT22:AW31" si="21">+AB22/AA22*100-100</f>
        <v>-7.3873819708083488</v>
      </c>
      <c r="AU22" s="26">
        <f t="shared" si="21"/>
        <v>16.042250495014315</v>
      </c>
      <c r="AV22" s="26">
        <f t="shared" si="21"/>
        <v>11.84137177291899</v>
      </c>
      <c r="AW22" s="26">
        <f t="shared" si="21"/>
        <v>-1.698597245942878</v>
      </c>
      <c r="AX22" s="26">
        <f t="shared" ref="AX22:AX32" si="22">+AF22/AE22*100-100</f>
        <v>6.8501233383250195</v>
      </c>
      <c r="AY22" s="26">
        <f>+AG22/AF22*100-100</f>
        <v>16.521281625923706</v>
      </c>
      <c r="AZ22" s="26">
        <f>+AH22/AG22*100-100</f>
        <v>-3.7001247550150111</v>
      </c>
      <c r="BA22" s="26">
        <f t="shared" ref="BA22:BF32" si="23">+AI22/AH22*100-100</f>
        <v>19.907820503622204</v>
      </c>
      <c r="BB22" s="26">
        <f t="shared" si="23"/>
        <v>5.3010836872164617</v>
      </c>
      <c r="BC22" s="26">
        <f t="shared" si="23"/>
        <v>5.4135675924640339</v>
      </c>
      <c r="BD22" s="26">
        <f t="shared" si="23"/>
        <v>-8.4773699418893358</v>
      </c>
      <c r="BE22" s="26">
        <f t="shared" si="23"/>
        <v>-8.1153778195130002</v>
      </c>
      <c r="BF22" s="26">
        <f t="shared" si="23"/>
        <v>34.908615374753936</v>
      </c>
      <c r="BG22" s="26"/>
      <c r="BH22" s="4" t="s">
        <v>15</v>
      </c>
      <c r="BW22" s="2" t="s">
        <v>3</v>
      </c>
      <c r="CA22" s="13" t="s">
        <v>52</v>
      </c>
    </row>
    <row r="23" spans="1:87" ht="21" customHeight="1" x14ac:dyDescent="0.25">
      <c r="A23" s="3" t="s">
        <v>17</v>
      </c>
      <c r="B23" s="77">
        <v>162987</v>
      </c>
      <c r="C23" s="77">
        <v>106563</v>
      </c>
      <c r="D23" s="77">
        <v>107000</v>
      </c>
      <c r="E23" s="77">
        <v>155415</v>
      </c>
      <c r="F23" s="77">
        <v>189872</v>
      </c>
      <c r="G23" s="77">
        <v>266545</v>
      </c>
      <c r="H23" s="78">
        <v>298327</v>
      </c>
      <c r="I23" s="78">
        <v>278035</v>
      </c>
      <c r="J23" s="78">
        <v>450562</v>
      </c>
      <c r="K23" s="78">
        <v>495828</v>
      </c>
      <c r="L23" s="78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f>+SUM(V$6:V8)</f>
        <v>1123559</v>
      </c>
      <c r="W23" s="27">
        <f>+SUM(W$6:W8)</f>
        <v>1311319</v>
      </c>
      <c r="X23" s="27">
        <f>+SUM(X$6:X8)</f>
        <v>1408496</v>
      </c>
      <c r="Y23" s="27">
        <f>+SUM(Y$6:Y8)</f>
        <v>1335641</v>
      </c>
      <c r="Z23" s="27">
        <f>+SUM(Z$6:Z8)</f>
        <v>1925655</v>
      </c>
      <c r="AA23" s="27">
        <f>+SUM(AA$6:AA8)</f>
        <v>2504460</v>
      </c>
      <c r="AB23" s="27">
        <f>+SUM(AB$6:AB8)</f>
        <v>2215794</v>
      </c>
      <c r="AC23" s="27">
        <f>+SUM(AC$6:AC8)</f>
        <v>2601433</v>
      </c>
      <c r="AD23" s="27">
        <f>+SUM(AD$6:AD8)</f>
        <v>2984565</v>
      </c>
      <c r="AE23" s="27">
        <f>+SUM(AE$6:AE8)</f>
        <v>2858473</v>
      </c>
      <c r="AF23" s="27">
        <f>+SUM(AF$6:AF8)</f>
        <v>3178438</v>
      </c>
      <c r="AG23" s="27">
        <f>+SUM(AG$6:AG8)</f>
        <v>3673010</v>
      </c>
      <c r="AH23" s="27">
        <f>+SUM(AH$6:AH8)</f>
        <v>3439745</v>
      </c>
      <c r="AI23" s="27">
        <f>+SUM(AI$6:AI8)</f>
        <v>4214348</v>
      </c>
      <c r="AJ23" s="27">
        <f>+SUM(AJ$6:AJ8)</f>
        <v>4350979</v>
      </c>
      <c r="AK23" s="27">
        <f>+SUM(AK$6:AK8)</f>
        <v>4530224</v>
      </c>
      <c r="AL23" s="27">
        <f>+SUM(AL$6:AL8)</f>
        <v>4063477</v>
      </c>
      <c r="AM23" s="27">
        <f>+SUM(AM$6:AM8)</f>
        <v>3802314</v>
      </c>
      <c r="AN23" s="27">
        <f>+SUM(AN$6:AN8)</f>
        <v>5128406</v>
      </c>
      <c r="AO23" s="27"/>
      <c r="AP23" s="26">
        <f t="shared" si="17"/>
        <v>16.711182946333935</v>
      </c>
      <c r="AQ23" s="26">
        <f t="shared" si="17"/>
        <v>7.4106300602675645</v>
      </c>
      <c r="AR23" s="26">
        <f t="shared" si="17"/>
        <v>-5.1725386511569837</v>
      </c>
      <c r="AS23" s="26">
        <f t="shared" si="20"/>
        <v>30.057564828590785</v>
      </c>
      <c r="AT23" s="26">
        <f t="shared" si="21"/>
        <v>-11.526077477779637</v>
      </c>
      <c r="AU23" s="26">
        <f t="shared" si="21"/>
        <v>17.404099839606019</v>
      </c>
      <c r="AV23" s="26">
        <f t="shared" si="21"/>
        <v>14.727728909412633</v>
      </c>
      <c r="AW23" s="26">
        <f t="shared" si="21"/>
        <v>-4.2248032795398984</v>
      </c>
      <c r="AX23" s="26">
        <f t="shared" si="22"/>
        <v>11.193563836355992</v>
      </c>
      <c r="AY23" s="26">
        <f t="shared" si="18"/>
        <v>15.560221718970141</v>
      </c>
      <c r="AZ23" s="26">
        <f>+AH23/AG23*100-100</f>
        <v>-6.3507858677215694</v>
      </c>
      <c r="BA23" s="26">
        <f t="shared" si="23"/>
        <v>22.519198370809463</v>
      </c>
      <c r="BB23" s="26">
        <f t="shared" si="23"/>
        <v>3.2420436091181983</v>
      </c>
      <c r="BC23" s="26">
        <f t="shared" si="23"/>
        <v>4.1196475551824108</v>
      </c>
      <c r="BD23" s="26">
        <f t="shared" si="23"/>
        <v>-10.302956321806604</v>
      </c>
      <c r="BE23" s="26">
        <f t="shared" si="23"/>
        <v>-6.4270820285189245</v>
      </c>
      <c r="BF23" s="26">
        <f t="shared" si="23"/>
        <v>34.875920294852023</v>
      </c>
      <c r="BG23" s="26"/>
      <c r="BH23" s="4" t="s">
        <v>18</v>
      </c>
      <c r="BV23" s="8" t="s">
        <v>48</v>
      </c>
      <c r="BW23" s="8" t="s">
        <v>48</v>
      </c>
      <c r="BX23" s="8" t="s">
        <v>48</v>
      </c>
      <c r="BY23" s="8" t="s">
        <v>48</v>
      </c>
      <c r="CA23" s="8" t="s">
        <v>48</v>
      </c>
      <c r="CB23" s="8" t="s">
        <v>48</v>
      </c>
      <c r="CC23" s="8" t="s">
        <v>48</v>
      </c>
      <c r="CD23" s="8" t="s">
        <v>48</v>
      </c>
      <c r="CE23" s="8" t="s">
        <v>48</v>
      </c>
      <c r="CF23" s="8" t="s">
        <v>48</v>
      </c>
      <c r="CG23" s="8" t="s">
        <v>48</v>
      </c>
    </row>
    <row r="24" spans="1:87" ht="21" customHeight="1" x14ac:dyDescent="0.25">
      <c r="A24" s="14" t="s">
        <v>20</v>
      </c>
      <c r="B24" s="77">
        <v>230681</v>
      </c>
      <c r="C24" s="77">
        <v>191541</v>
      </c>
      <c r="D24" s="77">
        <v>182351</v>
      </c>
      <c r="E24" s="77">
        <v>252920</v>
      </c>
      <c r="F24" s="77">
        <v>329505</v>
      </c>
      <c r="G24" s="77">
        <v>423168</v>
      </c>
      <c r="H24" s="78">
        <v>480776</v>
      </c>
      <c r="I24" s="78">
        <v>511527</v>
      </c>
      <c r="J24" s="78">
        <v>754845</v>
      </c>
      <c r="K24" s="78">
        <v>843897</v>
      </c>
      <c r="L24" s="78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f>+SUM(V$6:V9)</f>
        <v>1844687</v>
      </c>
      <c r="W24" s="27">
        <f>+SUM(W$6:W9)</f>
        <v>2196123</v>
      </c>
      <c r="X24" s="27">
        <f>+SUM(X$6:X9)</f>
        <v>2254912</v>
      </c>
      <c r="Y24" s="27">
        <f>+SUM(Y$6:Y9)</f>
        <v>2000808</v>
      </c>
      <c r="Z24" s="27">
        <f>+SUM(Z$6:Z9)</f>
        <v>3029925</v>
      </c>
      <c r="AA24" s="27">
        <f>+SUM(AA$6:AA9)</f>
        <v>3852724</v>
      </c>
      <c r="AB24" s="27">
        <f>+SUM(AB$6:AB9)</f>
        <v>3588716</v>
      </c>
      <c r="AC24" s="27">
        <f>+SUM(AC$6:AC9)</f>
        <v>4122387</v>
      </c>
      <c r="AD24" s="27">
        <f>+SUM(AD$6:AD9)</f>
        <v>4632468</v>
      </c>
      <c r="AE24" s="27">
        <f>+SUM(AE$6:AE9)</f>
        <v>4608754</v>
      </c>
      <c r="AF24" s="27">
        <f>+SUM(AF$6:AF9)</f>
        <v>4923066</v>
      </c>
      <c r="AG24" s="27">
        <f>+SUM(AG$6:AG9)</f>
        <v>5963732</v>
      </c>
      <c r="AH24" s="27">
        <f>+SUM(AH$6:AH9)</f>
        <v>5608460</v>
      </c>
      <c r="AI24" s="27">
        <f>+SUM(AI$6:AI9)</f>
        <v>6665379</v>
      </c>
      <c r="AJ24" s="27">
        <f>+SUM(AJ$6:AJ9)</f>
        <v>7003050</v>
      </c>
      <c r="AK24" s="27">
        <f>+SUM(AK$6:AK9)</f>
        <v>6967487</v>
      </c>
      <c r="AL24" s="27">
        <f>+SUM(AL$6:AL9)</f>
        <v>5816522</v>
      </c>
      <c r="AM24" s="27">
        <f>+SUM(AM$6:AM9)</f>
        <v>5872636</v>
      </c>
      <c r="AN24" s="27">
        <f>+SUM(AN$6:AN9)</f>
        <v>7783967</v>
      </c>
      <c r="AO24" s="27"/>
      <c r="AP24" s="26">
        <f t="shared" si="17"/>
        <v>19.051253681518872</v>
      </c>
      <c r="AQ24" s="26">
        <f t="shared" si="17"/>
        <v>2.6769447795046233</v>
      </c>
      <c r="AR24" s="26">
        <f t="shared" si="17"/>
        <v>-11.268909828853637</v>
      </c>
      <c r="AS24" s="26">
        <f t="shared" si="20"/>
        <v>27.15575468039637</v>
      </c>
      <c r="AT24" s="26">
        <f t="shared" si="21"/>
        <v>-6.8525022815026517</v>
      </c>
      <c r="AU24" s="26">
        <f t="shared" si="21"/>
        <v>14.870806160197688</v>
      </c>
      <c r="AV24" s="26">
        <f t="shared" si="21"/>
        <v>12.373438010550686</v>
      </c>
      <c r="AW24" s="26">
        <f t="shared" si="21"/>
        <v>-0.51190855500782106</v>
      </c>
      <c r="AX24" s="26">
        <f t="shared" si="22"/>
        <v>6.8198910160967614</v>
      </c>
      <c r="AY24" s="26">
        <f t="shared" si="18"/>
        <v>21.138575026213346</v>
      </c>
      <c r="AZ24" s="26">
        <f>+AH24/AG24*100-100</f>
        <v>-5.9572093447525845</v>
      </c>
      <c r="BA24" s="26">
        <f>+AI24/AH24*100-100</f>
        <v>18.845084033763285</v>
      </c>
      <c r="BB24" s="26">
        <f t="shared" si="23"/>
        <v>5.0660435063032452</v>
      </c>
      <c r="BC24" s="26">
        <f t="shared" si="23"/>
        <v>-0.50782159202061905</v>
      </c>
      <c r="BD24" s="26">
        <f t="shared" si="23"/>
        <v>-16.51908356628438</v>
      </c>
      <c r="BE24" s="26">
        <f t="shared" si="23"/>
        <v>0.96473459569136821</v>
      </c>
      <c r="BF24" s="26">
        <f t="shared" si="23"/>
        <v>32.546389730267634</v>
      </c>
      <c r="BG24" s="26"/>
      <c r="BH24" s="4" t="s">
        <v>21</v>
      </c>
      <c r="BM24" s="5">
        <v>1984</v>
      </c>
      <c r="BN24" s="5">
        <v>1985</v>
      </c>
      <c r="BO24" s="5">
        <v>1986</v>
      </c>
      <c r="BP24" s="5">
        <v>1987</v>
      </c>
      <c r="BQ24" s="5">
        <v>1988</v>
      </c>
      <c r="BR24" s="5">
        <v>1989</v>
      </c>
      <c r="BS24" s="5">
        <v>1990</v>
      </c>
      <c r="BT24" s="5">
        <v>1991</v>
      </c>
      <c r="BV24" s="5">
        <v>1984</v>
      </c>
      <c r="BW24" s="5">
        <v>1985</v>
      </c>
      <c r="BX24" s="5">
        <v>1986</v>
      </c>
      <c r="BY24" s="5">
        <v>1987</v>
      </c>
      <c r="CA24" s="5">
        <v>1985</v>
      </c>
      <c r="CB24" s="5">
        <v>1986</v>
      </c>
      <c r="CC24" s="5">
        <v>1987</v>
      </c>
      <c r="CD24" s="5">
        <v>1988</v>
      </c>
      <c r="CE24" s="5">
        <v>1989</v>
      </c>
      <c r="CF24" s="5">
        <v>1990</v>
      </c>
      <c r="CG24" s="5">
        <v>1991</v>
      </c>
      <c r="CI24" s="5"/>
    </row>
    <row r="25" spans="1:87" ht="21" customHeight="1" x14ac:dyDescent="0.25">
      <c r="A25" s="3" t="s">
        <v>23</v>
      </c>
      <c r="B25" s="77">
        <v>330571</v>
      </c>
      <c r="C25" s="77">
        <v>304355</v>
      </c>
      <c r="D25" s="77">
        <v>270925</v>
      </c>
      <c r="E25" s="77">
        <v>412739</v>
      </c>
      <c r="F25" s="77">
        <v>498401</v>
      </c>
      <c r="G25" s="77">
        <v>625818</v>
      </c>
      <c r="H25" s="78">
        <v>714004</v>
      </c>
      <c r="I25" s="78">
        <v>801753</v>
      </c>
      <c r="J25" s="78">
        <v>1212572</v>
      </c>
      <c r="K25" s="78">
        <v>1329721</v>
      </c>
      <c r="L25" s="78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f>+SUM(V$6:V10)</f>
        <v>2831063</v>
      </c>
      <c r="W25" s="27">
        <f>+SUM(W$6:W10)</f>
        <v>3427607</v>
      </c>
      <c r="X25" s="27">
        <f>+SUM(X$6:X10)</f>
        <v>3582214</v>
      </c>
      <c r="Y25" s="27">
        <f>+SUM(Y$6:Y10)</f>
        <v>3142366</v>
      </c>
      <c r="Z25" s="27">
        <f>+SUM(Z$6:Z10)</f>
        <v>4829055</v>
      </c>
      <c r="AA25" s="27">
        <f>+SUM(AA$6:AA10)</f>
        <v>6155113</v>
      </c>
      <c r="AB25" s="27">
        <f>+SUM(AB$6:AB10)</f>
        <v>5507525</v>
      </c>
      <c r="AC25" s="27">
        <f>+SUM(AC$6:AC10)</f>
        <v>6410032</v>
      </c>
      <c r="AD25" s="27">
        <f>+SUM(AD$6:AD10)</f>
        <v>7381032</v>
      </c>
      <c r="AE25" s="27">
        <f>+SUM(AE$6:AE10)</f>
        <v>7327542</v>
      </c>
      <c r="AF25" s="27">
        <f>+SUM(AF$6:AF10)</f>
        <v>8071403</v>
      </c>
      <c r="AG25" s="27">
        <f>+SUM(AG$6:AG10)</f>
        <v>9246857</v>
      </c>
      <c r="AH25" s="27">
        <f>+SUM(AH$6:AH10)</f>
        <v>8841386</v>
      </c>
      <c r="AI25" s="27">
        <f>+SUM(AI$6:AI10)</f>
        <v>10475615</v>
      </c>
      <c r="AJ25" s="27">
        <f>+SUM(AJ$6:AJ10)</f>
        <v>10903146</v>
      </c>
      <c r="AK25" s="27">
        <f>+SUM(AK$6:AK10)</f>
        <v>10771645</v>
      </c>
      <c r="AL25" s="27">
        <f>+SUM(AL$6:AL10)</f>
        <v>8301933</v>
      </c>
      <c r="AM25" s="27">
        <f>+SUM(AM$6:AM10)</f>
        <v>8762509</v>
      </c>
      <c r="AN25" s="27">
        <f>+SUM(AN$6:AN10)</f>
        <v>11462407</v>
      </c>
      <c r="AO25" s="27"/>
      <c r="AP25" s="26">
        <f t="shared" si="17"/>
        <v>21.071378489281244</v>
      </c>
      <c r="AQ25" s="26">
        <f t="shared" si="17"/>
        <v>4.5106396386750163</v>
      </c>
      <c r="AR25" s="26">
        <f t="shared" si="17"/>
        <v>-12.278663418768389</v>
      </c>
      <c r="AS25" s="26">
        <f t="shared" si="20"/>
        <v>27.459989583883385</v>
      </c>
      <c r="AT25" s="26">
        <f t="shared" si="21"/>
        <v>-10.521139092003679</v>
      </c>
      <c r="AU25" s="26">
        <f t="shared" si="21"/>
        <v>16.386798062650641</v>
      </c>
      <c r="AV25" s="26">
        <f t="shared" si="21"/>
        <v>15.148130305745738</v>
      </c>
      <c r="AW25" s="26">
        <f t="shared" si="21"/>
        <v>-0.72469540844694791</v>
      </c>
      <c r="AX25" s="26">
        <f t="shared" si="22"/>
        <v>10.151576067390678</v>
      </c>
      <c r="AY25" s="26">
        <f t="shared" si="18"/>
        <v>14.563193040912466</v>
      </c>
      <c r="AZ25" s="26">
        <f>+AH25/AG25*100-100</f>
        <v>-4.384960208641715</v>
      </c>
      <c r="BA25" s="26">
        <f>+AI25/AH25*100-100</f>
        <v>18.483855359329411</v>
      </c>
      <c r="BB25" s="26">
        <f t="shared" si="23"/>
        <v>4.081201915114292</v>
      </c>
      <c r="BC25" s="26">
        <f t="shared" si="23"/>
        <v>-1.2060830883122975</v>
      </c>
      <c r="BD25" s="26">
        <f t="shared" si="23"/>
        <v>-22.927900056119569</v>
      </c>
      <c r="BE25" s="26">
        <f t="shared" si="23"/>
        <v>5.5478163940855723</v>
      </c>
      <c r="BF25" s="26">
        <f t="shared" si="23"/>
        <v>30.811928410002196</v>
      </c>
      <c r="BG25" s="26"/>
      <c r="BH25" s="4" t="s">
        <v>24</v>
      </c>
      <c r="BL25" s="8" t="s">
        <v>48</v>
      </c>
      <c r="BM25" s="11" t="s">
        <v>48</v>
      </c>
      <c r="BN25" s="11" t="s">
        <v>48</v>
      </c>
      <c r="BO25" s="11" t="s">
        <v>48</v>
      </c>
      <c r="BP25" s="11" t="s">
        <v>48</v>
      </c>
      <c r="BQ25" s="11" t="s">
        <v>48</v>
      </c>
      <c r="BR25" s="8" t="s">
        <v>48</v>
      </c>
      <c r="BS25" s="8" t="s">
        <v>48</v>
      </c>
      <c r="BT25" s="8" t="s">
        <v>48</v>
      </c>
      <c r="BU25" s="8" t="s">
        <v>48</v>
      </c>
      <c r="BV25" s="8" t="s">
        <v>48</v>
      </c>
      <c r="BW25" s="8" t="s">
        <v>48</v>
      </c>
      <c r="BX25" s="8" t="s">
        <v>48</v>
      </c>
      <c r="BY25" s="8" t="s">
        <v>48</v>
      </c>
      <c r="BZ25" s="8" t="s">
        <v>48</v>
      </c>
      <c r="CA25" s="8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</row>
    <row r="26" spans="1:87" ht="21" customHeight="1" x14ac:dyDescent="0.25">
      <c r="A26" s="14" t="s">
        <v>26</v>
      </c>
      <c r="B26" s="77">
        <v>431358</v>
      </c>
      <c r="C26" s="77">
        <v>426944</v>
      </c>
      <c r="D26" s="77">
        <v>375478</v>
      </c>
      <c r="E26" s="77">
        <v>558193</v>
      </c>
      <c r="F26" s="77">
        <v>678809</v>
      </c>
      <c r="G26" s="77">
        <v>860050</v>
      </c>
      <c r="H26" s="78">
        <v>950689</v>
      </c>
      <c r="I26" s="78">
        <v>1128282</v>
      </c>
      <c r="J26" s="78">
        <v>1652034</v>
      </c>
      <c r="K26" s="78">
        <v>1778949</v>
      </c>
      <c r="L26" s="78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f>+SUM(V$6:V11)</f>
        <v>3910202</v>
      </c>
      <c r="W26" s="27">
        <f>+SUM(W$6:W11)</f>
        <v>4815661</v>
      </c>
      <c r="X26" s="27">
        <f>+SUM(X$6:X11)</f>
        <v>5039830</v>
      </c>
      <c r="Y26" s="27">
        <f>+SUM(Y$6:Y11)</f>
        <v>4649322</v>
      </c>
      <c r="Z26" s="27">
        <f>+SUM(Z$6:Z11)</f>
        <v>6727490</v>
      </c>
      <c r="AA26" s="27">
        <f>+SUM(AA$6:AA11)</f>
        <v>8558025</v>
      </c>
      <c r="AB26" s="27">
        <f>+SUM(AB$6:AB11)</f>
        <v>7876153</v>
      </c>
      <c r="AC26" s="27">
        <f>+SUM(AC$6:AC11)</f>
        <v>9184108</v>
      </c>
      <c r="AD26" s="27">
        <f>+SUM(AD$6:AD11)</f>
        <v>10686864</v>
      </c>
      <c r="AE26" s="27">
        <f>+SUM(AE$6:AE11)</f>
        <v>10590631</v>
      </c>
      <c r="AF26" s="27">
        <f>+SUM(AF$6:AF11)</f>
        <v>11571427</v>
      </c>
      <c r="AG26" s="27">
        <f>+SUM(AG$6:AG11)</f>
        <v>13027494</v>
      </c>
      <c r="AH26" s="27">
        <f>+SUM(AH$6:AH11)</f>
        <v>12723978</v>
      </c>
      <c r="AI26" s="27">
        <f>+SUM(AI$6:AI11)</f>
        <v>14549521</v>
      </c>
      <c r="AJ26" s="27">
        <f>+SUM(AJ$6:AJ11)</f>
        <v>15238221</v>
      </c>
      <c r="AK26" s="27">
        <f>+SUM(AK$6:AK11)</f>
        <v>14894754</v>
      </c>
      <c r="AL26" s="27">
        <f>+SUM(AL$6:AL11)</f>
        <v>10740226</v>
      </c>
      <c r="AM26" s="27">
        <f>+SUM(AM$6:AM11)</f>
        <v>12249449</v>
      </c>
      <c r="AN26" s="27">
        <f>+SUM(AN$6:AN11)</f>
        <v>15968001</v>
      </c>
      <c r="AO26" s="27"/>
      <c r="AP26" s="26">
        <f t="shared" si="17"/>
        <v>23.15632287027627</v>
      </c>
      <c r="AQ26" s="26">
        <f t="shared" si="17"/>
        <v>4.654999594032887</v>
      </c>
      <c r="AR26" s="26">
        <f t="shared" si="17"/>
        <v>-7.7484359591494183</v>
      </c>
      <c r="AS26" s="26">
        <f t="shared" si="20"/>
        <v>27.20977660316106</v>
      </c>
      <c r="AT26" s="26">
        <f t="shared" si="21"/>
        <v>-7.9676327189976632</v>
      </c>
      <c r="AU26" s="26">
        <f t="shared" si="21"/>
        <v>16.606520975405118</v>
      </c>
      <c r="AV26" s="26">
        <f t="shared" si="21"/>
        <v>16.362568907072955</v>
      </c>
      <c r="AW26" s="26">
        <f t="shared" si="21"/>
        <v>-0.90047931741248988</v>
      </c>
      <c r="AX26" s="26">
        <f t="shared" si="22"/>
        <v>9.260977934175969</v>
      </c>
      <c r="AY26" s="26">
        <f t="shared" si="18"/>
        <v>12.583296770571167</v>
      </c>
      <c r="AZ26" s="26">
        <f>+AH26/AG26*100-100</f>
        <v>-2.329811090298719</v>
      </c>
      <c r="BA26" s="26">
        <f t="shared" ref="BA26:BA32" si="24">+AI26/AH26*100-100</f>
        <v>14.347266240164828</v>
      </c>
      <c r="BB26" s="26">
        <f t="shared" si="23"/>
        <v>4.7334891643511838</v>
      </c>
      <c r="BC26" s="26">
        <f t="shared" si="23"/>
        <v>-2.2539835850917171</v>
      </c>
      <c r="BD26" s="26">
        <f t="shared" si="23"/>
        <v>-27.892558682070216</v>
      </c>
      <c r="BE26" s="26">
        <f t="shared" si="23"/>
        <v>14.052059984585057</v>
      </c>
      <c r="BF26" s="26">
        <f t="shared" si="23"/>
        <v>30.356891971222524</v>
      </c>
      <c r="BG26" s="26"/>
      <c r="BH26" s="4" t="s">
        <v>27</v>
      </c>
      <c r="BL26" s="2" t="s">
        <v>13</v>
      </c>
      <c r="BM26" s="6">
        <v>54633</v>
      </c>
      <c r="BN26" s="6">
        <v>77192</v>
      </c>
      <c r="BO26" s="6">
        <v>81026</v>
      </c>
      <c r="BP26" s="6">
        <v>78840</v>
      </c>
      <c r="BQ26" s="6">
        <v>115227</v>
      </c>
      <c r="BR26" s="6">
        <v>113537</v>
      </c>
      <c r="BS26" s="6">
        <v>115592</v>
      </c>
      <c r="BT26" s="6">
        <v>162909</v>
      </c>
      <c r="BV26" s="7">
        <v>2.9446402459499272</v>
      </c>
      <c r="BW26" s="7">
        <v>3.5243996371135831</v>
      </c>
      <c r="BX26" s="7">
        <v>3.3799110826344165</v>
      </c>
      <c r="BY26" s="7">
        <v>2.7129468886621599</v>
      </c>
      <c r="CA26" s="7">
        <v>41.291893178115799</v>
      </c>
      <c r="CB26" s="7">
        <v>4.9668359415483394</v>
      </c>
      <c r="CC26" s="7">
        <v>-2.6978994396860259</v>
      </c>
      <c r="CD26" s="7">
        <v>46.152968036529671</v>
      </c>
      <c r="CE26" s="7">
        <v>-1.4666701380752727</v>
      </c>
      <c r="CF26" s="7">
        <v>1.8099826488281394</v>
      </c>
      <c r="CG26" s="7">
        <v>40.934493736590781</v>
      </c>
    </row>
    <row r="27" spans="1:87" ht="21" customHeight="1" x14ac:dyDescent="0.25">
      <c r="A27" s="3" t="s">
        <v>29</v>
      </c>
      <c r="B27" s="77">
        <v>586372</v>
      </c>
      <c r="C27" s="77">
        <v>594919</v>
      </c>
      <c r="D27" s="77">
        <v>552759</v>
      </c>
      <c r="E27" s="77">
        <v>810294</v>
      </c>
      <c r="F27" s="77">
        <v>943859</v>
      </c>
      <c r="G27" s="77">
        <v>1204271</v>
      </c>
      <c r="H27" s="78">
        <v>1269963</v>
      </c>
      <c r="I27" s="78">
        <v>1528017</v>
      </c>
      <c r="J27" s="78">
        <v>2256786</v>
      </c>
      <c r="K27" s="78">
        <v>2347601</v>
      </c>
      <c r="L27" s="78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f>+SUM(V$6:V12)</f>
        <v>5435944</v>
      </c>
      <c r="W27" s="27">
        <f>+SUM(W$6:W12)</f>
        <v>6593507</v>
      </c>
      <c r="X27" s="27">
        <f>+SUM(X$6:X12)</f>
        <v>6936892</v>
      </c>
      <c r="Y27" s="27">
        <f>+SUM(Y$6:Y12)</f>
        <v>6773000</v>
      </c>
      <c r="Z27" s="27">
        <f>+SUM(Z$6:Z12)</f>
        <v>9318630</v>
      </c>
      <c r="AA27" s="27">
        <f>+SUM(AA$6:AA12)</f>
        <v>11738827</v>
      </c>
      <c r="AB27" s="27">
        <f>+SUM(AB$6:AB12)</f>
        <v>10985880</v>
      </c>
      <c r="AC27" s="27">
        <f>+SUM(AC$6:AC12)</f>
        <v>12808264</v>
      </c>
      <c r="AD27" s="27">
        <f>+SUM(AD$6:AD12)</f>
        <v>14771628</v>
      </c>
      <c r="AE27" s="27">
        <f>+SUM(AE$6:AE12)</f>
        <v>14933656</v>
      </c>
      <c r="AF27" s="27">
        <f>+SUM(AF$6:AF12)</f>
        <v>15929702</v>
      </c>
      <c r="AG27" s="27">
        <f>+SUM(AG$6:AG12)</f>
        <v>17624969</v>
      </c>
      <c r="AH27" s="27">
        <f>+SUM(AH$6:AH12)</f>
        <v>17295367</v>
      </c>
      <c r="AI27" s="27">
        <f>+SUM(AI$6:AI12)</f>
        <v>19143032</v>
      </c>
      <c r="AJ27" s="27">
        <f>+SUM(AJ$6:AJ12)</f>
        <v>20452740</v>
      </c>
      <c r="AK27" s="27">
        <f>+SUM(AK$6:AK12)</f>
        <v>20375256</v>
      </c>
      <c r="AL27" s="27">
        <f>+SUM(AL$6:AL12)</f>
        <v>14208428</v>
      </c>
      <c r="AM27" s="27">
        <f>+SUM(AM$6:AM12)</f>
        <v>17325410</v>
      </c>
      <c r="AN27" s="27">
        <f>+SUM(AN$6:AN12)</f>
        <v>21639802</v>
      </c>
      <c r="AO27" s="27"/>
      <c r="AP27" s="26">
        <f t="shared" ref="AP27:AQ32" si="25">+W27/V27*100-100</f>
        <v>21.294608627314787</v>
      </c>
      <c r="AQ27" s="26">
        <f t="shared" si="25"/>
        <v>5.2079265252922227</v>
      </c>
      <c r="AR27" s="26">
        <f t="shared" si="17"/>
        <v>-2.3626142658700786</v>
      </c>
      <c r="AS27" s="26">
        <f t="shared" si="20"/>
        <v>25.97159668320343</v>
      </c>
      <c r="AT27" s="26">
        <f t="shared" si="21"/>
        <v>-6.4141587570887566</v>
      </c>
      <c r="AU27" s="26">
        <f t="shared" si="21"/>
        <v>16.58842077284659</v>
      </c>
      <c r="AV27" s="26">
        <f t="shared" si="21"/>
        <v>15.328884538919567</v>
      </c>
      <c r="AW27" s="26">
        <f t="shared" si="21"/>
        <v>1.0968865449359981</v>
      </c>
      <c r="AX27" s="26">
        <f t="shared" si="22"/>
        <v>6.6698067773892689</v>
      </c>
      <c r="AY27" s="26">
        <f t="shared" si="18"/>
        <v>10.64217648264858</v>
      </c>
      <c r="AZ27" s="26">
        <f t="shared" si="18"/>
        <v>-1.8700855587320433</v>
      </c>
      <c r="BA27" s="26">
        <f t="shared" si="24"/>
        <v>10.683005454582144</v>
      </c>
      <c r="BB27" s="26">
        <f t="shared" si="23"/>
        <v>6.8416957146600481</v>
      </c>
      <c r="BC27" s="26">
        <f t="shared" si="23"/>
        <v>-0.37884410597308715</v>
      </c>
      <c r="BD27" s="26">
        <f t="shared" si="23"/>
        <v>-30.26626021287781</v>
      </c>
      <c r="BE27" s="26">
        <f t="shared" si="23"/>
        <v>21.937557061203393</v>
      </c>
      <c r="BF27" s="26">
        <f t="shared" si="23"/>
        <v>24.902106212782257</v>
      </c>
      <c r="BG27" s="26"/>
      <c r="BH27" s="4" t="s">
        <v>30</v>
      </c>
      <c r="BL27" s="13" t="s">
        <v>16</v>
      </c>
      <c r="BM27" s="6">
        <v>111991</v>
      </c>
      <c r="BN27" s="6">
        <v>151755</v>
      </c>
      <c r="BO27" s="6">
        <v>159023</v>
      </c>
      <c r="BP27" s="6">
        <v>170999</v>
      </c>
      <c r="BQ27" s="6">
        <v>244955</v>
      </c>
      <c r="BR27" s="6">
        <v>242080</v>
      </c>
      <c r="BS27" s="6">
        <v>259248</v>
      </c>
      <c r="BT27" s="6">
        <v>320625</v>
      </c>
      <c r="BV27" s="7">
        <v>6.0361540787468799</v>
      </c>
      <c r="BW27" s="7">
        <v>6.9287655058836632</v>
      </c>
      <c r="BX27" s="7">
        <v>6.6334707389451895</v>
      </c>
      <c r="BY27" s="7">
        <v>5.8842111239769244</v>
      </c>
      <c r="CA27" s="7">
        <v>35.506424623407241</v>
      </c>
      <c r="CB27" s="7">
        <v>4.7892985404105275</v>
      </c>
      <c r="CC27" s="7">
        <v>7.530986083774053</v>
      </c>
      <c r="CD27" s="7">
        <v>43.249375727343448</v>
      </c>
      <c r="CE27" s="7">
        <v>-1.1736849625441437</v>
      </c>
      <c r="CF27" s="7">
        <v>7.0918704560475732</v>
      </c>
      <c r="CG27" s="7">
        <v>23.675013886317345</v>
      </c>
    </row>
    <row r="28" spans="1:87" ht="21" customHeight="1" x14ac:dyDescent="0.25">
      <c r="A28" s="14" t="s">
        <v>32</v>
      </c>
      <c r="B28" s="77">
        <v>747317</v>
      </c>
      <c r="C28" s="77">
        <v>795985</v>
      </c>
      <c r="D28" s="77">
        <v>759151</v>
      </c>
      <c r="E28" s="77">
        <v>1041156</v>
      </c>
      <c r="F28" s="77">
        <v>1221193</v>
      </c>
      <c r="G28" s="77">
        <v>1554949</v>
      </c>
      <c r="H28" s="78">
        <v>1609803</v>
      </c>
      <c r="I28" s="78">
        <v>1992429</v>
      </c>
      <c r="J28" s="78">
        <v>2883902</v>
      </c>
      <c r="K28" s="78">
        <v>2991088</v>
      </c>
      <c r="L28" s="78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f>+SUM(V$6:V13)</f>
        <v>6855238</v>
      </c>
      <c r="W28" s="27">
        <f>+SUM(W$6:W13)</f>
        <v>8194838</v>
      </c>
      <c r="X28" s="27">
        <f>+SUM(X$6:X13)</f>
        <v>8837003</v>
      </c>
      <c r="Y28" s="27">
        <f>+SUM(Y$6:Y13)</f>
        <v>9036597</v>
      </c>
      <c r="Z28" s="27">
        <f>+SUM(Z$6:Z13)</f>
        <v>11811424</v>
      </c>
      <c r="AA28" s="27">
        <f>+SUM(AA$6:AA13)</f>
        <v>14599968</v>
      </c>
      <c r="AB28" s="27">
        <f>+SUM(AB$6:AB13)</f>
        <v>13891697</v>
      </c>
      <c r="AC28" s="27">
        <f>+SUM(AC$6:AC13)</f>
        <v>16192329</v>
      </c>
      <c r="AD28" s="27">
        <f>+SUM(AD$6:AD13)</f>
        <v>18533764</v>
      </c>
      <c r="AE28" s="27">
        <f>+SUM(AE$6:AE13)</f>
        <v>18694028</v>
      </c>
      <c r="AF28" s="27">
        <f>+SUM(AF$6:AF13)</f>
        <v>19648882</v>
      </c>
      <c r="AG28" s="27">
        <f>+SUM(AG$6:AG13)</f>
        <v>21701752</v>
      </c>
      <c r="AH28" s="27">
        <f>+SUM(AH$6:AH13)</f>
        <v>21765569</v>
      </c>
      <c r="AI28" s="27">
        <f>+SUM(AI$6:AI13)</f>
        <v>24089031</v>
      </c>
      <c r="AJ28" s="27">
        <f>+SUM(AJ$6:AJ13)</f>
        <v>25736073</v>
      </c>
      <c r="AK28" s="27">
        <f>+SUM(AK$6:AK13)</f>
        <v>25506223</v>
      </c>
      <c r="AL28" s="27">
        <f>+SUM(AL$6:AL13)</f>
        <v>17391431</v>
      </c>
      <c r="AM28" s="27">
        <f>+SUM(AM$6:AM13)</f>
        <v>21983873</v>
      </c>
      <c r="AN28" s="27">
        <f>+SUM(AN$6:AN13)</f>
        <v>27023134</v>
      </c>
      <c r="AO28" s="27"/>
      <c r="AP28" s="26">
        <f t="shared" si="25"/>
        <v>19.541261732998905</v>
      </c>
      <c r="AQ28" s="26">
        <f t="shared" si="25"/>
        <v>7.8362134797539653</v>
      </c>
      <c r="AR28" s="26">
        <f t="shared" si="17"/>
        <v>2.258616411016277</v>
      </c>
      <c r="AS28" s="26">
        <f t="shared" si="20"/>
        <v>23.608872224043438</v>
      </c>
      <c r="AT28" s="26">
        <f t="shared" si="21"/>
        <v>-4.8511818656040901</v>
      </c>
      <c r="AU28" s="26">
        <f t="shared" si="21"/>
        <v>16.561201989936876</v>
      </c>
      <c r="AV28" s="26">
        <f t="shared" si="21"/>
        <v>14.460149617760365</v>
      </c>
      <c r="AW28" s="26">
        <f t="shared" si="21"/>
        <v>0.86471371924234575</v>
      </c>
      <c r="AX28" s="26">
        <f t="shared" si="22"/>
        <v>5.1078023420099754</v>
      </c>
      <c r="AY28" s="26">
        <f>+AG28/AF28*100-100</f>
        <v>10.447770005438485</v>
      </c>
      <c r="AZ28" s="26">
        <f t="shared" si="18"/>
        <v>0.29406381567717688</v>
      </c>
      <c r="BA28" s="26">
        <f t="shared" si="24"/>
        <v>10.674942612343386</v>
      </c>
      <c r="BB28" s="26">
        <f t="shared" si="23"/>
        <v>6.8373111396635267</v>
      </c>
      <c r="BC28" s="26">
        <f t="shared" si="23"/>
        <v>-0.89310439863922397</v>
      </c>
      <c r="BD28" s="26">
        <f t="shared" si="23"/>
        <v>-31.814949630135359</v>
      </c>
      <c r="BE28" s="26">
        <f t="shared" si="23"/>
        <v>26.40634919576199</v>
      </c>
      <c r="BF28" s="26">
        <f t="shared" si="23"/>
        <v>22.922535078327641</v>
      </c>
      <c r="BG28" s="26"/>
      <c r="BH28" s="4" t="s">
        <v>33</v>
      </c>
      <c r="BL28" s="2" t="s">
        <v>19</v>
      </c>
      <c r="BM28" s="6">
        <v>189872</v>
      </c>
      <c r="BN28" s="6">
        <v>266545</v>
      </c>
      <c r="BO28" s="6">
        <v>298327</v>
      </c>
      <c r="BP28" s="6">
        <v>278035</v>
      </c>
      <c r="BQ28" s="6">
        <v>450562</v>
      </c>
      <c r="BR28" s="6">
        <v>495828</v>
      </c>
      <c r="BS28" s="6">
        <v>502046</v>
      </c>
      <c r="BT28" s="6">
        <v>603451</v>
      </c>
      <c r="BV28" s="7">
        <v>10.233828140116863</v>
      </c>
      <c r="BW28" s="7">
        <v>12.16979870031143</v>
      </c>
      <c r="BX28" s="7">
        <v>12.444384932602839</v>
      </c>
      <c r="BY28" s="7">
        <v>9.5674047208166364</v>
      </c>
      <c r="CA28" s="7">
        <v>40.381414847897531</v>
      </c>
      <c r="CB28" s="7">
        <v>11.923690183646301</v>
      </c>
      <c r="CC28" s="7">
        <v>-6.8019321080559365</v>
      </c>
      <c r="CD28" s="7">
        <v>62.052259607603361</v>
      </c>
      <c r="CE28" s="7">
        <v>10.046564068873991</v>
      </c>
      <c r="CF28" s="7">
        <v>1.2540639092588606</v>
      </c>
      <c r="CG28" s="7">
        <v>20.198348358516952</v>
      </c>
    </row>
    <row r="29" spans="1:87" ht="21" customHeight="1" x14ac:dyDescent="0.25">
      <c r="A29" s="3" t="s">
        <v>35</v>
      </c>
      <c r="B29" s="77">
        <v>877347</v>
      </c>
      <c r="C29" s="77">
        <v>946684</v>
      </c>
      <c r="D29" s="77">
        <v>916075</v>
      </c>
      <c r="E29" s="77">
        <v>1238857</v>
      </c>
      <c r="F29" s="77">
        <v>1483234</v>
      </c>
      <c r="G29" s="77">
        <v>1819225</v>
      </c>
      <c r="H29" s="78">
        <v>1888540</v>
      </c>
      <c r="I29" s="78">
        <v>2340443</v>
      </c>
      <c r="J29" s="78">
        <v>3436851</v>
      </c>
      <c r="K29" s="78">
        <v>3603008</v>
      </c>
      <c r="L29" s="78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f>+SUM(V$6:V14)</f>
        <v>8223658</v>
      </c>
      <c r="W29" s="27">
        <f>+SUM(W$6:W14)</f>
        <v>9635203</v>
      </c>
      <c r="X29" s="27">
        <f>+SUM(X$6:X14)</f>
        <v>10607502</v>
      </c>
      <c r="Y29" s="27">
        <f>+SUM(Y$6:Y14)</f>
        <v>10902247</v>
      </c>
      <c r="Z29" s="27">
        <f>+SUM(Z$6:Z14)</f>
        <v>13936449</v>
      </c>
      <c r="AA29" s="27">
        <f>+SUM(AA$6:AA14)</f>
        <v>17102091</v>
      </c>
      <c r="AB29" s="27">
        <f>+SUM(AB$6:AB14)</f>
        <v>16158843</v>
      </c>
      <c r="AC29" s="27">
        <f>+SUM(AC$6:AC14)</f>
        <v>18991605</v>
      </c>
      <c r="AD29" s="27">
        <f>+SUM(AD$6:AD14)</f>
        <v>21514808</v>
      </c>
      <c r="AE29" s="27">
        <f>+SUM(AE$6:AE14)</f>
        <v>21830038</v>
      </c>
      <c r="AF29" s="27">
        <f>+SUM(AF$6:AF14)</f>
        <v>23135201</v>
      </c>
      <c r="AG29" s="27">
        <f>+SUM(AG$6:AG14)</f>
        <v>25625298</v>
      </c>
      <c r="AH29" s="27">
        <f>+SUM(AH$6:AH14)</f>
        <v>25756984</v>
      </c>
      <c r="AI29" s="27">
        <f>+SUM(AI$6:AI14)</f>
        <v>28355164</v>
      </c>
      <c r="AJ29" s="27">
        <f>+SUM(AJ$6:AJ14)</f>
        <v>30088502</v>
      </c>
      <c r="AK29" s="27">
        <f>+SUM(AK$6:AK14)</f>
        <v>29758093</v>
      </c>
      <c r="AL29" s="27">
        <f>+SUM(AL$6:AL14)</f>
        <v>20246828</v>
      </c>
      <c r="AM29" s="27">
        <f>+SUM(AM$6:AM14)</f>
        <v>26060503</v>
      </c>
      <c r="AN29" s="27">
        <f>+SUM(AN$6:AN14)</f>
        <v>31815952</v>
      </c>
      <c r="AO29" s="27"/>
      <c r="AP29" s="26">
        <f t="shared" si="25"/>
        <v>17.164441906509253</v>
      </c>
      <c r="AQ29" s="26">
        <f t="shared" si="25"/>
        <v>10.091110690662148</v>
      </c>
      <c r="AR29" s="26">
        <f t="shared" si="17"/>
        <v>2.7786466596942461</v>
      </c>
      <c r="AS29" s="26">
        <f t="shared" si="20"/>
        <v>22.714839339633784</v>
      </c>
      <c r="AT29" s="26">
        <f t="shared" ref="AT29:AW32" si="26">+AB29/AA29*100-100</f>
        <v>-5.515395748975962</v>
      </c>
      <c r="AU29" s="26">
        <f t="shared" si="26"/>
        <v>17.53072296079614</v>
      </c>
      <c r="AV29" s="26">
        <f t="shared" si="26"/>
        <v>13.285886053337777</v>
      </c>
      <c r="AW29" s="26">
        <f t="shared" si="21"/>
        <v>1.4651769144302875</v>
      </c>
      <c r="AX29" s="26">
        <f t="shared" si="22"/>
        <v>5.9787481817484576</v>
      </c>
      <c r="AY29" s="26">
        <f>+AG29/AF29*100-100</f>
        <v>10.763239100451301</v>
      </c>
      <c r="AZ29" s="26">
        <f t="shared" si="18"/>
        <v>0.51389060919409246</v>
      </c>
      <c r="BA29" s="26">
        <f t="shared" si="24"/>
        <v>10.087283511144008</v>
      </c>
      <c r="BB29" s="26">
        <f t="shared" si="23"/>
        <v>6.1129535346718455</v>
      </c>
      <c r="BC29" s="26">
        <f t="shared" si="23"/>
        <v>-1.0981237949300464</v>
      </c>
      <c r="BD29" s="26">
        <f t="shared" si="23"/>
        <v>-31.961943932361521</v>
      </c>
      <c r="BE29" s="26">
        <f t="shared" si="23"/>
        <v>28.714003991143699</v>
      </c>
      <c r="BF29" s="26">
        <f t="shared" si="23"/>
        <v>22.084949780132803</v>
      </c>
      <c r="BG29" s="26"/>
      <c r="BH29" s="4" t="s">
        <v>36</v>
      </c>
      <c r="BL29" s="13" t="s">
        <v>22</v>
      </c>
      <c r="BM29" s="6">
        <v>329505</v>
      </c>
      <c r="BN29" s="6">
        <v>423168</v>
      </c>
      <c r="BO29" s="6">
        <v>480776</v>
      </c>
      <c r="BP29" s="6">
        <v>511527</v>
      </c>
      <c r="BQ29" s="6">
        <v>754845</v>
      </c>
      <c r="BR29" s="6">
        <v>843897</v>
      </c>
      <c r="BS29" s="6">
        <v>933532</v>
      </c>
      <c r="BV29" s="7">
        <v>17.759846324414376</v>
      </c>
      <c r="BW29" s="7">
        <v>19.320825288087892</v>
      </c>
      <c r="BX29" s="7">
        <v>20.055045672557505</v>
      </c>
      <c r="BY29" s="7">
        <v>17.602049506807315</v>
      </c>
      <c r="CA29" s="7">
        <v>28.425365320708352</v>
      </c>
      <c r="CB29" s="7">
        <v>13.613505747126425</v>
      </c>
      <c r="CC29" s="7">
        <v>6.3961179426593731</v>
      </c>
      <c r="CD29" s="7">
        <v>47.566990598736737</v>
      </c>
      <c r="CE29" s="7">
        <v>11.797388867913284</v>
      </c>
      <c r="CF29" s="7">
        <v>10.621556896161493</v>
      </c>
    </row>
    <row r="30" spans="1:87" ht="21" customHeight="1" x14ac:dyDescent="0.25">
      <c r="A30" s="14" t="s">
        <v>38</v>
      </c>
      <c r="B30" s="77">
        <v>979001</v>
      </c>
      <c r="C30" s="77">
        <v>1057694</v>
      </c>
      <c r="D30" s="77">
        <v>1034437</v>
      </c>
      <c r="E30" s="77">
        <v>1369720</v>
      </c>
      <c r="F30" s="77">
        <v>1654677</v>
      </c>
      <c r="G30" s="77">
        <v>2008439</v>
      </c>
      <c r="H30" s="78">
        <v>2119876</v>
      </c>
      <c r="I30" s="78">
        <v>2608783</v>
      </c>
      <c r="J30" s="78">
        <v>3890042</v>
      </c>
      <c r="K30" s="78">
        <v>4071505</v>
      </c>
      <c r="L30" s="78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f>+SUM(V$6:V15)</f>
        <v>9401879</v>
      </c>
      <c r="W30" s="27">
        <f>+SUM(W$6:W15)</f>
        <v>10700996</v>
      </c>
      <c r="X30" s="27">
        <f>+SUM(X$6:X15)</f>
        <v>12027908</v>
      </c>
      <c r="Y30" s="27">
        <f>+SUM(Y$6:Y15)</f>
        <v>12550706</v>
      </c>
      <c r="Z30" s="27">
        <f>+SUM(Z$6:Z15)</f>
        <v>15778726</v>
      </c>
      <c r="AA30" s="27">
        <f>+SUM(AA$6:AA15)</f>
        <v>19210489</v>
      </c>
      <c r="AB30" s="27">
        <f>+SUM(AB$6:AB15)</f>
        <v>17872759</v>
      </c>
      <c r="AC30" s="27">
        <f>+SUM(AC$6:AC15)</f>
        <v>21144513</v>
      </c>
      <c r="AD30" s="27">
        <f>+SUM(AD$6:AD15)</f>
        <v>23977305</v>
      </c>
      <c r="AE30" s="27">
        <f>+SUM(AE$6:AE15)</f>
        <v>24447231</v>
      </c>
      <c r="AF30" s="27">
        <f>+SUM(AF$6:AF15)</f>
        <v>25975296</v>
      </c>
      <c r="AG30" s="27">
        <f>+SUM(AG$6:AG15)</f>
        <v>28665052</v>
      </c>
      <c r="AH30" s="27">
        <f>+SUM(AH$6:AH15)</f>
        <v>28807965</v>
      </c>
      <c r="AI30" s="27">
        <f>+SUM(AI$6:AI15)</f>
        <v>31757624</v>
      </c>
      <c r="AJ30" s="27">
        <f>+SUM(AJ$6:AJ15)</f>
        <v>33528056</v>
      </c>
      <c r="AK30" s="27">
        <f>+SUM(AK$6:AK15)</f>
        <v>33059287</v>
      </c>
      <c r="AL30" s="27">
        <f>+SUM(AL$6:AL15)</f>
        <v>22696776</v>
      </c>
      <c r="AM30" s="27">
        <f>+SUM(AM$6:AM15)</f>
        <v>29053450</v>
      </c>
      <c r="AN30" s="27">
        <f>+SUM(AN$6:AN15)</f>
        <v>35571419</v>
      </c>
      <c r="AO30" s="27"/>
      <c r="AP30" s="26">
        <f t="shared" si="25"/>
        <v>13.817631560669952</v>
      </c>
      <c r="AQ30" s="26">
        <f t="shared" si="25"/>
        <v>12.399892495988226</v>
      </c>
      <c r="AR30" s="26">
        <f t="shared" si="17"/>
        <v>4.3465413935657011</v>
      </c>
      <c r="AS30" s="26">
        <f t="shared" si="20"/>
        <v>21.749303460875112</v>
      </c>
      <c r="AT30" s="26">
        <f t="shared" si="26"/>
        <v>-6.9635395538343658</v>
      </c>
      <c r="AU30" s="26">
        <f t="shared" si="26"/>
        <v>18.305813892527723</v>
      </c>
      <c r="AV30" s="26">
        <f t="shared" si="26"/>
        <v>13.397291297274137</v>
      </c>
      <c r="AW30" s="26">
        <f t="shared" si="21"/>
        <v>1.959878309926836</v>
      </c>
      <c r="AX30" s="26">
        <f t="shared" si="22"/>
        <v>6.2504624756889626</v>
      </c>
      <c r="AY30" s="26">
        <f>+AG30/AF30*100-100</f>
        <v>10.355054279265957</v>
      </c>
      <c r="AZ30" s="26">
        <f t="shared" si="18"/>
        <v>0.49856180271363826</v>
      </c>
      <c r="BA30" s="26">
        <f t="shared" si="24"/>
        <v>10.239039793334939</v>
      </c>
      <c r="BB30" s="26">
        <f t="shared" si="23"/>
        <v>5.5748251191587883</v>
      </c>
      <c r="BC30" s="26">
        <f t="shared" si="23"/>
        <v>-1.3981395163501276</v>
      </c>
      <c r="BD30" s="26">
        <f t="shared" si="23"/>
        <v>-31.345234396615993</v>
      </c>
      <c r="BE30" s="26">
        <f t="shared" si="23"/>
        <v>28.006946889725668</v>
      </c>
      <c r="BF30" s="26">
        <f t="shared" si="23"/>
        <v>22.434406240911159</v>
      </c>
      <c r="BG30" s="26"/>
      <c r="BH30" s="4" t="s">
        <v>39</v>
      </c>
      <c r="BL30" s="2" t="s">
        <v>25</v>
      </c>
      <c r="BM30" s="6">
        <v>498401</v>
      </c>
      <c r="BN30" s="6">
        <v>625818</v>
      </c>
      <c r="BO30" s="6">
        <v>714004</v>
      </c>
      <c r="BP30" s="6">
        <v>801753</v>
      </c>
      <c r="BQ30" s="6">
        <v>1212572</v>
      </c>
      <c r="BR30" s="6">
        <v>1329721</v>
      </c>
      <c r="BS30" s="6">
        <v>1463054</v>
      </c>
      <c r="BV30" s="7">
        <v>26.863098186475014</v>
      </c>
      <c r="BW30" s="7">
        <v>28.573333144615347</v>
      </c>
      <c r="BX30" s="7">
        <v>29.783896929939825</v>
      </c>
      <c r="BY30" s="7">
        <v>27.588956200222636</v>
      </c>
      <c r="CA30" s="7">
        <v>25.56515737327976</v>
      </c>
      <c r="CB30" s="7">
        <v>14.091317283938778</v>
      </c>
      <c r="CC30" s="7">
        <v>12.289707060464636</v>
      </c>
      <c r="CD30" s="7">
        <v>51.240095141521152</v>
      </c>
      <c r="CE30" s="7">
        <v>9.661199499905976</v>
      </c>
      <c r="CF30" s="7">
        <v>10.0271410318405</v>
      </c>
    </row>
    <row r="31" spans="1:87" ht="21" customHeight="1" x14ac:dyDescent="0.25">
      <c r="A31" s="3" t="s">
        <v>41</v>
      </c>
      <c r="B31" s="77">
        <v>1024143</v>
      </c>
      <c r="C31" s="77">
        <v>1113879</v>
      </c>
      <c r="D31" s="77">
        <v>1092230</v>
      </c>
      <c r="E31" s="77">
        <v>1437365</v>
      </c>
      <c r="F31" s="77">
        <v>1767326</v>
      </c>
      <c r="G31" s="77">
        <v>2108014</v>
      </c>
      <c r="H31" s="78">
        <v>2268704</v>
      </c>
      <c r="I31" s="78">
        <v>2765598</v>
      </c>
      <c r="J31" s="78">
        <v>4098501</v>
      </c>
      <c r="K31" s="78">
        <v>4320822</v>
      </c>
      <c r="L31" s="78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f>+SUM(V$6:V16)</f>
        <v>10004274</v>
      </c>
      <c r="W31" s="27">
        <f>+SUM(W$6:W16)</f>
        <v>11221958</v>
      </c>
      <c r="X31" s="27">
        <f>+SUM(X$6:X16)</f>
        <v>12690892</v>
      </c>
      <c r="Y31" s="27">
        <f>+SUM(Y$6:Y16)</f>
        <v>13319825</v>
      </c>
      <c r="Z31" s="27">
        <f>+SUM(Z$6:Z16)</f>
        <v>16727541</v>
      </c>
      <c r="AA31" s="27">
        <f>+SUM(AA$6:AA16)</f>
        <v>20263050</v>
      </c>
      <c r="AB31" s="27">
        <f>+SUM(AB$6:AB16)</f>
        <v>18892865</v>
      </c>
      <c r="AC31" s="27">
        <f>+SUM(AC$6:AC16)</f>
        <v>22321988</v>
      </c>
      <c r="AD31" s="27">
        <f>+SUM(AD$6:AD16)</f>
        <v>25245301</v>
      </c>
      <c r="AE31" s="27">
        <f>+SUM(AE$6:AE16)</f>
        <v>25850971</v>
      </c>
      <c r="AF31" s="27">
        <f>+SUM(AF$6:AF16)</f>
        <v>27466301</v>
      </c>
      <c r="AG31" s="27">
        <f>+SUM(AG$6:AG16)</f>
        <v>30261347</v>
      </c>
      <c r="AH31" s="27">
        <f>+SUM(AH$6:AH16)</f>
        <v>30439612</v>
      </c>
      <c r="AI31" s="27">
        <f>+SUM(AI$6:AI16)</f>
        <v>33467103</v>
      </c>
      <c r="AJ31" s="27">
        <f>+SUM(AJ$6:AJ16)</f>
        <v>35257859</v>
      </c>
      <c r="AK31" s="27">
        <f>+SUM(AK$6:AK16)</f>
        <v>34779841</v>
      </c>
      <c r="AL31" s="27">
        <f>+SUM(AL$6:AL16)</f>
        <v>24050056</v>
      </c>
      <c r="AM31" s="27">
        <f>+SUM(AM$6:AM16)</f>
        <v>30706245</v>
      </c>
      <c r="AN31" s="27">
        <f>+SUM(AN$6:AN16)</f>
        <v>37537696</v>
      </c>
      <c r="AO31" s="27"/>
      <c r="AP31" s="26">
        <f t="shared" si="25"/>
        <v>12.171637841986339</v>
      </c>
      <c r="AQ31" s="26">
        <f t="shared" si="25"/>
        <v>13.089819085047367</v>
      </c>
      <c r="AR31" s="26">
        <f t="shared" si="17"/>
        <v>4.9557824619419932</v>
      </c>
      <c r="AS31" s="26">
        <f t="shared" si="20"/>
        <v>21.135856130916068</v>
      </c>
      <c r="AT31" s="26">
        <f t="shared" si="26"/>
        <v>-6.7619879534423433</v>
      </c>
      <c r="AU31" s="26">
        <f t="shared" si="26"/>
        <v>18.150359937468451</v>
      </c>
      <c r="AV31" s="26">
        <f t="shared" si="26"/>
        <v>13.096114019951983</v>
      </c>
      <c r="AW31" s="26">
        <f t="shared" si="21"/>
        <v>2.3991395468011945</v>
      </c>
      <c r="AX31" s="26">
        <f t="shared" si="22"/>
        <v>6.2486240845653214</v>
      </c>
      <c r="AY31" s="26">
        <f t="shared" si="18"/>
        <v>10.176273827334811</v>
      </c>
      <c r="AZ31" s="26">
        <f t="shared" si="18"/>
        <v>0.5890848150282153</v>
      </c>
      <c r="BA31" s="26">
        <f t="shared" si="24"/>
        <v>9.9458922143948598</v>
      </c>
      <c r="BB31" s="26">
        <f t="shared" si="23"/>
        <v>5.3507947789804149</v>
      </c>
      <c r="BC31" s="26">
        <f t="shared" si="23"/>
        <v>-1.3557771616251557</v>
      </c>
      <c r="BD31" s="26">
        <f t="shared" si="23"/>
        <v>-30.850586694746525</v>
      </c>
      <c r="BE31" s="26">
        <f t="shared" si="23"/>
        <v>27.676397094459986</v>
      </c>
      <c r="BF31" s="26">
        <f t="shared" si="23"/>
        <v>22.247757744393695</v>
      </c>
      <c r="BG31" s="26"/>
      <c r="BH31" s="4" t="s">
        <v>42</v>
      </c>
      <c r="BL31" s="13" t="s">
        <v>28</v>
      </c>
      <c r="BM31" s="6">
        <v>678809</v>
      </c>
      <c r="BN31" s="6">
        <v>860050</v>
      </c>
      <c r="BO31" s="6">
        <v>950689</v>
      </c>
      <c r="BP31" s="6">
        <v>1128282</v>
      </c>
      <c r="BQ31" s="6">
        <v>1652034</v>
      </c>
      <c r="BR31" s="6">
        <v>1778949</v>
      </c>
      <c r="BS31" s="6">
        <v>2024222</v>
      </c>
      <c r="BV31" s="7">
        <v>36.586830317079858</v>
      </c>
      <c r="BW31" s="7">
        <v>39.267798578862276</v>
      </c>
      <c r="BX31" s="7">
        <v>39.656953166127309</v>
      </c>
      <c r="BY31" s="7">
        <v>38.825077897431747</v>
      </c>
      <c r="CA31" s="7">
        <v>26.699852241204809</v>
      </c>
      <c r="CB31" s="7">
        <v>10.53880588337887</v>
      </c>
      <c r="CC31" s="7">
        <v>18.680451756568146</v>
      </c>
      <c r="CD31" s="7">
        <v>46.420309816162984</v>
      </c>
      <c r="CE31" s="7">
        <v>7.682347941991523</v>
      </c>
      <c r="CF31" s="7">
        <v>13.787522857597395</v>
      </c>
    </row>
    <row r="32" spans="1:87" ht="21" customHeight="1" x14ac:dyDescent="0.25">
      <c r="A32" s="55" t="s">
        <v>44</v>
      </c>
      <c r="B32" s="79">
        <v>1057364</v>
      </c>
      <c r="C32" s="79">
        <v>1158125</v>
      </c>
      <c r="D32" s="79">
        <v>1148363</v>
      </c>
      <c r="E32" s="79">
        <v>1506557</v>
      </c>
      <c r="F32" s="79">
        <v>1855337</v>
      </c>
      <c r="G32" s="79">
        <v>2190217</v>
      </c>
      <c r="H32" s="80">
        <v>2397282</v>
      </c>
      <c r="I32" s="80">
        <v>2906065</v>
      </c>
      <c r="J32" s="80">
        <v>4265197</v>
      </c>
      <c r="K32" s="80">
        <v>4516077</v>
      </c>
      <c r="L32" s="80">
        <v>5397748</v>
      </c>
      <c r="M32" s="67">
        <v>5552963</v>
      </c>
      <c r="N32" s="81">
        <v>7104065</v>
      </c>
      <c r="O32" s="81">
        <v>6525202</v>
      </c>
      <c r="P32" s="81">
        <v>6695705</v>
      </c>
      <c r="Q32" s="81">
        <v>7747389</v>
      </c>
      <c r="R32" s="81">
        <v>8531473</v>
      </c>
      <c r="S32" s="81">
        <v>9712510</v>
      </c>
      <c r="T32" s="81">
        <v>9431280</v>
      </c>
      <c r="U32" s="81">
        <v>7487365</v>
      </c>
      <c r="V32" s="81">
        <v>10428153</v>
      </c>
      <c r="W32" s="81">
        <f>+SUM(W$6:W17)</f>
        <v>11619909</v>
      </c>
      <c r="X32" s="81">
        <f>+SUM(X$6:X17)</f>
        <v>13248168</v>
      </c>
      <c r="Y32" s="81">
        <f>+SUM(Y$6:Y17)</f>
        <v>13956405</v>
      </c>
      <c r="Z32" s="81">
        <f>+SUM(Z$6:Z17)</f>
        <v>17516908</v>
      </c>
      <c r="AA32" s="81">
        <f>+SUM(AA$6:AA17)</f>
        <v>21124886</v>
      </c>
      <c r="AB32" s="81">
        <f>+SUM(AB$6:AB17)</f>
        <v>19819833</v>
      </c>
      <c r="AC32" s="81">
        <f>+SUM(AC$6:AC17)</f>
        <v>23340911</v>
      </c>
      <c r="AD32" s="81">
        <f>+SUM(AD$6:AD17)</f>
        <v>26336677</v>
      </c>
      <c r="AE32" s="81">
        <f>+SUM(AE$6:AE17)</f>
        <v>27077114</v>
      </c>
      <c r="AF32" s="81">
        <f>+SUM(AF$6:AF17)</f>
        <v>28632204</v>
      </c>
      <c r="AG32" s="81">
        <f>+SUM(AG$6:AG17)</f>
        <v>31456076</v>
      </c>
      <c r="AH32" s="85">
        <f>+SUM(AH$6:AH17)</f>
        <v>31782832</v>
      </c>
      <c r="AI32" s="86">
        <f>+SUM(AI$6:AI17)</f>
        <v>34910098</v>
      </c>
      <c r="AJ32" s="85">
        <f>+SUM(AJ$6:AJ17)</f>
        <v>36837900</v>
      </c>
      <c r="AK32" s="86">
        <f>+SUM(AK$6:AK17)</f>
        <v>36244632</v>
      </c>
      <c r="AL32" s="86">
        <f>+SUM(AL$6:AL17)</f>
        <v>25352213</v>
      </c>
      <c r="AM32" s="86">
        <f>+SUM(AM$6:AM17)</f>
        <v>32410034</v>
      </c>
      <c r="AN32" s="86"/>
      <c r="AO32" s="81"/>
      <c r="AP32" s="37">
        <f t="shared" si="25"/>
        <v>11.428255799468999</v>
      </c>
      <c r="AQ32" s="37">
        <f t="shared" si="25"/>
        <v>14.012665675781093</v>
      </c>
      <c r="AR32" s="37">
        <f t="shared" si="17"/>
        <v>5.3459240553108884</v>
      </c>
      <c r="AS32" s="37">
        <f t="shared" si="20"/>
        <v>20.597116797096831</v>
      </c>
      <c r="AT32" s="37">
        <f t="shared" si="26"/>
        <v>-6.1777990186550653</v>
      </c>
      <c r="AU32" s="37">
        <f t="shared" si="26"/>
        <v>17.765427185990916</v>
      </c>
      <c r="AV32" s="37">
        <f t="shared" si="26"/>
        <v>12.834828940481373</v>
      </c>
      <c r="AW32" s="37">
        <f t="shared" si="26"/>
        <v>2.8114290956296344</v>
      </c>
      <c r="AX32" s="37">
        <f t="shared" si="22"/>
        <v>5.7431896176232158</v>
      </c>
      <c r="AY32" s="37">
        <f t="shared" si="18"/>
        <v>9.8625729266248641</v>
      </c>
      <c r="AZ32" s="70">
        <f t="shared" si="18"/>
        <v>1.0387691077552006</v>
      </c>
      <c r="BA32" s="87">
        <f t="shared" si="24"/>
        <v>9.8394818938727582</v>
      </c>
      <c r="BB32" s="70">
        <f t="shared" si="23"/>
        <v>5.5221901697325393</v>
      </c>
      <c r="BC32" s="87">
        <f t="shared" si="23"/>
        <v>-1.6104826822375884</v>
      </c>
      <c r="BD32" s="87">
        <f t="shared" si="23"/>
        <v>-30.052502671292132</v>
      </c>
      <c r="BE32" s="87">
        <f t="shared" si="23"/>
        <v>27.839072667936321</v>
      </c>
      <c r="BF32" s="87"/>
      <c r="BG32" s="37"/>
      <c r="BH32" s="71" t="s">
        <v>45</v>
      </c>
      <c r="BL32" s="2" t="s">
        <v>31</v>
      </c>
      <c r="BM32" s="6">
        <v>943859</v>
      </c>
      <c r="BN32" s="6">
        <v>1204271</v>
      </c>
      <c r="BO32" s="6">
        <v>1269963</v>
      </c>
      <c r="BP32" s="6">
        <v>1528017</v>
      </c>
      <c r="BQ32" s="6">
        <v>2256786</v>
      </c>
      <c r="BR32" s="6">
        <v>2347601</v>
      </c>
      <c r="BS32" s="6">
        <v>2732494</v>
      </c>
      <c r="BV32" s="7">
        <v>50.872644700127253</v>
      </c>
      <c r="BW32" s="7">
        <v>54.98409518326266</v>
      </c>
      <c r="BX32" s="7">
        <v>52.975119322632878</v>
      </c>
      <c r="BY32" s="7">
        <v>52.580276077789037</v>
      </c>
      <c r="CA32" s="7">
        <v>27.590137933737992</v>
      </c>
      <c r="CB32" s="7">
        <v>5.4549183697025114</v>
      </c>
      <c r="CC32" s="7">
        <v>20.31980459273224</v>
      </c>
      <c r="CD32" s="7">
        <v>47.693775658255134</v>
      </c>
      <c r="CE32" s="7">
        <v>4.0240855801125974</v>
      </c>
      <c r="CF32" s="7">
        <v>16.395162551046781</v>
      </c>
    </row>
    <row r="33" spans="1:85" ht="21" customHeight="1" x14ac:dyDescent="0.25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24" t="s">
        <v>69</v>
      </c>
      <c r="BL33" s="2" t="s">
        <v>37</v>
      </c>
      <c r="BM33" s="6">
        <v>1483234</v>
      </c>
      <c r="BN33" s="6">
        <v>1819225</v>
      </c>
      <c r="BO33" s="6">
        <v>1888540</v>
      </c>
      <c r="BP33" s="6">
        <v>2340443</v>
      </c>
      <c r="BQ33" s="6">
        <v>3436851</v>
      </c>
      <c r="BR33" s="6">
        <v>3603008</v>
      </c>
      <c r="BS33" s="6">
        <v>4179640</v>
      </c>
      <c r="BV33" s="7">
        <v>79.94418264714173</v>
      </c>
      <c r="BW33" s="7">
        <v>83.061404417918411</v>
      </c>
      <c r="BX33" s="7">
        <v>78.778383185624392</v>
      </c>
      <c r="BY33" s="7">
        <v>80.536498667442061</v>
      </c>
      <c r="CA33" s="7">
        <v>22.652595612020747</v>
      </c>
      <c r="CB33" s="7">
        <v>3.810138932787325</v>
      </c>
      <c r="CC33" s="7">
        <v>23.928696241541076</v>
      </c>
      <c r="CD33" s="7">
        <v>46.846173993555936</v>
      </c>
      <c r="CE33" s="7">
        <v>4.8345709488133224</v>
      </c>
      <c r="CF33" s="7">
        <v>16.004183171394558</v>
      </c>
    </row>
    <row r="34" spans="1:85" ht="21" customHeight="1" x14ac:dyDescent="0.25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"/>
      <c r="BH34" s="32"/>
      <c r="BL34" s="13" t="s">
        <v>40</v>
      </c>
      <c r="BM34" s="6">
        <v>1654677</v>
      </c>
      <c r="BN34" s="6">
        <v>2008439</v>
      </c>
      <c r="BO34" s="6">
        <v>2119876</v>
      </c>
      <c r="BP34" s="6">
        <v>2608783</v>
      </c>
      <c r="BQ34" s="6">
        <v>3890042</v>
      </c>
      <c r="BR34" s="6">
        <v>4071505</v>
      </c>
      <c r="BS34" s="6">
        <v>4706667</v>
      </c>
      <c r="BV34" s="7">
        <v>89.184714151660856</v>
      </c>
      <c r="BW34" s="7">
        <v>91.700457077997299</v>
      </c>
      <c r="BX34" s="7">
        <v>88.428311729700553</v>
      </c>
      <c r="BY34" s="7">
        <v>89.770290753992072</v>
      </c>
      <c r="CA34" s="7">
        <v>21.379519990910609</v>
      </c>
      <c r="CB34" s="7">
        <v>5.5484383643217541</v>
      </c>
      <c r="CC34" s="7">
        <v>23.062999911315572</v>
      </c>
      <c r="CD34" s="7">
        <v>49.113283856878866</v>
      </c>
      <c r="CE34" s="7">
        <v>4.6648082462862845</v>
      </c>
      <c r="CF34" s="7">
        <v>15.600177330004513</v>
      </c>
    </row>
    <row r="35" spans="1:85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L35" s="2" t="s">
        <v>43</v>
      </c>
      <c r="BM35" s="6">
        <v>1767326</v>
      </c>
      <c r="BN35" s="6">
        <v>2108014</v>
      </c>
      <c r="BO35" s="6">
        <v>2268704</v>
      </c>
      <c r="BP35" s="6">
        <v>2765598</v>
      </c>
      <c r="BQ35" s="6">
        <v>4098501</v>
      </c>
      <c r="BR35" s="6">
        <v>4320822</v>
      </c>
      <c r="BS35" s="6">
        <v>5074535</v>
      </c>
      <c r="BV35" s="7">
        <v>95.256333485506957</v>
      </c>
      <c r="BW35" s="7">
        <v>96.246810247569087</v>
      </c>
      <c r="BX35" s="7">
        <v>94.636509179979655</v>
      </c>
      <c r="BY35" s="7">
        <v>95.166419195716543</v>
      </c>
      <c r="CA35" s="7">
        <v>19.277032081234594</v>
      </c>
      <c r="CB35" s="7">
        <v>7.6228146492385775</v>
      </c>
      <c r="CC35" s="7">
        <v>21.902107987644044</v>
      </c>
      <c r="CD35" s="7">
        <v>48.195833233897332</v>
      </c>
      <c r="CE35" s="7">
        <v>5.4244466452490769</v>
      </c>
      <c r="CF35" s="7">
        <v>17.443741028906061</v>
      </c>
    </row>
    <row r="36" spans="1:85" x14ac:dyDescent="0.2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BL36" s="2" t="s">
        <v>46</v>
      </c>
      <c r="BM36" s="6">
        <v>1855337</v>
      </c>
      <c r="BN36" s="6">
        <v>2190217</v>
      </c>
      <c r="BO36" s="6">
        <v>2397282</v>
      </c>
      <c r="BP36" s="6">
        <v>2906065</v>
      </c>
      <c r="BQ36" s="6">
        <v>4265197</v>
      </c>
      <c r="BR36" s="6">
        <v>4516077</v>
      </c>
      <c r="BS36" s="6">
        <v>5397748</v>
      </c>
      <c r="BV36" s="7">
        <v>100</v>
      </c>
      <c r="BW36" s="7">
        <v>100</v>
      </c>
      <c r="BX36" s="7">
        <v>100</v>
      </c>
      <c r="BY36" s="7">
        <v>100</v>
      </c>
      <c r="CA36" s="7">
        <v>18.049551105809883</v>
      </c>
      <c r="CB36" s="7">
        <v>9.4540860563131446</v>
      </c>
      <c r="CC36" s="7">
        <v>21.223327084589954</v>
      </c>
      <c r="CD36" s="7">
        <v>46.768809369370615</v>
      </c>
      <c r="CE36" s="7">
        <v>5.8820260822653552</v>
      </c>
      <c r="CF36" s="7">
        <v>19.522939932157925</v>
      </c>
    </row>
    <row r="37" spans="1:85" x14ac:dyDescent="0.2">
      <c r="BL37" s="8" t="s">
        <v>48</v>
      </c>
      <c r="BM37" s="8" t="s">
        <v>48</v>
      </c>
      <c r="BN37" s="8" t="s">
        <v>48</v>
      </c>
      <c r="BO37" s="8" t="s">
        <v>48</v>
      </c>
      <c r="BP37" s="8" t="s">
        <v>48</v>
      </c>
      <c r="BQ37" s="8" t="s">
        <v>48</v>
      </c>
      <c r="BR37" s="8" t="s">
        <v>48</v>
      </c>
      <c r="BS37" s="8" t="s">
        <v>48</v>
      </c>
      <c r="BT37" s="8" t="s">
        <v>48</v>
      </c>
      <c r="BU37" s="8" t="s">
        <v>48</v>
      </c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10" t="s">
        <v>48</v>
      </c>
      <c r="CC37" s="10" t="s">
        <v>48</v>
      </c>
      <c r="CD37" s="10" t="s">
        <v>48</v>
      </c>
      <c r="CE37" s="10" t="s">
        <v>48</v>
      </c>
      <c r="CF37" s="10" t="s">
        <v>48</v>
      </c>
      <c r="CG37" s="10" t="s">
        <v>48</v>
      </c>
    </row>
    <row r="38" spans="1:85" x14ac:dyDescent="0.2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85" x14ac:dyDescent="0.2">
      <c r="CB39" s="7"/>
      <c r="CC39" s="7"/>
      <c r="CD39" s="7"/>
      <c r="CE39" s="7"/>
      <c r="CF39" s="7"/>
    </row>
    <row r="41" spans="1:8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85" ht="1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85" ht="15.75" x14ac:dyDescent="0.25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85" x14ac:dyDescent="0.2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85" x14ac:dyDescent="0.2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197" spans="13:59" x14ac:dyDescent="0.2">
      <c r="BG197" s="21"/>
    </row>
    <row r="200" spans="13:59" x14ac:dyDescent="0.2">
      <c r="M200" s="31"/>
    </row>
  </sheetData>
  <mergeCells count="8">
    <mergeCell ref="AC19:AR19"/>
    <mergeCell ref="AV3:BG3"/>
    <mergeCell ref="AV4:BG4"/>
    <mergeCell ref="AC18:AR18"/>
    <mergeCell ref="AC3:AR3"/>
    <mergeCell ref="AC4:AR4"/>
    <mergeCell ref="AV18:BG18"/>
    <mergeCell ref="AV19:BG19"/>
  </mergeCells>
  <phoneticPr fontId="0" type="noConversion"/>
  <printOptions horizontalCentered="1" verticalCentered="1"/>
  <pageMargins left="0.59055118110236227" right="0.59055118110236227" top="0" bottom="0" header="0" footer="0"/>
  <pageSetup paperSize="9" scale="44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Uğur AVŞAR</cp:lastModifiedBy>
  <cp:lastPrinted>2012-06-28T07:05:41Z</cp:lastPrinted>
  <dcterms:created xsi:type="dcterms:W3CDTF">1996-10-07T15:04:00Z</dcterms:created>
  <dcterms:modified xsi:type="dcterms:W3CDTF">2019-01-22T14:46:14Z</dcterms:modified>
</cp:coreProperties>
</file>