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0160" windowHeight="7725"/>
  </bookViews>
  <sheets>
    <sheet name="2024-2026" sheetId="1" r:id="rId1"/>
  </sheets>
  <definedNames>
    <definedName name="BaslaSatir">'2024-2026'!#REF!</definedName>
    <definedName name="FormatSatir">'2024-2026'!#REF!</definedName>
    <definedName name="_xlnm.Print_Area" localSheetId="0">'2024-2026'!$B$1:$F$78</definedName>
    <definedName name="_xlnm.Print_Titles" localSheetId="0">'2024-2026'!$4:$4</definedName>
    <definedName name="Yil">'2024-2026'!#REF!</definedName>
  </definedNames>
  <calcPr calcId="145621"/>
</workbook>
</file>

<file path=xl/calcChain.xml><?xml version="1.0" encoding="utf-8"?>
<calcChain xmlns="http://schemas.openxmlformats.org/spreadsheetml/2006/main">
  <c r="F77" i="1" l="1"/>
  <c r="E77" i="1"/>
  <c r="C78" i="1"/>
  <c r="C77" i="1"/>
  <c r="D77" i="1"/>
  <c r="D76" i="1"/>
  <c r="D78" i="1" s="1"/>
  <c r="E76" i="1"/>
  <c r="E78" i="1" s="1"/>
  <c r="F76" i="1"/>
  <c r="F78" i="1" s="1"/>
  <c r="C76" i="1"/>
</calcChain>
</file>

<file path=xl/sharedStrings.xml><?xml version="1.0" encoding="utf-8"?>
<sst xmlns="http://schemas.openxmlformats.org/spreadsheetml/2006/main" count="78" uniqueCount="78">
  <si>
    <t>AİLENİN KORUNMASI VE GÜÇLENDİRİLMESİ</t>
  </si>
  <si>
    <t>AKTİF VE SAĞLIKLI YAŞLANMA</t>
  </si>
  <si>
    <t>ARAŞTIRMA, GELİŞTİRME VE YENİLİK</t>
  </si>
  <si>
    <t>BAĞIMLILIKLA MÜCADELE</t>
  </si>
  <si>
    <t>BİLGİ VE İLETİŞİM</t>
  </si>
  <si>
    <t>BÖLGESEL KALKINMA</t>
  </si>
  <si>
    <t>ÇOCUKLARIN KORUNMASI VE GELİŞİMİNİN SAĞLANMASI</t>
  </si>
  <si>
    <t>CUMHURBAŞKANLIĞI</t>
  </si>
  <si>
    <t>DEMİRYOLU ULAŞIMI</t>
  </si>
  <si>
    <t xml:space="preserve">DENİZYOLU ULAŞIMI </t>
  </si>
  <si>
    <t>DİN HİZMETLERİ VE YAYGIN DİN EĞİTİMİ</t>
  </si>
  <si>
    <t>DIŞ DENETİM VE HESAP YARGILAMASI</t>
  </si>
  <si>
    <t xml:space="preserve">DIŞ POLİTİKA </t>
  </si>
  <si>
    <t>ENERJİ ARZ GÜVENLİĞİ, VERİMLİLİĞİ VE ENERJİ PİYASASI</t>
  </si>
  <si>
    <t>ENGELLİLERİN TOPLUMSAL HAYATA KATILIMI VE ÖZEL EĞİTİM</t>
  </si>
  <si>
    <t>FİNANSAL SİSTEMİN GELİŞTİRİLMESİ VE SİGORTACILIK</t>
  </si>
  <si>
    <t>GENÇLİK</t>
  </si>
  <si>
    <t xml:space="preserve">GÖÇ YÖNETİMİ </t>
  </si>
  <si>
    <t>HAYAT BOYU ÖĞRENME</t>
  </si>
  <si>
    <t>HAZİNE VARLIKLARININ VE  YÜKÜMLÜLÜKLERİNİN YÖNETİMİ</t>
  </si>
  <si>
    <t>HUKUK VE ADALET</t>
  </si>
  <si>
    <t>İNSAN HAKLARI</t>
  </si>
  <si>
    <t>İSTATİSTİK</t>
  </si>
  <si>
    <t>İSTİHDAM</t>
  </si>
  <si>
    <t>KADININ GÜÇLENMESİ</t>
  </si>
  <si>
    <t>KAMU DENETÇİLİĞİ</t>
  </si>
  <si>
    <t>KAMU GELİRLERİ YÖNETİMİ</t>
  </si>
  <si>
    <t>KARAYOLU ULAŞIMI</t>
  </si>
  <si>
    <t>KAYIT DIŞI EKONOMİYLE MÜCADELE</t>
  </si>
  <si>
    <t>KIRSAL KALKINMA</t>
  </si>
  <si>
    <t xml:space="preserve">KOMBİNE TAŞIMACILIK, LOJİSTİK VE TEHLİKELİ MAL TAŞIMACILIĞI </t>
  </si>
  <si>
    <t>KORUYUCU SAĞLIK</t>
  </si>
  <si>
    <t>METEOROLOJİ</t>
  </si>
  <si>
    <t>MİLLİ KÜLTÜR</t>
  </si>
  <si>
    <t>ÖLÇME, SEÇME VE YERLEŞTİRME</t>
  </si>
  <si>
    <t>ORMANLARIN VE DOĞANIN KORUNMASI İLE SÜRDÜRÜLEBİLİR YÖNETİMİ</t>
  </si>
  <si>
    <t>ORTAÖĞRETİM</t>
  </si>
  <si>
    <t>PROGRAM DIŞI GİDERLER</t>
  </si>
  <si>
    <t>SANAT VE KÜLTÜR EKONOMİSİ</t>
  </si>
  <si>
    <t>SANAYİNİN GELİŞTİRİLMESİ, ÜRETİM VE YATIRIMLARIN DESTEKLENMESİ</t>
  </si>
  <si>
    <t>ŞEHİRCİLİK VE RİSK ODAKLI BÜTÜNLEŞİK AFET YÖNETİMİ</t>
  </si>
  <si>
    <t>ŞEHİT YAKINI VE GAZİLER</t>
  </si>
  <si>
    <t>SINAİ MÜLKİYET HAKLARI</t>
  </si>
  <si>
    <t>SOSYAL GÜVENLİK</t>
  </si>
  <si>
    <t>SPORUN GELİŞTİRİLMESİ VE DESTEKLENMESİ</t>
  </si>
  <si>
    <t>STRATEJİK YÖNETİM VE KAYNAK TAHSİSİ</t>
  </si>
  <si>
    <t>SÜRDÜRÜLEBİLİR ÇEVRE VE İKLİM DEĞİŞİKLİĞİ</t>
  </si>
  <si>
    <t>TABİİ KAYNAKLAR</t>
  </si>
  <si>
    <t>TAPU VE KADASTRO</t>
  </si>
  <si>
    <t>TARIM</t>
  </si>
  <si>
    <t>TEDAVİ EDİCİ SAĞLIK</t>
  </si>
  <si>
    <t>TEMEL EĞİTİM</t>
  </si>
  <si>
    <t>TİCARETİN DÜZENLENMESİ, GELİŞTİRİLMESİ VE KOLAYLAŞTIRILMASI</t>
  </si>
  <si>
    <t>TOPLUM GÜVENLİĞİ</t>
  </si>
  <si>
    <t>TOPRAK VE SU KAYNAKLARININ KULLANIMI VE YÖNETİMİ</t>
  </si>
  <si>
    <t>TRAFİK GÜVENLİĞİ</t>
  </si>
  <si>
    <t>TÜKETİCİNİN KORUNMASI, ÜRÜN VE HİZMETLERİN GÜVENLİĞİ VE STANDARDİZASYONU</t>
  </si>
  <si>
    <t>TURİZMİN GELİŞTİRİLMESİ</t>
  </si>
  <si>
    <t>ULUSAL SAVUNMA VE GÜVENLİK</t>
  </si>
  <si>
    <t>ULUSLARARASI EĞİTİM İŞ BİRLİKLERİ VE YURTDIŞI EĞİTİM</t>
  </si>
  <si>
    <t>ULUSLARARASI KALKINMA İŞBİRLİĞİ</t>
  </si>
  <si>
    <t>UZAY VE HAVACILIK</t>
  </si>
  <si>
    <t>VATANDAŞLIK VE SİVİL TOPLUM</t>
  </si>
  <si>
    <t>YASAMA</t>
  </si>
  <si>
    <t>YEREL YÖNETİMLERİN  GÜÇLENDİRİLMESİ</t>
  </si>
  <si>
    <t>YOKSULLUKLA MÜCADELE VE SOSYAL YARDIMLAŞMA</t>
  </si>
  <si>
    <t>YÖNETİM VE DESTEK PROGRAMI</t>
  </si>
  <si>
    <t>YÜKSEKÖĞRETİM</t>
  </si>
  <si>
    <t>Programlar</t>
  </si>
  <si>
    <t>TL</t>
  </si>
  <si>
    <t>MERKEZİ YÖNETİM BÜTÇE ÖDENEKLERİNİN PROGRAMLARA GÖRE DAĞILIMI (2024-2026)</t>
  </si>
  <si>
    <t>MERKEZİ YÖNETİM BÜTÇESİ (Hazine Yardımları ve Gelirden Ayrılan Pay Dahil)</t>
  </si>
  <si>
    <t>ÖZEL BÜTÇELERE ve DDK'LARA HAZİNE YARDIMLARI ile GELİRDEN AYRILAN PAYLAR</t>
  </si>
  <si>
    <t>MERKEZİ YÖNETİM BÜTÇESİ (Hazine Yardımları ve Gelirden Ayrılan Pay Hariç)</t>
  </si>
  <si>
    <t>2023 
ÖDENEK</t>
  </si>
  <si>
    <t>2024 
TEKLİF</t>
  </si>
  <si>
    <t>2025
TAHMİN</t>
  </si>
  <si>
    <t>2026 
TAHMİN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</si>
</sst>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8"/>
      <color theme="1"/>
      <name val="Tahoma"/>
      <family val="2"/>
      <charset val="162"/>
    </font>
    <font>
      <sz val="14"/>
      <color theme="1"/>
      <name val="Tahoma"/>
      <family val="2"/>
    </font>
    <font>
      <sz val="16"/>
      <color theme="1"/>
      <name val="Tahoma"/>
      <family val="2"/>
    </font>
    <font>
      <b/>
      <sz val="16"/>
      <name val="Tahoma"/>
      <family val="2"/>
    </font>
    <font>
      <b/>
      <sz val="16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8"/>
  <sheetViews>
    <sheetView tabSelected="1" zoomScale="85" zoomScaleNormal="85" workbookViewId="0"/>
  </sheetViews>
  <sheetFormatPr defaultColWidth="9.140625" defaultRowHeight="14.25" x14ac:dyDescent="0.25"/>
  <cols>
    <col min="1" max="1" width="9.140625" style="1"/>
    <col min="2" max="2" width="89.42578125" style="1" customWidth="1"/>
    <col min="3" max="3" width="32" style="2" hidden="1" customWidth="1"/>
    <col min="4" max="6" width="32" style="1" customWidth="1"/>
    <col min="7" max="16" width="9.140625" style="1" customWidth="1"/>
    <col min="17" max="16384" width="9.140625" style="1"/>
  </cols>
  <sheetData>
    <row r="2" spans="2:6" ht="22.5" x14ac:dyDescent="0.25">
      <c r="B2" s="12" t="s">
        <v>70</v>
      </c>
      <c r="C2" s="12"/>
      <c r="D2" s="12"/>
      <c r="E2" s="12"/>
      <c r="F2" s="12"/>
    </row>
    <row r="3" spans="2:6" ht="18" x14ac:dyDescent="0.25">
      <c r="F3" s="3" t="s">
        <v>69</v>
      </c>
    </row>
    <row r="4" spans="2:6" s="4" customFormat="1" ht="54.75" customHeight="1" x14ac:dyDescent="0.25">
      <c r="B4" s="5" t="s">
        <v>68</v>
      </c>
      <c r="C4" s="5" t="s">
        <v>74</v>
      </c>
      <c r="D4" s="5" t="s">
        <v>75</v>
      </c>
      <c r="E4" s="5" t="s">
        <v>76</v>
      </c>
      <c r="F4" s="5" t="s">
        <v>77</v>
      </c>
    </row>
    <row r="5" spans="2:6" s="4" customFormat="1" ht="45" customHeight="1" x14ac:dyDescent="0.25">
      <c r="B5" s="10" t="s">
        <v>0</v>
      </c>
      <c r="C5" s="6">
        <v>3781870500</v>
      </c>
      <c r="D5" s="6">
        <v>11904918000</v>
      </c>
      <c r="E5" s="6">
        <v>14938287000</v>
      </c>
      <c r="F5" s="6">
        <v>17100793000</v>
      </c>
    </row>
    <row r="6" spans="2:6" s="4" customFormat="1" ht="45" customHeight="1" x14ac:dyDescent="0.25">
      <c r="B6" s="10" t="s">
        <v>1</v>
      </c>
      <c r="C6" s="6">
        <v>3962575000</v>
      </c>
      <c r="D6" s="6">
        <v>8579113000</v>
      </c>
      <c r="E6" s="6">
        <v>10879038000</v>
      </c>
      <c r="F6" s="6">
        <v>12029124000</v>
      </c>
    </row>
    <row r="7" spans="2:6" s="4" customFormat="1" ht="45" customHeight="1" x14ac:dyDescent="0.25">
      <c r="B7" s="10" t="s">
        <v>2</v>
      </c>
      <c r="C7" s="6">
        <v>18589474000</v>
      </c>
      <c r="D7" s="6">
        <v>40274234000</v>
      </c>
      <c r="E7" s="6">
        <v>49752466000</v>
      </c>
      <c r="F7" s="6">
        <v>56670193000</v>
      </c>
    </row>
    <row r="8" spans="2:6" s="4" customFormat="1" ht="45" customHeight="1" x14ac:dyDescent="0.25">
      <c r="B8" s="10" t="s">
        <v>3</v>
      </c>
      <c r="C8" s="6">
        <v>4741364000</v>
      </c>
      <c r="D8" s="6">
        <v>9343722000</v>
      </c>
      <c r="E8" s="6">
        <v>10673248000</v>
      </c>
      <c r="F8" s="6">
        <v>12293272000</v>
      </c>
    </row>
    <row r="9" spans="2:6" s="4" customFormat="1" ht="45" customHeight="1" x14ac:dyDescent="0.25">
      <c r="B9" s="10" t="s">
        <v>4</v>
      </c>
      <c r="C9" s="6">
        <v>7466141000</v>
      </c>
      <c r="D9" s="6">
        <v>10757267000</v>
      </c>
      <c r="E9" s="6">
        <v>12480079000</v>
      </c>
      <c r="F9" s="6">
        <v>12597762000</v>
      </c>
    </row>
    <row r="10" spans="2:6" s="4" customFormat="1" ht="45" customHeight="1" x14ac:dyDescent="0.25">
      <c r="B10" s="10" t="s">
        <v>5</v>
      </c>
      <c r="C10" s="6">
        <v>2591059000</v>
      </c>
      <c r="D10" s="6">
        <v>5132760000</v>
      </c>
      <c r="E10" s="6">
        <v>6218994000</v>
      </c>
      <c r="F10" s="6">
        <v>6986946000</v>
      </c>
    </row>
    <row r="11" spans="2:6" s="4" customFormat="1" ht="45" customHeight="1" x14ac:dyDescent="0.25">
      <c r="B11" s="10" t="s">
        <v>6</v>
      </c>
      <c r="C11" s="6">
        <v>10985911000</v>
      </c>
      <c r="D11" s="6">
        <v>26619724000</v>
      </c>
      <c r="E11" s="6">
        <v>33972916000</v>
      </c>
      <c r="F11" s="6">
        <v>40009138000</v>
      </c>
    </row>
    <row r="12" spans="2:6" s="4" customFormat="1" ht="45" customHeight="1" x14ac:dyDescent="0.25">
      <c r="B12" s="10" t="s">
        <v>7</v>
      </c>
      <c r="C12" s="6">
        <v>2722081000</v>
      </c>
      <c r="D12" s="6">
        <v>5406908000</v>
      </c>
      <c r="E12" s="6">
        <v>6374551000</v>
      </c>
      <c r="F12" s="6">
        <v>7140679000</v>
      </c>
    </row>
    <row r="13" spans="2:6" s="4" customFormat="1" ht="45" customHeight="1" x14ac:dyDescent="0.25">
      <c r="B13" s="10" t="s">
        <v>8</v>
      </c>
      <c r="C13" s="6">
        <v>95341093000</v>
      </c>
      <c r="D13" s="6">
        <v>215182334000</v>
      </c>
      <c r="E13" s="6">
        <v>216689869000</v>
      </c>
      <c r="F13" s="6">
        <v>227815219000</v>
      </c>
    </row>
    <row r="14" spans="2:6" s="4" customFormat="1" ht="45" customHeight="1" x14ac:dyDescent="0.25">
      <c r="B14" s="10" t="s">
        <v>9</v>
      </c>
      <c r="C14" s="6">
        <v>1890931000</v>
      </c>
      <c r="D14" s="6">
        <v>4321176000</v>
      </c>
      <c r="E14" s="6">
        <v>5483962000</v>
      </c>
      <c r="F14" s="6">
        <v>6093898000</v>
      </c>
    </row>
    <row r="15" spans="2:6" s="4" customFormat="1" ht="45" customHeight="1" x14ac:dyDescent="0.25">
      <c r="B15" s="10" t="s">
        <v>10</v>
      </c>
      <c r="C15" s="6">
        <v>31365624000</v>
      </c>
      <c r="D15" s="6">
        <v>79718344000</v>
      </c>
      <c r="E15" s="6">
        <v>98967484000</v>
      </c>
      <c r="F15" s="6">
        <v>113933557000</v>
      </c>
    </row>
    <row r="16" spans="2:6" s="4" customFormat="1" ht="45" customHeight="1" x14ac:dyDescent="0.25">
      <c r="B16" s="10" t="s">
        <v>11</v>
      </c>
      <c r="C16" s="6">
        <v>936755000</v>
      </c>
      <c r="D16" s="6">
        <v>1710755000</v>
      </c>
      <c r="E16" s="6">
        <v>2489849000</v>
      </c>
      <c r="F16" s="6">
        <v>3672760000</v>
      </c>
    </row>
    <row r="17" spans="2:6" s="4" customFormat="1" ht="45" customHeight="1" x14ac:dyDescent="0.25">
      <c r="B17" s="10" t="s">
        <v>12</v>
      </c>
      <c r="C17" s="6">
        <v>19100985000</v>
      </c>
      <c r="D17" s="6">
        <v>35715933000</v>
      </c>
      <c r="E17" s="6">
        <v>44058371000</v>
      </c>
      <c r="F17" s="6">
        <v>49583186000</v>
      </c>
    </row>
    <row r="18" spans="2:6" s="4" customFormat="1" ht="45" customHeight="1" x14ac:dyDescent="0.25">
      <c r="B18" s="10" t="s">
        <v>13</v>
      </c>
      <c r="C18" s="6">
        <v>406535476000</v>
      </c>
      <c r="D18" s="6">
        <v>535378557000</v>
      </c>
      <c r="E18" s="6">
        <v>94829282000</v>
      </c>
      <c r="F18" s="6">
        <v>36278360000</v>
      </c>
    </row>
    <row r="19" spans="2:6" s="4" customFormat="1" ht="45" customHeight="1" x14ac:dyDescent="0.25">
      <c r="B19" s="10" t="s">
        <v>14</v>
      </c>
      <c r="C19" s="6">
        <v>59373754500</v>
      </c>
      <c r="D19" s="6">
        <v>135643743000</v>
      </c>
      <c r="E19" s="6">
        <v>172500750000</v>
      </c>
      <c r="F19" s="6">
        <v>198384664000</v>
      </c>
    </row>
    <row r="20" spans="2:6" s="4" customFormat="1" ht="45" customHeight="1" x14ac:dyDescent="0.25">
      <c r="B20" s="10" t="s">
        <v>15</v>
      </c>
      <c r="C20" s="6">
        <v>41386135000</v>
      </c>
      <c r="D20" s="6">
        <v>37225131000</v>
      </c>
      <c r="E20" s="6">
        <v>46345021000</v>
      </c>
      <c r="F20" s="6">
        <v>53760994000</v>
      </c>
    </row>
    <row r="21" spans="2:6" s="4" customFormat="1" ht="45" customHeight="1" x14ac:dyDescent="0.25">
      <c r="B21" s="10" t="s">
        <v>16</v>
      </c>
      <c r="C21" s="6">
        <v>1881074000</v>
      </c>
      <c r="D21" s="6">
        <v>8527496000</v>
      </c>
      <c r="E21" s="6">
        <v>11071957000</v>
      </c>
      <c r="F21" s="6">
        <v>12917688000</v>
      </c>
    </row>
    <row r="22" spans="2:6" s="4" customFormat="1" ht="45" customHeight="1" x14ac:dyDescent="0.25">
      <c r="B22" s="10" t="s">
        <v>17</v>
      </c>
      <c r="C22" s="6">
        <v>9491747000</v>
      </c>
      <c r="D22" s="6">
        <v>21589103000</v>
      </c>
      <c r="E22" s="6">
        <v>26790632000</v>
      </c>
      <c r="F22" s="6">
        <v>30525027000</v>
      </c>
    </row>
    <row r="23" spans="2:6" s="4" customFormat="1" ht="45" customHeight="1" x14ac:dyDescent="0.25">
      <c r="B23" s="10" t="s">
        <v>18</v>
      </c>
      <c r="C23" s="6">
        <v>8449877000</v>
      </c>
      <c r="D23" s="6">
        <v>21109466000</v>
      </c>
      <c r="E23" s="6">
        <v>25811095000</v>
      </c>
      <c r="F23" s="6">
        <v>29684020000</v>
      </c>
    </row>
    <row r="24" spans="2:6" s="4" customFormat="1" ht="45" customHeight="1" x14ac:dyDescent="0.25">
      <c r="B24" s="10" t="s">
        <v>19</v>
      </c>
      <c r="C24" s="6">
        <v>581576486000</v>
      </c>
      <c r="D24" s="6">
        <v>1284933090000</v>
      </c>
      <c r="E24" s="6">
        <v>1845851836000</v>
      </c>
      <c r="F24" s="6">
        <v>2334403512000</v>
      </c>
    </row>
    <row r="25" spans="2:6" s="4" customFormat="1" ht="45" customHeight="1" x14ac:dyDescent="0.25">
      <c r="B25" s="10" t="s">
        <v>20</v>
      </c>
      <c r="C25" s="6">
        <v>79435770000</v>
      </c>
      <c r="D25" s="6">
        <v>201700556000</v>
      </c>
      <c r="E25" s="6">
        <v>250212845000</v>
      </c>
      <c r="F25" s="6">
        <v>286416932000</v>
      </c>
    </row>
    <row r="26" spans="2:6" s="4" customFormat="1" ht="45" customHeight="1" x14ac:dyDescent="0.25">
      <c r="B26" s="10" t="s">
        <v>21</v>
      </c>
      <c r="C26" s="6">
        <v>212125000</v>
      </c>
      <c r="D26" s="6">
        <v>474255000</v>
      </c>
      <c r="E26" s="6">
        <v>671689000</v>
      </c>
      <c r="F26" s="6">
        <v>891789000</v>
      </c>
    </row>
    <row r="27" spans="2:6" s="4" customFormat="1" ht="45" customHeight="1" x14ac:dyDescent="0.25">
      <c r="B27" s="10" t="s">
        <v>22</v>
      </c>
      <c r="C27" s="6">
        <v>1026107000</v>
      </c>
      <c r="D27" s="6">
        <v>2483129000</v>
      </c>
      <c r="E27" s="6">
        <v>3132631000</v>
      </c>
      <c r="F27" s="6">
        <v>3561036000</v>
      </c>
    </row>
    <row r="28" spans="2:6" s="4" customFormat="1" ht="45" customHeight="1" x14ac:dyDescent="0.25">
      <c r="B28" s="10" t="s">
        <v>23</v>
      </c>
      <c r="C28" s="6">
        <v>100403494000</v>
      </c>
      <c r="D28" s="6">
        <v>238131763000</v>
      </c>
      <c r="E28" s="6">
        <v>304919317000</v>
      </c>
      <c r="F28" s="6">
        <v>364897857000</v>
      </c>
    </row>
    <row r="29" spans="2:6" s="4" customFormat="1" ht="45" customHeight="1" x14ac:dyDescent="0.25">
      <c r="B29" s="10" t="s">
        <v>24</v>
      </c>
      <c r="C29" s="6">
        <v>2086016000</v>
      </c>
      <c r="D29" s="6">
        <v>3817148000</v>
      </c>
      <c r="E29" s="6">
        <v>4881345000</v>
      </c>
      <c r="F29" s="6">
        <v>5682975000</v>
      </c>
    </row>
    <row r="30" spans="2:6" s="4" customFormat="1" ht="45" customHeight="1" x14ac:dyDescent="0.25">
      <c r="B30" s="10" t="s">
        <v>25</v>
      </c>
      <c r="C30" s="6">
        <v>87129000</v>
      </c>
      <c r="D30" s="6">
        <v>214749000</v>
      </c>
      <c r="E30" s="6">
        <v>267226000</v>
      </c>
      <c r="F30" s="6">
        <v>307011000</v>
      </c>
    </row>
    <row r="31" spans="2:6" s="4" customFormat="1" ht="45" customHeight="1" x14ac:dyDescent="0.25">
      <c r="B31" s="10" t="s">
        <v>26</v>
      </c>
      <c r="C31" s="6">
        <v>8785619000</v>
      </c>
      <c r="D31" s="6">
        <v>21143188000</v>
      </c>
      <c r="E31" s="6">
        <v>26214302000</v>
      </c>
      <c r="F31" s="6">
        <v>30127164000</v>
      </c>
    </row>
    <row r="32" spans="2:6" s="4" customFormat="1" ht="45" customHeight="1" x14ac:dyDescent="0.25">
      <c r="B32" s="10" t="s">
        <v>27</v>
      </c>
      <c r="C32" s="6">
        <v>114166135752</v>
      </c>
      <c r="D32" s="6">
        <v>253191328000</v>
      </c>
      <c r="E32" s="6">
        <v>352012466818</v>
      </c>
      <c r="F32" s="6">
        <v>407710883481</v>
      </c>
    </row>
    <row r="33" spans="2:6" s="4" customFormat="1" ht="45" customHeight="1" x14ac:dyDescent="0.25">
      <c r="B33" s="10" t="s">
        <v>28</v>
      </c>
      <c r="C33" s="6">
        <v>5206520000</v>
      </c>
      <c r="D33" s="6">
        <v>13667926000</v>
      </c>
      <c r="E33" s="6">
        <v>17010059500</v>
      </c>
      <c r="F33" s="6">
        <v>19382715000</v>
      </c>
    </row>
    <row r="34" spans="2:6" s="4" customFormat="1" ht="45" customHeight="1" x14ac:dyDescent="0.25">
      <c r="B34" s="10" t="s">
        <v>29</v>
      </c>
      <c r="C34" s="6">
        <v>16943905000</v>
      </c>
      <c r="D34" s="6">
        <v>30009556000</v>
      </c>
      <c r="E34" s="6">
        <v>37117397000</v>
      </c>
      <c r="F34" s="6">
        <v>41890167000</v>
      </c>
    </row>
    <row r="35" spans="2:6" s="4" customFormat="1" ht="45" customHeight="1" x14ac:dyDescent="0.25">
      <c r="B35" s="10" t="s">
        <v>30</v>
      </c>
      <c r="C35" s="6">
        <v>760241000</v>
      </c>
      <c r="D35" s="6">
        <v>1304093000</v>
      </c>
      <c r="E35" s="6">
        <v>4669597000</v>
      </c>
      <c r="F35" s="6">
        <v>5738524000</v>
      </c>
    </row>
    <row r="36" spans="2:6" s="4" customFormat="1" ht="45" customHeight="1" x14ac:dyDescent="0.25">
      <c r="B36" s="10" t="s">
        <v>31</v>
      </c>
      <c r="C36" s="6">
        <v>84327213000</v>
      </c>
      <c r="D36" s="6">
        <v>203145497000</v>
      </c>
      <c r="E36" s="6">
        <v>249078763000</v>
      </c>
      <c r="F36" s="6">
        <v>282390597000</v>
      </c>
    </row>
    <row r="37" spans="2:6" s="4" customFormat="1" ht="45" customHeight="1" x14ac:dyDescent="0.25">
      <c r="B37" s="10" t="s">
        <v>32</v>
      </c>
      <c r="C37" s="6">
        <v>1414728000</v>
      </c>
      <c r="D37" s="6">
        <v>3096942000</v>
      </c>
      <c r="E37" s="6">
        <v>3713954000</v>
      </c>
      <c r="F37" s="6">
        <v>4129715000</v>
      </c>
    </row>
    <row r="38" spans="2:6" s="4" customFormat="1" ht="45" customHeight="1" x14ac:dyDescent="0.25">
      <c r="B38" s="10" t="s">
        <v>33</v>
      </c>
      <c r="C38" s="6">
        <v>11852941000</v>
      </c>
      <c r="D38" s="6">
        <v>27776884000</v>
      </c>
      <c r="E38" s="6">
        <v>34664428412</v>
      </c>
      <c r="F38" s="6">
        <v>39293923000</v>
      </c>
    </row>
    <row r="39" spans="2:6" s="4" customFormat="1" ht="45" customHeight="1" x14ac:dyDescent="0.25">
      <c r="B39" s="10" t="s">
        <v>34</v>
      </c>
      <c r="C39" s="6">
        <v>1595321000</v>
      </c>
      <c r="D39" s="6">
        <v>4730120000</v>
      </c>
      <c r="E39" s="6">
        <v>4456701000</v>
      </c>
      <c r="F39" s="6">
        <v>7872619000</v>
      </c>
    </row>
    <row r="40" spans="2:6" s="4" customFormat="1" ht="45" customHeight="1" x14ac:dyDescent="0.25">
      <c r="B40" s="10" t="s">
        <v>35</v>
      </c>
      <c r="C40" s="6">
        <v>10209497000</v>
      </c>
      <c r="D40" s="6">
        <v>21750193000</v>
      </c>
      <c r="E40" s="6">
        <v>28199175000</v>
      </c>
      <c r="F40" s="6">
        <v>32300605000</v>
      </c>
    </row>
    <row r="41" spans="2:6" s="4" customFormat="1" ht="45" customHeight="1" x14ac:dyDescent="0.25">
      <c r="B41" s="10" t="s">
        <v>36</v>
      </c>
      <c r="C41" s="6">
        <v>138057733000</v>
      </c>
      <c r="D41" s="6">
        <v>335939310000</v>
      </c>
      <c r="E41" s="6">
        <v>418121146000</v>
      </c>
      <c r="F41" s="6">
        <v>474095849000</v>
      </c>
    </row>
    <row r="42" spans="2:6" s="4" customFormat="1" ht="45" customHeight="1" x14ac:dyDescent="0.25">
      <c r="B42" s="10" t="s">
        <v>38</v>
      </c>
      <c r="C42" s="6">
        <v>3234973000</v>
      </c>
      <c r="D42" s="6">
        <v>7198909000</v>
      </c>
      <c r="E42" s="6">
        <v>8872415588</v>
      </c>
      <c r="F42" s="6">
        <v>10186199000</v>
      </c>
    </row>
    <row r="43" spans="2:6" s="4" customFormat="1" ht="45" customHeight="1" x14ac:dyDescent="0.25">
      <c r="B43" s="10" t="s">
        <v>39</v>
      </c>
      <c r="C43" s="6">
        <v>35258683000</v>
      </c>
      <c r="D43" s="6">
        <v>82181527000</v>
      </c>
      <c r="E43" s="6">
        <v>102179429000</v>
      </c>
      <c r="F43" s="6">
        <v>117087670000</v>
      </c>
    </row>
    <row r="44" spans="2:6" s="4" customFormat="1" ht="45" customHeight="1" x14ac:dyDescent="0.25">
      <c r="B44" s="10" t="s">
        <v>40</v>
      </c>
      <c r="C44" s="6">
        <v>13192918000</v>
      </c>
      <c r="D44" s="6">
        <v>906494905000</v>
      </c>
      <c r="E44" s="6">
        <v>411126834000</v>
      </c>
      <c r="F44" s="6">
        <v>401567758000</v>
      </c>
    </row>
    <row r="45" spans="2:6" s="4" customFormat="1" ht="45" customHeight="1" x14ac:dyDescent="0.25">
      <c r="B45" s="10" t="s">
        <v>41</v>
      </c>
      <c r="C45" s="6">
        <v>6761358000</v>
      </c>
      <c r="D45" s="6">
        <v>11028077000</v>
      </c>
      <c r="E45" s="6">
        <v>12816742000</v>
      </c>
      <c r="F45" s="6">
        <v>14265604000</v>
      </c>
    </row>
    <row r="46" spans="2:6" s="4" customFormat="1" ht="45" customHeight="1" x14ac:dyDescent="0.25">
      <c r="B46" s="10" t="s">
        <v>42</v>
      </c>
      <c r="C46" s="6">
        <v>247892000</v>
      </c>
      <c r="D46" s="6">
        <v>512071000</v>
      </c>
      <c r="E46" s="6">
        <v>635361000</v>
      </c>
      <c r="F46" s="6">
        <v>725718000</v>
      </c>
    </row>
    <row r="47" spans="2:6" s="4" customFormat="1" ht="45" customHeight="1" x14ac:dyDescent="0.25">
      <c r="B47" s="10" t="s">
        <v>43</v>
      </c>
      <c r="C47" s="6">
        <v>456403597000</v>
      </c>
      <c r="D47" s="6">
        <v>1237249854000</v>
      </c>
      <c r="E47" s="6">
        <v>1725367903000</v>
      </c>
      <c r="F47" s="6">
        <v>2096739552000</v>
      </c>
    </row>
    <row r="48" spans="2:6" s="4" customFormat="1" ht="45" customHeight="1" x14ac:dyDescent="0.25">
      <c r="B48" s="10" t="s">
        <v>44</v>
      </c>
      <c r="C48" s="6">
        <v>7660367000</v>
      </c>
      <c r="D48" s="6">
        <v>27484143000</v>
      </c>
      <c r="E48" s="6">
        <v>31111380000</v>
      </c>
      <c r="F48" s="6">
        <v>34925269000</v>
      </c>
    </row>
    <row r="49" spans="2:6" s="4" customFormat="1" ht="45" customHeight="1" x14ac:dyDescent="0.25">
      <c r="B49" s="10" t="s">
        <v>45</v>
      </c>
      <c r="C49" s="6">
        <v>1863625000</v>
      </c>
      <c r="D49" s="6">
        <v>5665143000</v>
      </c>
      <c r="E49" s="6">
        <v>6854198000</v>
      </c>
      <c r="F49" s="6">
        <v>7538425000</v>
      </c>
    </row>
    <row r="50" spans="2:6" s="4" customFormat="1" ht="45" customHeight="1" x14ac:dyDescent="0.25">
      <c r="B50" s="10" t="s">
        <v>46</v>
      </c>
      <c r="C50" s="6">
        <v>6243644000</v>
      </c>
      <c r="D50" s="6">
        <v>13434417000</v>
      </c>
      <c r="E50" s="6">
        <v>16506036000</v>
      </c>
      <c r="F50" s="6">
        <v>15090491000</v>
      </c>
    </row>
    <row r="51" spans="2:6" s="4" customFormat="1" ht="45" customHeight="1" x14ac:dyDescent="0.25">
      <c r="B51" s="10" t="s">
        <v>47</v>
      </c>
      <c r="C51" s="6">
        <v>2695839000</v>
      </c>
      <c r="D51" s="6">
        <v>7357964000</v>
      </c>
      <c r="E51" s="6">
        <v>9086607000</v>
      </c>
      <c r="F51" s="6">
        <v>10289191000</v>
      </c>
    </row>
    <row r="52" spans="2:6" s="4" customFormat="1" ht="45" customHeight="1" x14ac:dyDescent="0.25">
      <c r="B52" s="10" t="s">
        <v>48</v>
      </c>
      <c r="C52" s="6">
        <v>2507678000</v>
      </c>
      <c r="D52" s="6">
        <v>6826372000</v>
      </c>
      <c r="E52" s="6">
        <v>8470415000</v>
      </c>
      <c r="F52" s="6">
        <v>9749626000</v>
      </c>
    </row>
    <row r="53" spans="2:6" s="4" customFormat="1" ht="45" customHeight="1" x14ac:dyDescent="0.25">
      <c r="B53" s="10" t="s">
        <v>49</v>
      </c>
      <c r="C53" s="6">
        <v>103308935000</v>
      </c>
      <c r="D53" s="6">
        <v>294115061000</v>
      </c>
      <c r="E53" s="6">
        <v>261625835000</v>
      </c>
      <c r="F53" s="6">
        <v>290977716000</v>
      </c>
    </row>
    <row r="54" spans="2:6" s="4" customFormat="1" ht="45" customHeight="1" x14ac:dyDescent="0.25">
      <c r="B54" s="10" t="s">
        <v>50</v>
      </c>
      <c r="C54" s="6">
        <v>220128715000</v>
      </c>
      <c r="D54" s="6">
        <v>573041418000</v>
      </c>
      <c r="E54" s="6">
        <v>690241037000</v>
      </c>
      <c r="F54" s="6">
        <v>803541147500</v>
      </c>
    </row>
    <row r="55" spans="2:6" s="4" customFormat="1" ht="45" customHeight="1" x14ac:dyDescent="0.25">
      <c r="B55" s="10" t="s">
        <v>51</v>
      </c>
      <c r="C55" s="6">
        <v>237018705000</v>
      </c>
      <c r="D55" s="6">
        <v>584471540000</v>
      </c>
      <c r="E55" s="6">
        <v>706241043000</v>
      </c>
      <c r="F55" s="6">
        <v>799073393000</v>
      </c>
    </row>
    <row r="56" spans="2:6" s="4" customFormat="1" ht="45" customHeight="1" x14ac:dyDescent="0.25">
      <c r="B56" s="10" t="s">
        <v>52</v>
      </c>
      <c r="C56" s="6">
        <v>20909224000</v>
      </c>
      <c r="D56" s="6">
        <v>42325993500</v>
      </c>
      <c r="E56" s="6">
        <v>52258341000</v>
      </c>
      <c r="F56" s="6">
        <v>59663195000</v>
      </c>
    </row>
    <row r="57" spans="2:6" s="4" customFormat="1" ht="45" customHeight="1" x14ac:dyDescent="0.25">
      <c r="B57" s="10" t="s">
        <v>53</v>
      </c>
      <c r="C57" s="6">
        <v>176891733000</v>
      </c>
      <c r="D57" s="6">
        <v>477707276000</v>
      </c>
      <c r="E57" s="6">
        <v>593103103000</v>
      </c>
      <c r="F57" s="6">
        <v>681765471000</v>
      </c>
    </row>
    <row r="58" spans="2:6" s="4" customFormat="1" ht="45" customHeight="1" x14ac:dyDescent="0.25">
      <c r="B58" s="10" t="s">
        <v>54</v>
      </c>
      <c r="C58" s="6">
        <v>47870042000</v>
      </c>
      <c r="D58" s="6">
        <v>120744158000</v>
      </c>
      <c r="E58" s="6">
        <v>146005313000</v>
      </c>
      <c r="F58" s="6">
        <v>163927827000</v>
      </c>
    </row>
    <row r="59" spans="2:6" s="4" customFormat="1" ht="45" customHeight="1" x14ac:dyDescent="0.25">
      <c r="B59" s="10" t="s">
        <v>55</v>
      </c>
      <c r="C59" s="6">
        <v>15163236248</v>
      </c>
      <c r="D59" s="6">
        <v>27656942000</v>
      </c>
      <c r="E59" s="6">
        <v>31426946182</v>
      </c>
      <c r="F59" s="6">
        <v>35665335519</v>
      </c>
    </row>
    <row r="60" spans="2:6" s="4" customFormat="1" ht="45" customHeight="1" x14ac:dyDescent="0.25">
      <c r="B60" s="10" t="s">
        <v>56</v>
      </c>
      <c r="C60" s="6">
        <v>7454055000</v>
      </c>
      <c r="D60" s="6">
        <v>18956125500</v>
      </c>
      <c r="E60" s="6">
        <v>23577130000</v>
      </c>
      <c r="F60" s="6">
        <v>26977211000</v>
      </c>
    </row>
    <row r="61" spans="2:6" s="4" customFormat="1" ht="45" customHeight="1" x14ac:dyDescent="0.25">
      <c r="B61" s="10" t="s">
        <v>57</v>
      </c>
      <c r="C61" s="6">
        <v>2619106000</v>
      </c>
      <c r="D61" s="6">
        <v>5294985000</v>
      </c>
      <c r="E61" s="6">
        <v>6564241000</v>
      </c>
      <c r="F61" s="6">
        <v>7497089000</v>
      </c>
    </row>
    <row r="62" spans="2:6" s="4" customFormat="1" ht="45" customHeight="1" x14ac:dyDescent="0.25">
      <c r="B62" s="10" t="s">
        <v>58</v>
      </c>
      <c r="C62" s="6">
        <v>266480483000</v>
      </c>
      <c r="D62" s="6">
        <v>618482818000</v>
      </c>
      <c r="E62" s="6">
        <v>757398798000</v>
      </c>
      <c r="F62" s="6">
        <v>876431969000</v>
      </c>
    </row>
    <row r="63" spans="2:6" s="4" customFormat="1" ht="45" customHeight="1" x14ac:dyDescent="0.25">
      <c r="B63" s="10" t="s">
        <v>59</v>
      </c>
      <c r="C63" s="6">
        <v>8294778000</v>
      </c>
      <c r="D63" s="6">
        <v>12813103000</v>
      </c>
      <c r="E63" s="6">
        <v>15714591000</v>
      </c>
      <c r="F63" s="6">
        <v>18072812000</v>
      </c>
    </row>
    <row r="64" spans="2:6" s="4" customFormat="1" ht="45" customHeight="1" x14ac:dyDescent="0.25">
      <c r="B64" s="10" t="s">
        <v>60</v>
      </c>
      <c r="C64" s="6">
        <v>2228118000</v>
      </c>
      <c r="D64" s="6">
        <v>3816401000</v>
      </c>
      <c r="E64" s="6">
        <v>4519384000</v>
      </c>
      <c r="F64" s="6">
        <v>5141403000</v>
      </c>
    </row>
    <row r="65" spans="2:6" s="4" customFormat="1" ht="45" customHeight="1" x14ac:dyDescent="0.25">
      <c r="B65" s="10" t="s">
        <v>61</v>
      </c>
      <c r="C65" s="6">
        <v>3572539000</v>
      </c>
      <c r="D65" s="6">
        <v>4083808000</v>
      </c>
      <c r="E65" s="6">
        <v>5028777000</v>
      </c>
      <c r="F65" s="6">
        <v>5706649000</v>
      </c>
    </row>
    <row r="66" spans="2:6" s="4" customFormat="1" ht="45" customHeight="1" x14ac:dyDescent="0.25">
      <c r="B66" s="10" t="s">
        <v>62</v>
      </c>
      <c r="C66" s="6">
        <v>5781939000</v>
      </c>
      <c r="D66" s="6">
        <v>15162167000</v>
      </c>
      <c r="E66" s="6">
        <v>19144616000</v>
      </c>
      <c r="F66" s="6">
        <v>22503311000</v>
      </c>
    </row>
    <row r="67" spans="2:6" s="4" customFormat="1" ht="45" customHeight="1" x14ac:dyDescent="0.25">
      <c r="B67" s="10" t="s">
        <v>63</v>
      </c>
      <c r="C67" s="6">
        <v>3919137000</v>
      </c>
      <c r="D67" s="6">
        <v>6503782000</v>
      </c>
      <c r="E67" s="6">
        <v>9107792000</v>
      </c>
      <c r="F67" s="6">
        <v>11477856000</v>
      </c>
    </row>
    <row r="68" spans="2:6" s="4" customFormat="1" ht="45" customHeight="1" x14ac:dyDescent="0.25">
      <c r="B68" s="10" t="s">
        <v>64</v>
      </c>
      <c r="C68" s="6">
        <v>400413530000</v>
      </c>
      <c r="D68" s="6">
        <v>901167460000</v>
      </c>
      <c r="E68" s="6">
        <v>1172022134000</v>
      </c>
      <c r="F68" s="6">
        <v>1400497377000</v>
      </c>
    </row>
    <row r="69" spans="2:6" s="4" customFormat="1" ht="45" customHeight="1" x14ac:dyDescent="0.25">
      <c r="B69" s="10" t="s">
        <v>65</v>
      </c>
      <c r="C69" s="6">
        <v>136619559000</v>
      </c>
      <c r="D69" s="6">
        <v>280035971000</v>
      </c>
      <c r="E69" s="6">
        <v>312422550000</v>
      </c>
      <c r="F69" s="6">
        <v>366084648000</v>
      </c>
    </row>
    <row r="70" spans="2:6" s="4" customFormat="1" ht="45" customHeight="1" x14ac:dyDescent="0.25">
      <c r="B70" s="10" t="s">
        <v>67</v>
      </c>
      <c r="C70" s="6">
        <v>154794082000</v>
      </c>
      <c r="D70" s="6">
        <v>379372772000</v>
      </c>
      <c r="E70" s="6">
        <v>444811210000</v>
      </c>
      <c r="F70" s="6">
        <v>509378260000</v>
      </c>
    </row>
    <row r="71" spans="2:6" s="4" customFormat="1" ht="15" customHeight="1" x14ac:dyDescent="0.25">
      <c r="B71" s="11"/>
      <c r="C71" s="7"/>
    </row>
    <row r="72" spans="2:6" s="4" customFormat="1" ht="45" customHeight="1" x14ac:dyDescent="0.25">
      <c r="B72" s="10" t="s">
        <v>66</v>
      </c>
      <c r="C72" s="6">
        <v>141162456000</v>
      </c>
      <c r="D72" s="6">
        <v>337101998000</v>
      </c>
      <c r="E72" s="6">
        <v>403741117500</v>
      </c>
      <c r="F72" s="6">
        <v>449298507500</v>
      </c>
    </row>
    <row r="73" spans="2:6" s="4" customFormat="1" ht="15" customHeight="1" x14ac:dyDescent="0.25">
      <c r="B73" s="11"/>
      <c r="C73" s="7"/>
    </row>
    <row r="74" spans="2:6" s="4" customFormat="1" ht="45" customHeight="1" x14ac:dyDescent="0.25">
      <c r="B74" s="10" t="s">
        <v>37</v>
      </c>
      <c r="C74" s="6">
        <v>428825791000</v>
      </c>
      <c r="D74" s="6">
        <v>1261540372000</v>
      </c>
      <c r="E74" s="6">
        <v>1683194234000</v>
      </c>
      <c r="F74" s="6">
        <v>1872934844000</v>
      </c>
    </row>
    <row r="75" spans="2:6" ht="15" customHeight="1" x14ac:dyDescent="0.25"/>
    <row r="76" spans="2:6" s="4" customFormat="1" ht="54.95" customHeight="1" x14ac:dyDescent="0.25">
      <c r="B76" s="8" t="s">
        <v>71</v>
      </c>
      <c r="C76" s="9">
        <f>SUM(C5:C75)</f>
        <v>4808267645000</v>
      </c>
      <c r="D76" s="9">
        <f t="shared" ref="D76:F76" si="0">SUM(D5:D75)</f>
        <v>12131477944000</v>
      </c>
      <c r="E76" s="9">
        <f t="shared" si="0"/>
        <v>14146698243000</v>
      </c>
      <c r="F76" s="9">
        <f t="shared" si="0"/>
        <v>16393352678000</v>
      </c>
    </row>
    <row r="77" spans="2:6" s="4" customFormat="1" ht="54.95" customHeight="1" x14ac:dyDescent="0.25">
      <c r="B77" s="8" t="s">
        <v>72</v>
      </c>
      <c r="C77" s="9">
        <f>330170625000+8527001000</f>
        <v>338697626000</v>
      </c>
      <c r="D77" s="9">
        <f>1022219378000+20221141000</f>
        <v>1042440519000</v>
      </c>
      <c r="E77" s="9">
        <f>1404490050000+27226934000</f>
        <v>1431716984000</v>
      </c>
      <c r="F77" s="9">
        <f>1543072321000+37574481000</f>
        <v>1580646802000</v>
      </c>
    </row>
    <row r="78" spans="2:6" s="4" customFormat="1" ht="54.95" customHeight="1" x14ac:dyDescent="0.25">
      <c r="B78" s="8" t="s">
        <v>73</v>
      </c>
      <c r="C78" s="9">
        <f>C76-C77</f>
        <v>4469570019000</v>
      </c>
      <c r="D78" s="9">
        <f>D76-D77</f>
        <v>11089037425000</v>
      </c>
      <c r="E78" s="9">
        <f>E76-E77</f>
        <v>12714981259000</v>
      </c>
      <c r="F78" s="9">
        <f>F76-F77</f>
        <v>14812705876000</v>
      </c>
    </row>
  </sheetData>
  <mergeCells count="1">
    <mergeCell ref="B2:F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0" fitToHeight="2" orientation="portrait" horizontalDpi="4294967295" verticalDpi="4294967295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2024-2026</vt:lpstr>
      <vt:lpstr>'2024-2026'!Yazdırma_Alanı</vt:lpstr>
      <vt:lpstr>'2024-2026'!Yazdırma_Başlıkları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ÜNVER</dc:creator>
  <cp:lastModifiedBy>Cahit DIBLAN</cp:lastModifiedBy>
  <cp:lastPrinted>2024-01-02T08:32:34Z</cp:lastPrinted>
  <dcterms:created xsi:type="dcterms:W3CDTF">2019-10-16T18:47:34Z</dcterms:created>
  <dcterms:modified xsi:type="dcterms:W3CDTF">2024-01-02T10:46:20Z</dcterms:modified>
</cp:coreProperties>
</file>