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4" sheetId="1" r:id="rId1"/>
    <sheet name="2025" sheetId="2" r:id="rId2"/>
    <sheet name="2026" sheetId="3" r:id="rId3"/>
  </sheets>
  <definedNames>
    <definedName name="BaslaSatir">'2024'!$B$23</definedName>
    <definedName name="ButceYil">'2024'!$B$1</definedName>
    <definedName name="cetvelNo">'2024'!$C$1</definedName>
    <definedName name="cetvelYil">'2024'!$C$1</definedName>
    <definedName name="FormatSatir">'2024'!$B$2</definedName>
    <definedName name="Siniflandirma">'2024'!$B$15</definedName>
    <definedName name="ToplamSatir">'2024'!$B$6</definedName>
    <definedName name="_xlnm.Print_Area" localSheetId="0">'2024'!$B$1:$L$34</definedName>
    <definedName name="_xlnm.Print_Area" localSheetId="1">'2025'!$B$1:$L$34</definedName>
    <definedName name="_xlnm.Print_Area" localSheetId="2">'2026'!$B$1:$L$34</definedName>
  </definedNames>
  <calcPr calcId="145621" calcMode="manual"/>
</workbook>
</file>

<file path=xl/calcChain.xml><?xml version="1.0" encoding="utf-8"?>
<calcChain xmlns="http://schemas.openxmlformats.org/spreadsheetml/2006/main">
  <c r="L37" i="2" l="1"/>
  <c r="L36" i="2"/>
  <c r="K35" i="2"/>
  <c r="K38" i="2" s="1"/>
  <c r="J35" i="2"/>
  <c r="J38" i="2" s="1"/>
  <c r="I35" i="2"/>
  <c r="I38" i="2" s="1"/>
  <c r="H35" i="2"/>
  <c r="H38" i="2" s="1"/>
  <c r="G35" i="2"/>
  <c r="G38" i="2" s="1"/>
  <c r="F35" i="2"/>
  <c r="F38" i="2" s="1"/>
  <c r="E35" i="2"/>
  <c r="E38" i="2" s="1"/>
  <c r="D35" i="2"/>
  <c r="D38" i="2" s="1"/>
  <c r="C35" i="2"/>
  <c r="C38" i="2" s="1"/>
  <c r="L38" i="2" s="1"/>
  <c r="L34" i="2"/>
  <c r="L33" i="2"/>
  <c r="L32" i="2"/>
  <c r="L31" i="2"/>
  <c r="L30" i="2"/>
  <c r="L29" i="2"/>
  <c r="L28" i="2"/>
  <c r="L27" i="2"/>
  <c r="L26" i="2"/>
  <c r="L25" i="2"/>
  <c r="L24" i="2"/>
  <c r="L23" i="2"/>
  <c r="L21" i="2"/>
  <c r="E14" i="2"/>
  <c r="L13" i="2"/>
  <c r="L12" i="2"/>
  <c r="K11" i="2"/>
  <c r="K14" i="2" s="1"/>
  <c r="J11" i="2"/>
  <c r="J14" i="2" s="1"/>
  <c r="I11" i="2"/>
  <c r="I14" i="2" s="1"/>
  <c r="H11" i="2"/>
  <c r="H14" i="2" s="1"/>
  <c r="E11" i="2"/>
  <c r="C11" i="2"/>
  <c r="C14" i="2" s="1"/>
  <c r="L10" i="2"/>
  <c r="K9" i="2"/>
  <c r="J9" i="2"/>
  <c r="I9" i="2"/>
  <c r="H9" i="2"/>
  <c r="G9" i="2"/>
  <c r="G11" i="2" s="1"/>
  <c r="G14" i="2" s="1"/>
  <c r="F9" i="2"/>
  <c r="F11" i="2" s="1"/>
  <c r="F14" i="2" s="1"/>
  <c r="E9" i="2"/>
  <c r="D9" i="2"/>
  <c r="L9" i="2" s="1"/>
  <c r="C9" i="2"/>
  <c r="L8" i="2"/>
  <c r="L7" i="2"/>
  <c r="L6" i="2"/>
  <c r="L4" i="2"/>
  <c r="L3" i="2"/>
  <c r="L2" i="2"/>
  <c r="L38" i="3"/>
  <c r="K38" i="3"/>
  <c r="F38" i="3"/>
  <c r="D38" i="3"/>
  <c r="C38" i="3"/>
  <c r="L37" i="3"/>
  <c r="L36" i="3"/>
  <c r="L35" i="3"/>
  <c r="K35" i="3"/>
  <c r="J35" i="3"/>
  <c r="J38" i="3" s="1"/>
  <c r="I35" i="3"/>
  <c r="I38" i="3" s="1"/>
  <c r="H35" i="3"/>
  <c r="H38" i="3" s="1"/>
  <c r="G35" i="3"/>
  <c r="G38" i="3" s="1"/>
  <c r="F35" i="3"/>
  <c r="E35" i="3"/>
  <c r="E38" i="3" s="1"/>
  <c r="D35" i="3"/>
  <c r="C35" i="3"/>
  <c r="L34" i="3"/>
  <c r="L33" i="3"/>
  <c r="L32" i="3"/>
  <c r="L31" i="3"/>
  <c r="L30" i="3"/>
  <c r="L29" i="3"/>
  <c r="L28" i="3"/>
  <c r="L27" i="3"/>
  <c r="L26" i="3"/>
  <c r="L25" i="3"/>
  <c r="L24" i="3"/>
  <c r="L23" i="3"/>
  <c r="F14" i="3"/>
  <c r="L13" i="3"/>
  <c r="L12" i="3"/>
  <c r="J11" i="3"/>
  <c r="J14" i="3" s="1"/>
  <c r="I11" i="3"/>
  <c r="I14" i="3" s="1"/>
  <c r="F11" i="3"/>
  <c r="L10" i="3"/>
  <c r="K9" i="3"/>
  <c r="K11" i="3" s="1"/>
  <c r="K14" i="3" s="1"/>
  <c r="J9" i="3"/>
  <c r="I9" i="3"/>
  <c r="H9" i="3"/>
  <c r="H11" i="3" s="1"/>
  <c r="H14" i="3" s="1"/>
  <c r="G9" i="3"/>
  <c r="G11" i="3" s="1"/>
  <c r="G14" i="3" s="1"/>
  <c r="F9" i="3"/>
  <c r="E9" i="3"/>
  <c r="E11" i="3" s="1"/>
  <c r="E14" i="3" s="1"/>
  <c r="D9" i="3"/>
  <c r="L9" i="3" s="1"/>
  <c r="C9" i="3"/>
  <c r="C11" i="3" s="1"/>
  <c r="L8" i="3"/>
  <c r="L7" i="3"/>
  <c r="L6" i="3"/>
  <c r="L4" i="3"/>
  <c r="L3" i="3"/>
  <c r="L2" i="3"/>
  <c r="C14" i="3" l="1"/>
  <c r="L14" i="3" s="1"/>
  <c r="D11" i="3"/>
  <c r="D14" i="3" s="1"/>
  <c r="D11" i="2"/>
  <c r="D14" i="2" s="1"/>
  <c r="L14" i="2" s="1"/>
  <c r="L11" i="2"/>
  <c r="L35" i="2"/>
  <c r="L37" i="1"/>
  <c r="L36" i="1"/>
  <c r="J35" i="1"/>
  <c r="J38" i="1" s="1"/>
  <c r="I35" i="1"/>
  <c r="I38" i="1" s="1"/>
  <c r="F35" i="1"/>
  <c r="F38" i="1" s="1"/>
  <c r="L34" i="1"/>
  <c r="K35" i="1"/>
  <c r="K38" i="1" s="1"/>
  <c r="H35" i="1"/>
  <c r="H38" i="1" s="1"/>
  <c r="G35" i="1"/>
  <c r="G38" i="1" s="1"/>
  <c r="E35" i="1"/>
  <c r="E38" i="1" s="1"/>
  <c r="D35" i="1"/>
  <c r="D38" i="1" s="1"/>
  <c r="C35" i="1"/>
  <c r="L33" i="1"/>
  <c r="L32" i="1"/>
  <c r="L31" i="1"/>
  <c r="L30" i="1"/>
  <c r="L29" i="1"/>
  <c r="L28" i="1"/>
  <c r="L27" i="1"/>
  <c r="L26" i="1"/>
  <c r="L25" i="1"/>
  <c r="L24" i="1"/>
  <c r="L23" i="1"/>
  <c r="L13" i="1"/>
  <c r="L12" i="1"/>
  <c r="J11" i="1"/>
  <c r="J14" i="1" s="1"/>
  <c r="I11" i="1"/>
  <c r="I14" i="1" s="1"/>
  <c r="L10" i="1"/>
  <c r="K9" i="1"/>
  <c r="K11" i="1" s="1"/>
  <c r="K14" i="1" s="1"/>
  <c r="J9" i="1"/>
  <c r="I9" i="1"/>
  <c r="H9" i="1"/>
  <c r="H11" i="1" s="1"/>
  <c r="H14" i="1" s="1"/>
  <c r="G9" i="1"/>
  <c r="G11" i="1" s="1"/>
  <c r="G14" i="1" s="1"/>
  <c r="F9" i="1"/>
  <c r="F11" i="1" s="1"/>
  <c r="F14" i="1" s="1"/>
  <c r="E9" i="1"/>
  <c r="E11" i="1" s="1"/>
  <c r="E14" i="1" s="1"/>
  <c r="D9" i="1"/>
  <c r="D11" i="1" s="1"/>
  <c r="D14" i="1" s="1"/>
  <c r="C9" i="1"/>
  <c r="C11" i="1" s="1"/>
  <c r="C14" i="1" s="1"/>
  <c r="L8" i="1"/>
  <c r="L7" i="1"/>
  <c r="L6" i="1"/>
  <c r="L4" i="1"/>
  <c r="L3" i="1"/>
  <c r="L2" i="1"/>
  <c r="L11" i="3" l="1"/>
  <c r="L9" i="1"/>
  <c r="L14" i="1"/>
  <c r="C38" i="1"/>
  <c r="L38" i="1" s="1"/>
  <c r="L35" i="1"/>
  <c r="L11" i="1"/>
</calcChain>
</file>

<file path=xl/sharedStrings.xml><?xml version="1.0" encoding="utf-8"?>
<sst xmlns="http://schemas.openxmlformats.org/spreadsheetml/2006/main" count="245" uniqueCount="40">
  <si>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</si>
  <si>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</si>
  <si>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</si>
  <si>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</si>
  <si>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</si>
  <si>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</si>
  <si>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</si>
  <si>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</si>
  <si>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</si>
  <si>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</si>
  <si>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</si>
  <si>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</si>
  <si>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</si>
  <si>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</si>
  <si>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</si>
  <si>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</si>
  <si>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</si>
  <si>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</si>
  <si>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</si>
  <si>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DÜZENLEYİCİ VE DENETLEYİCİ KURUMLAR</t>
  </si>
  <si>
    <t>(III)</t>
  </si>
  <si>
    <t>SERMAYE GİDERLERİ</t>
  </si>
  <si>
    <t>SERMAYE
TRANSFERLERİ</t>
  </si>
  <si>
    <t>CARİ TRANSFERLER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</si>
  <si>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</si>
  <si>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</si>
  <si>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</si>
  <si>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</si>
  <si>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</si>
  <si>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</si>
  <si>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</si>
  <si>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</si>
  <si>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</si>
  <si>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</si>
  <si>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</si>
  <si>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2024 YILI MERKEZİ YÖNETİM BÜTÇE KANUNU İCMALİ</t>
  </si>
  <si>
    <t>(III) SAYILI CETVEL - DÜZENLEYİCİ VE DENETLEYİCİ KURUMLAR</t>
  </si>
  <si>
    <t>TL</t>
  </si>
  <si>
    <t>(III) SAYILI CETVEL - DÜZENLEYİCİ VE DENETLEYİCİ KURUMLAR 2026 YILI BÜTÇE GİDER TAHMİNLERİ</t>
  </si>
  <si>
    <t>(III) SAYILI CETVEL - DÜZENLEYİCİ VE DENETLEYİCİ KURUMLAR 2025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</si>
</sst>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3" fontId="3" fillId="0" borderId="0" xfId="6" applyNumberFormat="1" applyFont="1" applyFill="1" applyBorder="1" applyAlignment="1">
      <alignment vertical="center"/>
    </xf>
    <xf numFmtId="3" fontId="4" fillId="0" borderId="0" xfId="6" applyNumberFormat="1" applyFont="1" applyFill="1" applyBorder="1" applyAlignment="1">
      <alignment vertical="center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17" zoomScale="80" zoomScaleNormal="80" zoomScaleSheetLayoutView="70" workbookViewId="0">
      <selection activeCell="B46" sqref="B46"/>
    </sheetView>
  </sheetViews>
  <sheetFormatPr defaultColWidth="9.140625" defaultRowHeight="14.25" x14ac:dyDescent="0.2"/>
  <cols>
    <col min="1" max="1" width="6.8554687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idden="1" x14ac:dyDescent="0.2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7" t="s">
        <v>35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  <c r="L17" s="37" t="s">
        <v>0</v>
      </c>
    </row>
    <row r="18" spans="2:12" ht="24.75" customHeight="1" x14ac:dyDescent="0.2">
      <c r="B18" s="37" t="s">
        <v>36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  <c r="L18" s="37" t="s">
        <v>0</v>
      </c>
    </row>
    <row r="19" spans="2:12" ht="24.75" customHeight="1" x14ac:dyDescent="0.2">
      <c r="B19" s="38" t="s">
        <v>1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</row>
    <row r="21" spans="2:12" x14ac:dyDescent="0.2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37</v>
      </c>
    </row>
    <row r="22" spans="2:12" ht="45" customHeight="1" x14ac:dyDescent="0.2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670084000</v>
      </c>
      <c r="D23" s="8">
        <v>70572000</v>
      </c>
      <c r="E23" s="8">
        <v>222901000</v>
      </c>
      <c r="F23" s="8">
        <v>0</v>
      </c>
      <c r="G23" s="8">
        <v>98209000</v>
      </c>
      <c r="H23" s="8">
        <v>20000000</v>
      </c>
      <c r="I23" s="8">
        <v>0</v>
      </c>
      <c r="J23" s="8">
        <v>0</v>
      </c>
      <c r="K23" s="8">
        <v>0</v>
      </c>
      <c r="L23" s="9">
        <f t="shared" ref="L23:L38" si="4">SUM(C23:K23)</f>
        <v>1081766000</v>
      </c>
    </row>
    <row r="24" spans="2:12" ht="23.1" customHeight="1" x14ac:dyDescent="0.2">
      <c r="B24" s="18" t="s">
        <v>25</v>
      </c>
      <c r="C24" s="2">
        <v>1234814000</v>
      </c>
      <c r="D24" s="3">
        <v>122039000</v>
      </c>
      <c r="E24" s="3">
        <v>435864000</v>
      </c>
      <c r="F24" s="3">
        <v>0</v>
      </c>
      <c r="G24" s="3">
        <v>20686609000</v>
      </c>
      <c r="H24" s="3">
        <v>2520674000</v>
      </c>
      <c r="I24" s="3">
        <v>0</v>
      </c>
      <c r="J24" s="3">
        <v>0</v>
      </c>
      <c r="K24" s="3">
        <v>0</v>
      </c>
      <c r="L24" s="4">
        <f t="shared" si="4"/>
        <v>25000000000</v>
      </c>
    </row>
    <row r="25" spans="2:12" ht="23.1" customHeight="1" x14ac:dyDescent="0.2">
      <c r="B25" s="18" t="s">
        <v>26</v>
      </c>
      <c r="C25" s="2">
        <v>521400000</v>
      </c>
      <c r="D25" s="3">
        <v>58750000</v>
      </c>
      <c r="E25" s="3">
        <v>213650000</v>
      </c>
      <c r="F25" s="3">
        <v>0</v>
      </c>
      <c r="G25" s="3">
        <v>487100000</v>
      </c>
      <c r="H25" s="3">
        <v>219100000</v>
      </c>
      <c r="I25" s="3">
        <v>0</v>
      </c>
      <c r="J25" s="3">
        <v>0</v>
      </c>
      <c r="K25" s="3">
        <v>0</v>
      </c>
      <c r="L25" s="4">
        <f t="shared" si="4"/>
        <v>1500000000</v>
      </c>
    </row>
    <row r="26" spans="2:12" ht="23.1" customHeight="1" x14ac:dyDescent="0.2">
      <c r="B26" s="18" t="s">
        <v>27</v>
      </c>
      <c r="C26" s="2">
        <v>1325900000</v>
      </c>
      <c r="D26" s="3">
        <v>331900000</v>
      </c>
      <c r="E26" s="3">
        <v>637400000</v>
      </c>
      <c r="F26" s="3">
        <v>0</v>
      </c>
      <c r="G26" s="3">
        <v>915550000</v>
      </c>
      <c r="H26" s="3">
        <v>1198250000</v>
      </c>
      <c r="I26" s="3">
        <v>0</v>
      </c>
      <c r="J26" s="3">
        <v>0</v>
      </c>
      <c r="K26" s="3">
        <v>0</v>
      </c>
      <c r="L26" s="4">
        <f t="shared" si="4"/>
        <v>4409000000</v>
      </c>
    </row>
    <row r="27" spans="2:12" ht="23.1" customHeight="1" x14ac:dyDescent="0.2">
      <c r="B27" s="18" t="s">
        <v>28</v>
      </c>
      <c r="C27" s="2">
        <v>867746000</v>
      </c>
      <c r="D27" s="3">
        <v>102070000</v>
      </c>
      <c r="E27" s="3">
        <v>621537000</v>
      </c>
      <c r="F27" s="3">
        <v>0</v>
      </c>
      <c r="G27" s="3">
        <v>151151000</v>
      </c>
      <c r="H27" s="3">
        <v>40863000</v>
      </c>
      <c r="I27" s="3">
        <v>0</v>
      </c>
      <c r="J27" s="3">
        <v>0</v>
      </c>
      <c r="K27" s="3">
        <v>0</v>
      </c>
      <c r="L27" s="4">
        <f t="shared" si="4"/>
        <v>1783367000</v>
      </c>
    </row>
    <row r="28" spans="2:12" ht="23.1" customHeight="1" x14ac:dyDescent="0.2">
      <c r="B28" s="18" t="s">
        <v>29</v>
      </c>
      <c r="C28" s="2">
        <v>385538000</v>
      </c>
      <c r="D28" s="3">
        <v>41150000</v>
      </c>
      <c r="E28" s="3">
        <v>337427000</v>
      </c>
      <c r="F28" s="3">
        <v>0</v>
      </c>
      <c r="G28" s="3">
        <v>413725000</v>
      </c>
      <c r="H28" s="3">
        <v>22160000</v>
      </c>
      <c r="I28" s="3">
        <v>0</v>
      </c>
      <c r="J28" s="3">
        <v>0</v>
      </c>
      <c r="K28" s="3">
        <v>0</v>
      </c>
      <c r="L28" s="4">
        <f t="shared" si="4"/>
        <v>1200000000</v>
      </c>
    </row>
    <row r="29" spans="2:12" ht="23.1" customHeight="1" x14ac:dyDescent="0.2">
      <c r="B29" s="18" t="s">
        <v>30</v>
      </c>
      <c r="C29" s="2">
        <v>568720000</v>
      </c>
      <c r="D29" s="3">
        <v>61780000</v>
      </c>
      <c r="E29" s="3">
        <v>158623000</v>
      </c>
      <c r="F29" s="3">
        <v>0</v>
      </c>
      <c r="G29" s="3">
        <v>50030000</v>
      </c>
      <c r="H29" s="3">
        <v>73900000</v>
      </c>
      <c r="I29" s="3">
        <v>0</v>
      </c>
      <c r="J29" s="3">
        <v>0</v>
      </c>
      <c r="K29" s="3">
        <v>0</v>
      </c>
      <c r="L29" s="4">
        <f t="shared" si="4"/>
        <v>913053000</v>
      </c>
    </row>
    <row r="30" spans="2:12" ht="23.1" customHeight="1" x14ac:dyDescent="0.2">
      <c r="B30" s="18" t="s">
        <v>31</v>
      </c>
      <c r="C30" s="2">
        <v>253110000</v>
      </c>
      <c r="D30" s="3">
        <v>34248000</v>
      </c>
      <c r="E30" s="3">
        <v>72160000</v>
      </c>
      <c r="F30" s="3">
        <v>0</v>
      </c>
      <c r="G30" s="3">
        <v>9982000</v>
      </c>
      <c r="H30" s="3">
        <v>35200000</v>
      </c>
      <c r="I30" s="3">
        <v>0</v>
      </c>
      <c r="J30" s="3">
        <v>0</v>
      </c>
      <c r="K30" s="3">
        <v>0</v>
      </c>
      <c r="L30" s="4">
        <f t="shared" si="4"/>
        <v>404700000</v>
      </c>
    </row>
    <row r="31" spans="2:12" ht="23.1" customHeight="1" x14ac:dyDescent="0.2">
      <c r="B31" s="18" t="s">
        <v>32</v>
      </c>
      <c r="C31" s="2">
        <v>187400000</v>
      </c>
      <c r="D31" s="3">
        <v>25650000</v>
      </c>
      <c r="E31" s="3">
        <v>97250000</v>
      </c>
      <c r="F31" s="3">
        <v>0</v>
      </c>
      <c r="G31" s="3">
        <v>8000000</v>
      </c>
      <c r="H31" s="3">
        <v>24000000</v>
      </c>
      <c r="I31" s="3">
        <v>0</v>
      </c>
      <c r="J31" s="3">
        <v>0</v>
      </c>
      <c r="K31" s="3">
        <v>0</v>
      </c>
      <c r="L31" s="4">
        <f t="shared" si="4"/>
        <v>342300000</v>
      </c>
    </row>
    <row r="32" spans="2:12" ht="23.1" customHeight="1" x14ac:dyDescent="0.2">
      <c r="B32" s="18" t="s">
        <v>33</v>
      </c>
      <c r="C32" s="2">
        <v>195736000</v>
      </c>
      <c r="D32" s="3">
        <v>44311000</v>
      </c>
      <c r="E32" s="3">
        <v>561340000</v>
      </c>
      <c r="F32" s="3">
        <v>0</v>
      </c>
      <c r="G32" s="3">
        <v>15880000</v>
      </c>
      <c r="H32" s="3">
        <v>602225000</v>
      </c>
      <c r="I32" s="3">
        <v>0</v>
      </c>
      <c r="J32" s="3">
        <v>0</v>
      </c>
      <c r="K32" s="3">
        <v>0</v>
      </c>
      <c r="L32" s="4">
        <f t="shared" si="4"/>
        <v>1419492000</v>
      </c>
    </row>
    <row r="33" spans="2:12" ht="23.1" customHeight="1" thickBot="1" x14ac:dyDescent="0.25">
      <c r="B33" s="19" t="s">
        <v>34</v>
      </c>
      <c r="C33" s="10">
        <v>145500000</v>
      </c>
      <c r="D33" s="11">
        <v>19000000</v>
      </c>
      <c r="E33" s="11">
        <v>76800000</v>
      </c>
      <c r="F33" s="11">
        <v>0</v>
      </c>
      <c r="G33" s="11">
        <v>12700000</v>
      </c>
      <c r="H33" s="11">
        <v>73500000</v>
      </c>
      <c r="I33" s="11">
        <v>0</v>
      </c>
      <c r="J33" s="11">
        <v>0</v>
      </c>
      <c r="K33" s="11">
        <v>0</v>
      </c>
      <c r="L33" s="12">
        <f t="shared" si="4"/>
        <v>327500000</v>
      </c>
    </row>
    <row r="34" spans="2:12" ht="24.95" customHeight="1" x14ac:dyDescent="0.2">
      <c r="B34" s="28" t="s">
        <v>12</v>
      </c>
      <c r="C34" s="29">
        <v>6355948000</v>
      </c>
      <c r="D34" s="30">
        <v>911470000</v>
      </c>
      <c r="E34" s="30">
        <v>3434952000</v>
      </c>
      <c r="F34" s="30">
        <v>0</v>
      </c>
      <c r="G34" s="30">
        <v>22848936000</v>
      </c>
      <c r="H34" s="30">
        <v>4829872000</v>
      </c>
      <c r="I34" s="30">
        <v>0</v>
      </c>
      <c r="J34" s="30">
        <v>0</v>
      </c>
      <c r="K34" s="30">
        <v>0</v>
      </c>
      <c r="L34" s="4">
        <f t="shared" si="4"/>
        <v>38381178000</v>
      </c>
    </row>
    <row r="35" spans="2:12" hidden="1" x14ac:dyDescent="0.2">
      <c r="B35" s="28" t="s">
        <v>13</v>
      </c>
      <c r="C35" s="29" t="e">
        <f>C34+#REF!+#REF!</f>
        <v>#REF!</v>
      </c>
      <c r="D35" s="30" t="e">
        <f>D34+#REF!+#REF!</f>
        <v>#REF!</v>
      </c>
      <c r="E35" s="30" t="e">
        <f>E34+#REF!+#REF!</f>
        <v>#REF!</v>
      </c>
      <c r="F35" s="30" t="e">
        <f>F34+#REF!+#REF!</f>
        <v>#REF!</v>
      </c>
      <c r="G35" s="30" t="e">
        <f>G34+#REF!+#REF!</f>
        <v>#REF!</v>
      </c>
      <c r="H35" s="30" t="e">
        <f>H34+#REF!+#REF!</f>
        <v>#REF!</v>
      </c>
      <c r="I35" s="30" t="e">
        <f>I34+#REF!+#REF!</f>
        <v>#REF!</v>
      </c>
      <c r="J35" s="30" t="e">
        <f>J34+#REF!+#REF!</f>
        <v>#REF!</v>
      </c>
      <c r="K35" s="30" t="e">
        <f>K34+#REF!+#REF!</f>
        <v>#REF!</v>
      </c>
      <c r="L35" s="4" t="e">
        <f t="shared" si="4"/>
        <v>#REF!</v>
      </c>
    </row>
    <row r="36" spans="2:12" hidden="1" x14ac:dyDescent="0.2">
      <c r="B36" s="28" t="s">
        <v>14</v>
      </c>
      <c r="C36" s="29">
        <v>0</v>
      </c>
      <c r="D36" s="30">
        <v>0</v>
      </c>
      <c r="E36" s="30">
        <v>0</v>
      </c>
      <c r="F36" s="30">
        <v>0</v>
      </c>
      <c r="G36" s="30">
        <v>697543787000</v>
      </c>
      <c r="H36" s="30">
        <v>0</v>
      </c>
      <c r="I36" s="30">
        <v>324675591000</v>
      </c>
      <c r="J36" s="30">
        <v>0</v>
      </c>
      <c r="K36" s="30">
        <v>0</v>
      </c>
      <c r="L36" s="4">
        <f t="shared" si="4"/>
        <v>1022219378000</v>
      </c>
    </row>
    <row r="37" spans="2:12" hidden="1" x14ac:dyDescent="0.2">
      <c r="B37" s="28" t="s">
        <v>15</v>
      </c>
      <c r="C37" s="29">
        <v>0</v>
      </c>
      <c r="D37" s="30">
        <v>0</v>
      </c>
      <c r="E37" s="30">
        <v>0</v>
      </c>
      <c r="F37" s="30">
        <v>0</v>
      </c>
      <c r="G37" s="30">
        <v>20221141000</v>
      </c>
      <c r="H37" s="30">
        <v>0</v>
      </c>
      <c r="I37" s="30">
        <v>0</v>
      </c>
      <c r="J37" s="30">
        <v>0</v>
      </c>
      <c r="K37" s="30">
        <v>0</v>
      </c>
      <c r="L37" s="4">
        <f t="shared" si="4"/>
        <v>20221141000</v>
      </c>
    </row>
    <row r="38" spans="2:12" ht="28.5" hidden="1" x14ac:dyDescent="0.2">
      <c r="B38" s="31" t="s">
        <v>16</v>
      </c>
      <c r="C38" s="32" t="e">
        <f t="shared" ref="C38:K38" si="5">C35-(C36+C37)</f>
        <v>#REF!</v>
      </c>
      <c r="D38" s="33" t="e">
        <f t="shared" si="5"/>
        <v>#REF!</v>
      </c>
      <c r="E38" s="33" t="e">
        <f t="shared" si="5"/>
        <v>#REF!</v>
      </c>
      <c r="F38" s="33" t="e">
        <f t="shared" si="5"/>
        <v>#REF!</v>
      </c>
      <c r="G38" s="33" t="e">
        <f t="shared" si="5"/>
        <v>#REF!</v>
      </c>
      <c r="H38" s="33" t="e">
        <f t="shared" si="5"/>
        <v>#REF!</v>
      </c>
      <c r="I38" s="33" t="e">
        <f t="shared" si="5"/>
        <v>#REF!</v>
      </c>
      <c r="J38" s="33" t="e">
        <f t="shared" si="5"/>
        <v>#REF!</v>
      </c>
      <c r="K38" s="33" t="e">
        <f t="shared" si="5"/>
        <v>#REF!</v>
      </c>
      <c r="L38" s="12" t="e">
        <f t="shared" si="4"/>
        <v>#REF!</v>
      </c>
    </row>
    <row r="39" spans="2:12" hidden="1" x14ac:dyDescent="0.2"/>
  </sheetData>
  <mergeCells count="3">
    <mergeCell ref="B17:L17"/>
    <mergeCell ref="B18:L18"/>
    <mergeCell ref="B19:L19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opLeftCell="A17" zoomScale="80" zoomScaleNormal="80" zoomScaleSheetLayoutView="70" workbookViewId="0">
      <selection activeCell="B54" sqref="B54"/>
    </sheetView>
  </sheetViews>
  <sheetFormatPr defaultColWidth="9.140625" defaultRowHeight="14.25" x14ac:dyDescent="0.2"/>
  <cols>
    <col min="1" max="1" width="6.57031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thickBot="1" x14ac:dyDescent="0.25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7" t="s">
        <v>35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  <c r="L17" s="37" t="s">
        <v>0</v>
      </c>
    </row>
    <row r="18" spans="2:12" ht="24.75" customHeight="1" x14ac:dyDescent="0.2">
      <c r="B18" s="37" t="s">
        <v>39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  <c r="L18" s="37" t="s">
        <v>0</v>
      </c>
    </row>
    <row r="19" spans="2:12" ht="24.75" customHeight="1" x14ac:dyDescent="0.2">
      <c r="B19" s="38" t="s">
        <v>1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tr">
        <f>IF(ButceYil&gt;2008,"TL","YTL")</f>
        <v>TL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939056000</v>
      </c>
      <c r="D23" s="8">
        <v>98800000</v>
      </c>
      <c r="E23" s="8">
        <v>312061000</v>
      </c>
      <c r="F23" s="8">
        <v>0</v>
      </c>
      <c r="G23" s="8">
        <v>136827000</v>
      </c>
      <c r="H23" s="8">
        <v>28000000</v>
      </c>
      <c r="I23" s="8">
        <v>0</v>
      </c>
      <c r="J23" s="8">
        <v>0</v>
      </c>
      <c r="K23" s="8">
        <v>0</v>
      </c>
      <c r="L23" s="9">
        <f t="shared" ref="L23:L38" si="4">SUM(C23:K23)</f>
        <v>1514744000</v>
      </c>
    </row>
    <row r="24" spans="2:12" ht="23.1" customHeight="1" x14ac:dyDescent="0.2">
      <c r="B24" s="18" t="s">
        <v>25</v>
      </c>
      <c r="C24" s="2">
        <v>1605313000</v>
      </c>
      <c r="D24" s="3">
        <v>158695000</v>
      </c>
      <c r="E24" s="3">
        <v>588300000</v>
      </c>
      <c r="F24" s="3">
        <v>0</v>
      </c>
      <c r="G24" s="3">
        <v>27164619000</v>
      </c>
      <c r="H24" s="3">
        <v>2183073000</v>
      </c>
      <c r="I24" s="3">
        <v>0</v>
      </c>
      <c r="J24" s="3">
        <v>0</v>
      </c>
      <c r="K24" s="3">
        <v>0</v>
      </c>
      <c r="L24" s="4">
        <f t="shared" si="4"/>
        <v>31700000000</v>
      </c>
    </row>
    <row r="25" spans="2:12" ht="23.1" customHeight="1" x14ac:dyDescent="0.2">
      <c r="B25" s="18" t="s">
        <v>26</v>
      </c>
      <c r="C25" s="2">
        <v>624000000</v>
      </c>
      <c r="D25" s="3">
        <v>80450000</v>
      </c>
      <c r="E25" s="3">
        <v>270150000</v>
      </c>
      <c r="F25" s="3">
        <v>0</v>
      </c>
      <c r="G25" s="3">
        <v>545200000</v>
      </c>
      <c r="H25" s="3">
        <v>280200000</v>
      </c>
      <c r="I25" s="3">
        <v>0</v>
      </c>
      <c r="J25" s="3">
        <v>0</v>
      </c>
      <c r="K25" s="3">
        <v>0</v>
      </c>
      <c r="L25" s="4">
        <f t="shared" si="4"/>
        <v>1800000000</v>
      </c>
    </row>
    <row r="26" spans="2:12" ht="23.1" customHeight="1" x14ac:dyDescent="0.2">
      <c r="B26" s="18" t="s">
        <v>27</v>
      </c>
      <c r="C26" s="2">
        <v>1856260000</v>
      </c>
      <c r="D26" s="3">
        <v>464660000</v>
      </c>
      <c r="E26" s="3">
        <v>892360000</v>
      </c>
      <c r="F26" s="3">
        <v>0</v>
      </c>
      <c r="G26" s="3">
        <v>1281770000</v>
      </c>
      <c r="H26" s="3">
        <v>1677550000</v>
      </c>
      <c r="I26" s="3">
        <v>0</v>
      </c>
      <c r="J26" s="3">
        <v>0</v>
      </c>
      <c r="K26" s="3">
        <v>0</v>
      </c>
      <c r="L26" s="4">
        <f t="shared" si="4"/>
        <v>6172600000</v>
      </c>
    </row>
    <row r="27" spans="2:12" ht="23.1" customHeight="1" x14ac:dyDescent="0.2">
      <c r="B27" s="18" t="s">
        <v>28</v>
      </c>
      <c r="C27" s="2">
        <v>989229000</v>
      </c>
      <c r="D27" s="3">
        <v>116359000</v>
      </c>
      <c r="E27" s="3">
        <v>708540000</v>
      </c>
      <c r="F27" s="3">
        <v>0</v>
      </c>
      <c r="G27" s="3">
        <v>158312000</v>
      </c>
      <c r="H27" s="3">
        <v>44991000</v>
      </c>
      <c r="I27" s="3">
        <v>0</v>
      </c>
      <c r="J27" s="3">
        <v>0</v>
      </c>
      <c r="K27" s="3">
        <v>0</v>
      </c>
      <c r="L27" s="4">
        <f t="shared" si="4"/>
        <v>2017431000</v>
      </c>
    </row>
    <row r="28" spans="2:12" ht="23.1" customHeight="1" x14ac:dyDescent="0.2">
      <c r="B28" s="18" t="s">
        <v>29</v>
      </c>
      <c r="C28" s="2">
        <v>462686000</v>
      </c>
      <c r="D28" s="3">
        <v>49397000</v>
      </c>
      <c r="E28" s="3">
        <v>404930000</v>
      </c>
      <c r="F28" s="3">
        <v>0</v>
      </c>
      <c r="G28" s="3">
        <v>496395000</v>
      </c>
      <c r="H28" s="3">
        <v>26592000</v>
      </c>
      <c r="I28" s="3">
        <v>0</v>
      </c>
      <c r="J28" s="3">
        <v>0</v>
      </c>
      <c r="K28" s="3">
        <v>0</v>
      </c>
      <c r="L28" s="4">
        <f t="shared" si="4"/>
        <v>1440000000</v>
      </c>
    </row>
    <row r="29" spans="2:12" ht="23.1" customHeight="1" x14ac:dyDescent="0.2">
      <c r="B29" s="18" t="s">
        <v>30</v>
      </c>
      <c r="C29" s="2">
        <v>938144000</v>
      </c>
      <c r="D29" s="3">
        <v>97970000</v>
      </c>
      <c r="E29" s="3">
        <v>267973000</v>
      </c>
      <c r="F29" s="3">
        <v>0</v>
      </c>
      <c r="G29" s="3">
        <v>85050000</v>
      </c>
      <c r="H29" s="3">
        <v>126000000</v>
      </c>
      <c r="I29" s="3">
        <v>0</v>
      </c>
      <c r="J29" s="3">
        <v>0</v>
      </c>
      <c r="K29" s="3">
        <v>0</v>
      </c>
      <c r="L29" s="4">
        <f t="shared" si="4"/>
        <v>1515137000</v>
      </c>
    </row>
    <row r="30" spans="2:12" ht="23.1" customHeight="1" x14ac:dyDescent="0.2">
      <c r="B30" s="18" t="s">
        <v>31</v>
      </c>
      <c r="C30" s="2">
        <v>278419000</v>
      </c>
      <c r="D30" s="3">
        <v>37675000</v>
      </c>
      <c r="E30" s="3">
        <v>87245000</v>
      </c>
      <c r="F30" s="3">
        <v>0</v>
      </c>
      <c r="G30" s="3">
        <v>11622000</v>
      </c>
      <c r="H30" s="3">
        <v>35025000</v>
      </c>
      <c r="I30" s="3">
        <v>0</v>
      </c>
      <c r="J30" s="3">
        <v>0</v>
      </c>
      <c r="K30" s="3">
        <v>0</v>
      </c>
      <c r="L30" s="4">
        <f t="shared" si="4"/>
        <v>449986000</v>
      </c>
    </row>
    <row r="31" spans="2:12" ht="23.1" customHeight="1" x14ac:dyDescent="0.2">
      <c r="B31" s="18" t="s">
        <v>32</v>
      </c>
      <c r="C31" s="2">
        <v>278100000</v>
      </c>
      <c r="D31" s="3">
        <v>38475000</v>
      </c>
      <c r="E31" s="3">
        <v>148875000</v>
      </c>
      <c r="F31" s="3">
        <v>0</v>
      </c>
      <c r="G31" s="3">
        <v>12000000</v>
      </c>
      <c r="H31" s="3">
        <v>36000000</v>
      </c>
      <c r="I31" s="3">
        <v>0</v>
      </c>
      <c r="J31" s="3">
        <v>0</v>
      </c>
      <c r="K31" s="3">
        <v>0</v>
      </c>
      <c r="L31" s="4">
        <f t="shared" si="4"/>
        <v>513450000</v>
      </c>
    </row>
    <row r="32" spans="2:12" ht="23.1" customHeight="1" x14ac:dyDescent="0.2">
      <c r="B32" s="18" t="s">
        <v>33</v>
      </c>
      <c r="C32" s="2">
        <v>248776000</v>
      </c>
      <c r="D32" s="3">
        <v>55843000</v>
      </c>
      <c r="E32" s="3">
        <v>732001000</v>
      </c>
      <c r="F32" s="3">
        <v>0</v>
      </c>
      <c r="G32" s="3">
        <v>20644000</v>
      </c>
      <c r="H32" s="3">
        <v>507265000</v>
      </c>
      <c r="I32" s="3">
        <v>0</v>
      </c>
      <c r="J32" s="3">
        <v>0</v>
      </c>
      <c r="K32" s="3">
        <v>0</v>
      </c>
      <c r="L32" s="4">
        <f t="shared" si="4"/>
        <v>1564529000</v>
      </c>
    </row>
    <row r="33" spans="2:12" ht="23.1" customHeight="1" thickBot="1" x14ac:dyDescent="0.25">
      <c r="B33" s="19" t="s">
        <v>34</v>
      </c>
      <c r="C33" s="10">
        <v>189000000</v>
      </c>
      <c r="D33" s="11">
        <v>25000000</v>
      </c>
      <c r="E33" s="11">
        <v>100100000</v>
      </c>
      <c r="F33" s="11">
        <v>0</v>
      </c>
      <c r="G33" s="11">
        <v>16400000</v>
      </c>
      <c r="H33" s="11">
        <v>95000000</v>
      </c>
      <c r="I33" s="11">
        <v>0</v>
      </c>
      <c r="J33" s="11">
        <v>0</v>
      </c>
      <c r="K33" s="11">
        <v>0</v>
      </c>
      <c r="L33" s="12">
        <f t="shared" si="4"/>
        <v>425500000</v>
      </c>
    </row>
    <row r="34" spans="2:12" ht="24.95" customHeight="1" x14ac:dyDescent="0.2">
      <c r="B34" s="28" t="s">
        <v>12</v>
      </c>
      <c r="C34" s="29">
        <v>8408983000</v>
      </c>
      <c r="D34" s="30">
        <v>1223324000</v>
      </c>
      <c r="E34" s="30">
        <v>4512535000</v>
      </c>
      <c r="F34" s="30">
        <v>0</v>
      </c>
      <c r="G34" s="30">
        <v>29928839000</v>
      </c>
      <c r="H34" s="30">
        <v>5039696000</v>
      </c>
      <c r="I34" s="30">
        <v>0</v>
      </c>
      <c r="J34" s="30">
        <v>0</v>
      </c>
      <c r="K34" s="30">
        <v>0</v>
      </c>
      <c r="L34" s="4">
        <f t="shared" si="4"/>
        <v>49113377000</v>
      </c>
    </row>
    <row r="35" spans="2:12" hidden="1" x14ac:dyDescent="0.2">
      <c r="B35" s="28" t="s">
        <v>13</v>
      </c>
      <c r="C35" s="29" t="e">
        <f>C34+#REF!+#REF!</f>
        <v>#REF!</v>
      </c>
      <c r="D35" s="30" t="e">
        <f>D34+#REF!+#REF!</f>
        <v>#REF!</v>
      </c>
      <c r="E35" s="30" t="e">
        <f>E34+#REF!+#REF!</f>
        <v>#REF!</v>
      </c>
      <c r="F35" s="30" t="e">
        <f>F34+#REF!+#REF!</f>
        <v>#REF!</v>
      </c>
      <c r="G35" s="30" t="e">
        <f>G34+#REF!+#REF!</f>
        <v>#REF!</v>
      </c>
      <c r="H35" s="30" t="e">
        <f>H34+#REF!+#REF!</f>
        <v>#REF!</v>
      </c>
      <c r="I35" s="30" t="e">
        <f>I34+#REF!+#REF!</f>
        <v>#REF!</v>
      </c>
      <c r="J35" s="30" t="e">
        <f>J34+#REF!+#REF!</f>
        <v>#REF!</v>
      </c>
      <c r="K35" s="30" t="e">
        <f>K34+#REF!+#REF!</f>
        <v>#REF!</v>
      </c>
      <c r="L35" s="4" t="e">
        <f t="shared" si="4"/>
        <v>#REF!</v>
      </c>
    </row>
    <row r="36" spans="2:12" hidden="1" x14ac:dyDescent="0.2">
      <c r="B36" s="28" t="s">
        <v>14</v>
      </c>
      <c r="C36" s="29">
        <v>0</v>
      </c>
      <c r="D36" s="30">
        <v>0</v>
      </c>
      <c r="E36" s="30">
        <v>0</v>
      </c>
      <c r="F36" s="30">
        <v>0</v>
      </c>
      <c r="G36" s="30">
        <v>1014890671000</v>
      </c>
      <c r="H36" s="30">
        <v>0</v>
      </c>
      <c r="I36" s="30">
        <v>389599379000</v>
      </c>
      <c r="J36" s="30">
        <v>0</v>
      </c>
      <c r="K36" s="30">
        <v>0</v>
      </c>
      <c r="L36" s="4">
        <f t="shared" si="4"/>
        <v>1404490050000</v>
      </c>
    </row>
    <row r="37" spans="2:12" hidden="1" x14ac:dyDescent="0.2">
      <c r="B37" s="28" t="s">
        <v>15</v>
      </c>
      <c r="C37" s="29">
        <v>0</v>
      </c>
      <c r="D37" s="30">
        <v>0</v>
      </c>
      <c r="E37" s="30">
        <v>0</v>
      </c>
      <c r="F37" s="30">
        <v>0</v>
      </c>
      <c r="G37" s="30">
        <v>27226934000</v>
      </c>
      <c r="H37" s="30">
        <v>0</v>
      </c>
      <c r="I37" s="30">
        <v>0</v>
      </c>
      <c r="J37" s="30">
        <v>0</v>
      </c>
      <c r="K37" s="30">
        <v>0</v>
      </c>
      <c r="L37" s="4">
        <f t="shared" si="4"/>
        <v>27226934000</v>
      </c>
    </row>
    <row r="38" spans="2:12" ht="29.25" hidden="1" thickBot="1" x14ac:dyDescent="0.25">
      <c r="B38" s="31" t="s">
        <v>16</v>
      </c>
      <c r="C38" s="32" t="e">
        <f t="shared" ref="C38:K38" si="5">C35-(C36+C37)</f>
        <v>#REF!</v>
      </c>
      <c r="D38" s="33" t="e">
        <f t="shared" si="5"/>
        <v>#REF!</v>
      </c>
      <c r="E38" s="33" t="e">
        <f t="shared" si="5"/>
        <v>#REF!</v>
      </c>
      <c r="F38" s="33" t="e">
        <f t="shared" si="5"/>
        <v>#REF!</v>
      </c>
      <c r="G38" s="33" t="e">
        <f t="shared" si="5"/>
        <v>#REF!</v>
      </c>
      <c r="H38" s="33" t="e">
        <f t="shared" si="5"/>
        <v>#REF!</v>
      </c>
      <c r="I38" s="33" t="e">
        <f t="shared" si="5"/>
        <v>#REF!</v>
      </c>
      <c r="J38" s="33" t="e">
        <f t="shared" si="5"/>
        <v>#REF!</v>
      </c>
      <c r="K38" s="33" t="e">
        <f t="shared" si="5"/>
        <v>#REF!</v>
      </c>
      <c r="L38" s="12" t="e">
        <f t="shared" si="4"/>
        <v>#REF!</v>
      </c>
    </row>
    <row r="39" spans="2:12" hidden="1" x14ac:dyDescent="0.2"/>
  </sheetData>
  <mergeCells count="3">
    <mergeCell ref="B17:L17"/>
    <mergeCell ref="B18:L18"/>
    <mergeCell ref="B19:L19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opLeftCell="A17" zoomScale="80" zoomScaleNormal="80" zoomScaleSheetLayoutView="70" workbookViewId="0">
      <selection activeCell="D55" sqref="D55"/>
    </sheetView>
  </sheetViews>
  <sheetFormatPr defaultColWidth="9.140625" defaultRowHeight="14.25" x14ac:dyDescent="0.2"/>
  <cols>
    <col min="1" max="1" width="7.285156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thickBot="1" x14ac:dyDescent="0.25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7" t="s">
        <v>35</v>
      </c>
      <c r="C17" s="37" t="s">
        <v>0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 t="s">
        <v>0</v>
      </c>
      <c r="K17" s="37" t="s">
        <v>0</v>
      </c>
      <c r="L17" s="37" t="s">
        <v>0</v>
      </c>
    </row>
    <row r="18" spans="2:12" ht="24.75" customHeight="1" x14ac:dyDescent="0.2">
      <c r="B18" s="37" t="s">
        <v>38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37" t="s">
        <v>0</v>
      </c>
      <c r="I18" s="37" t="s">
        <v>0</v>
      </c>
      <c r="J18" s="37" t="s">
        <v>0</v>
      </c>
      <c r="K18" s="37" t="s">
        <v>0</v>
      </c>
      <c r="L18" s="37" t="s">
        <v>0</v>
      </c>
    </row>
    <row r="19" spans="2:12" ht="24.75" customHeight="1" x14ac:dyDescent="0.2">
      <c r="B19" s="38" t="s">
        <v>1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37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1313364000</v>
      </c>
      <c r="D23" s="8">
        <v>138321000</v>
      </c>
      <c r="E23" s="8">
        <v>436885000</v>
      </c>
      <c r="F23" s="8">
        <v>0</v>
      </c>
      <c r="G23" s="8">
        <v>168251000</v>
      </c>
      <c r="H23" s="8">
        <v>39200000</v>
      </c>
      <c r="I23" s="8">
        <v>0</v>
      </c>
      <c r="J23" s="8">
        <v>0</v>
      </c>
      <c r="K23" s="8">
        <v>0</v>
      </c>
      <c r="L23" s="9">
        <f t="shared" ref="L23:L38" si="4">SUM(C23:K23)</f>
        <v>2096021000</v>
      </c>
    </row>
    <row r="24" spans="2:12" ht="23.1" customHeight="1" x14ac:dyDescent="0.2">
      <c r="B24" s="18" t="s">
        <v>25</v>
      </c>
      <c r="C24" s="2">
        <v>2086945000</v>
      </c>
      <c r="D24" s="3">
        <v>206342000</v>
      </c>
      <c r="E24" s="3">
        <v>713514000</v>
      </c>
      <c r="F24" s="3">
        <v>0</v>
      </c>
      <c r="G24" s="3">
        <v>36852939000</v>
      </c>
      <c r="H24" s="3">
        <v>516260000</v>
      </c>
      <c r="I24" s="3">
        <v>0</v>
      </c>
      <c r="J24" s="3">
        <v>0</v>
      </c>
      <c r="K24" s="3">
        <v>0</v>
      </c>
      <c r="L24" s="4">
        <f t="shared" si="4"/>
        <v>40376000000</v>
      </c>
    </row>
    <row r="25" spans="2:12" ht="22.5" customHeight="1" x14ac:dyDescent="0.2">
      <c r="B25" s="18" t="s">
        <v>26</v>
      </c>
      <c r="C25" s="2">
        <v>719550000</v>
      </c>
      <c r="D25" s="3">
        <v>101400000</v>
      </c>
      <c r="E25" s="3">
        <v>327450000</v>
      </c>
      <c r="F25" s="3">
        <v>0</v>
      </c>
      <c r="G25" s="3">
        <v>707300000</v>
      </c>
      <c r="H25" s="3">
        <v>344300000</v>
      </c>
      <c r="I25" s="3">
        <v>0</v>
      </c>
      <c r="J25" s="3">
        <v>0</v>
      </c>
      <c r="K25" s="3">
        <v>0</v>
      </c>
      <c r="L25" s="4">
        <f t="shared" si="4"/>
        <v>2200000000</v>
      </c>
    </row>
    <row r="26" spans="2:12" ht="23.1" customHeight="1" x14ac:dyDescent="0.2">
      <c r="B26" s="18" t="s">
        <v>27</v>
      </c>
      <c r="C26" s="2">
        <v>2598764000</v>
      </c>
      <c r="D26" s="3">
        <v>650524000</v>
      </c>
      <c r="E26" s="3">
        <v>1249304000</v>
      </c>
      <c r="F26" s="3">
        <v>0</v>
      </c>
      <c r="G26" s="3">
        <v>1794478000</v>
      </c>
      <c r="H26" s="3">
        <v>2348570000</v>
      </c>
      <c r="I26" s="3">
        <v>0</v>
      </c>
      <c r="J26" s="3">
        <v>0</v>
      </c>
      <c r="K26" s="3">
        <v>0</v>
      </c>
      <c r="L26" s="4">
        <f t="shared" si="4"/>
        <v>8641640000</v>
      </c>
    </row>
    <row r="27" spans="2:12" ht="23.1" customHeight="1" x14ac:dyDescent="0.2">
      <c r="B27" s="18" t="s">
        <v>28</v>
      </c>
      <c r="C27" s="2">
        <v>1088146000</v>
      </c>
      <c r="D27" s="3">
        <v>127984000</v>
      </c>
      <c r="E27" s="3">
        <v>764362000</v>
      </c>
      <c r="F27" s="3">
        <v>0</v>
      </c>
      <c r="G27" s="3">
        <v>164142000</v>
      </c>
      <c r="H27" s="3">
        <v>49441000</v>
      </c>
      <c r="I27" s="3">
        <v>0</v>
      </c>
      <c r="J27" s="3">
        <v>0</v>
      </c>
      <c r="K27" s="3">
        <v>0</v>
      </c>
      <c r="L27" s="4">
        <f t="shared" si="4"/>
        <v>2194075000</v>
      </c>
    </row>
    <row r="28" spans="2:12" ht="23.1" customHeight="1" x14ac:dyDescent="0.2">
      <c r="B28" s="18" t="s">
        <v>29</v>
      </c>
      <c r="C28" s="2">
        <v>508985000</v>
      </c>
      <c r="D28" s="3">
        <v>54360000</v>
      </c>
      <c r="E28" s="3">
        <v>445450000</v>
      </c>
      <c r="F28" s="3">
        <v>0</v>
      </c>
      <c r="G28" s="3">
        <v>546953000</v>
      </c>
      <c r="H28" s="3">
        <v>29252000</v>
      </c>
      <c r="I28" s="3">
        <v>0</v>
      </c>
      <c r="J28" s="3">
        <v>0</v>
      </c>
      <c r="K28" s="3">
        <v>0</v>
      </c>
      <c r="L28" s="4">
        <f t="shared" si="4"/>
        <v>1585000000</v>
      </c>
    </row>
    <row r="29" spans="2:12" ht="23.1" customHeight="1" x14ac:dyDescent="0.2">
      <c r="B29" s="18" t="s">
        <v>30</v>
      </c>
      <c r="C29" s="2">
        <v>1492824000</v>
      </c>
      <c r="D29" s="3">
        <v>154250000</v>
      </c>
      <c r="E29" s="3">
        <v>437552000</v>
      </c>
      <c r="F29" s="3">
        <v>0</v>
      </c>
      <c r="G29" s="3">
        <v>143060000</v>
      </c>
      <c r="H29" s="3">
        <v>217500000</v>
      </c>
      <c r="I29" s="3">
        <v>0</v>
      </c>
      <c r="J29" s="3">
        <v>0</v>
      </c>
      <c r="K29" s="3">
        <v>0</v>
      </c>
      <c r="L29" s="4">
        <f t="shared" si="4"/>
        <v>2445186000</v>
      </c>
    </row>
    <row r="30" spans="2:12" ht="23.1" customHeight="1" x14ac:dyDescent="0.2">
      <c r="B30" s="18" t="s">
        <v>31</v>
      </c>
      <c r="C30" s="2">
        <v>314614000</v>
      </c>
      <c r="D30" s="3">
        <v>42572000</v>
      </c>
      <c r="E30" s="3">
        <v>101928000</v>
      </c>
      <c r="F30" s="3">
        <v>0</v>
      </c>
      <c r="G30" s="3">
        <v>13768000</v>
      </c>
      <c r="H30" s="3">
        <v>35100000</v>
      </c>
      <c r="I30" s="3">
        <v>0</v>
      </c>
      <c r="J30" s="3">
        <v>0</v>
      </c>
      <c r="K30" s="3">
        <v>0</v>
      </c>
      <c r="L30" s="4">
        <f t="shared" si="4"/>
        <v>507982000</v>
      </c>
    </row>
    <row r="31" spans="2:12" ht="23.1" customHeight="1" x14ac:dyDescent="0.2">
      <c r="B31" s="18" t="s">
        <v>32</v>
      </c>
      <c r="C31" s="2">
        <v>389340000</v>
      </c>
      <c r="D31" s="3">
        <v>53865000</v>
      </c>
      <c r="E31" s="3">
        <v>208425000</v>
      </c>
      <c r="F31" s="3">
        <v>0</v>
      </c>
      <c r="G31" s="3">
        <v>16800000</v>
      </c>
      <c r="H31" s="3">
        <v>50400000</v>
      </c>
      <c r="I31" s="3">
        <v>0</v>
      </c>
      <c r="J31" s="3">
        <v>0</v>
      </c>
      <c r="K31" s="3">
        <v>0</v>
      </c>
      <c r="L31" s="4">
        <f t="shared" si="4"/>
        <v>718830000</v>
      </c>
    </row>
    <row r="32" spans="2:12" ht="23.1" customHeight="1" x14ac:dyDescent="0.2">
      <c r="B32" s="18" t="s">
        <v>33</v>
      </c>
      <c r="C32" s="2">
        <v>324672000</v>
      </c>
      <c r="D32" s="3">
        <v>76165000</v>
      </c>
      <c r="E32" s="3">
        <v>954949000</v>
      </c>
      <c r="F32" s="3">
        <v>0</v>
      </c>
      <c r="G32" s="3">
        <v>26641000</v>
      </c>
      <c r="H32" s="3">
        <v>307439000</v>
      </c>
      <c r="I32" s="3">
        <v>0</v>
      </c>
      <c r="J32" s="3">
        <v>0</v>
      </c>
      <c r="K32" s="3">
        <v>0</v>
      </c>
      <c r="L32" s="4">
        <f t="shared" si="4"/>
        <v>1689866000</v>
      </c>
    </row>
    <row r="33" spans="2:12" ht="23.1" customHeight="1" thickBot="1" x14ac:dyDescent="0.25">
      <c r="B33" s="19" t="s">
        <v>34</v>
      </c>
      <c r="C33" s="10">
        <v>246000000</v>
      </c>
      <c r="D33" s="11">
        <v>33000000</v>
      </c>
      <c r="E33" s="11">
        <v>130400000</v>
      </c>
      <c r="F33" s="11">
        <v>0</v>
      </c>
      <c r="G33" s="11">
        <v>21300000</v>
      </c>
      <c r="H33" s="11">
        <v>122800000</v>
      </c>
      <c r="I33" s="11">
        <v>0</v>
      </c>
      <c r="J33" s="11">
        <v>0</v>
      </c>
      <c r="K33" s="11">
        <v>0</v>
      </c>
      <c r="L33" s="12">
        <f t="shared" si="4"/>
        <v>553500000</v>
      </c>
    </row>
    <row r="34" spans="2:12" ht="24.95" customHeight="1" x14ac:dyDescent="0.2">
      <c r="B34" s="28" t="s">
        <v>12</v>
      </c>
      <c r="C34" s="29">
        <v>11083204000</v>
      </c>
      <c r="D34" s="30">
        <v>1638783000</v>
      </c>
      <c r="E34" s="30">
        <v>5770219000</v>
      </c>
      <c r="F34" s="30">
        <v>0</v>
      </c>
      <c r="G34" s="30">
        <v>40455632000</v>
      </c>
      <c r="H34" s="30">
        <v>4060262000</v>
      </c>
      <c r="I34" s="30">
        <v>0</v>
      </c>
      <c r="J34" s="30">
        <v>0</v>
      </c>
      <c r="K34" s="30">
        <v>0</v>
      </c>
      <c r="L34" s="4">
        <f t="shared" si="4"/>
        <v>63008100000</v>
      </c>
    </row>
    <row r="35" spans="2:12" hidden="1" x14ac:dyDescent="0.2">
      <c r="B35" s="28" t="s">
        <v>13</v>
      </c>
      <c r="C35" s="29" t="e">
        <f>C34+#REF!+#REF!</f>
        <v>#REF!</v>
      </c>
      <c r="D35" s="30" t="e">
        <f>D34+#REF!+#REF!</f>
        <v>#REF!</v>
      </c>
      <c r="E35" s="30" t="e">
        <f>E34+#REF!+#REF!</f>
        <v>#REF!</v>
      </c>
      <c r="F35" s="30" t="e">
        <f>F34+#REF!+#REF!</f>
        <v>#REF!</v>
      </c>
      <c r="G35" s="30" t="e">
        <f>G34+#REF!+#REF!</f>
        <v>#REF!</v>
      </c>
      <c r="H35" s="30" t="e">
        <f>H34+#REF!+#REF!</f>
        <v>#REF!</v>
      </c>
      <c r="I35" s="30" t="e">
        <f>I34+#REF!+#REF!</f>
        <v>#REF!</v>
      </c>
      <c r="J35" s="30" t="e">
        <f>J34+#REF!+#REF!</f>
        <v>#REF!</v>
      </c>
      <c r="K35" s="30" t="e">
        <f>K34+#REF!+#REF!</f>
        <v>#REF!</v>
      </c>
      <c r="L35" s="4" t="e">
        <f t="shared" si="4"/>
        <v>#REF!</v>
      </c>
    </row>
    <row r="36" spans="2:12" hidden="1" x14ac:dyDescent="0.2">
      <c r="B36" s="28" t="s">
        <v>14</v>
      </c>
      <c r="C36" s="29">
        <v>0</v>
      </c>
      <c r="D36" s="30">
        <v>0</v>
      </c>
      <c r="E36" s="30">
        <v>0</v>
      </c>
      <c r="F36" s="30">
        <v>0</v>
      </c>
      <c r="G36" s="30">
        <v>1103846642000</v>
      </c>
      <c r="H36" s="30">
        <v>0</v>
      </c>
      <c r="I36" s="30">
        <v>439225679000</v>
      </c>
      <c r="J36" s="30">
        <v>0</v>
      </c>
      <c r="K36" s="30">
        <v>0</v>
      </c>
      <c r="L36" s="4">
        <f t="shared" si="4"/>
        <v>1543072321000</v>
      </c>
    </row>
    <row r="37" spans="2:12" hidden="1" x14ac:dyDescent="0.2">
      <c r="B37" s="28" t="s">
        <v>15</v>
      </c>
      <c r="C37" s="29">
        <v>0</v>
      </c>
      <c r="D37" s="30">
        <v>0</v>
      </c>
      <c r="E37" s="30">
        <v>0</v>
      </c>
      <c r="F37" s="30">
        <v>0</v>
      </c>
      <c r="G37" s="30">
        <v>37574481000</v>
      </c>
      <c r="H37" s="30">
        <v>0</v>
      </c>
      <c r="I37" s="30">
        <v>0</v>
      </c>
      <c r="J37" s="30">
        <v>0</v>
      </c>
      <c r="K37" s="30">
        <v>0</v>
      </c>
      <c r="L37" s="4">
        <f t="shared" si="4"/>
        <v>37574481000</v>
      </c>
    </row>
    <row r="38" spans="2:12" ht="29.25" hidden="1" thickBot="1" x14ac:dyDescent="0.25">
      <c r="B38" s="31" t="s">
        <v>16</v>
      </c>
      <c r="C38" s="32" t="e">
        <f t="shared" ref="C38:K38" si="5">C35-(C36+C37)</f>
        <v>#REF!</v>
      </c>
      <c r="D38" s="33" t="e">
        <f t="shared" si="5"/>
        <v>#REF!</v>
      </c>
      <c r="E38" s="33" t="e">
        <f t="shared" si="5"/>
        <v>#REF!</v>
      </c>
      <c r="F38" s="33" t="e">
        <f t="shared" si="5"/>
        <v>#REF!</v>
      </c>
      <c r="G38" s="33" t="e">
        <f t="shared" si="5"/>
        <v>#REF!</v>
      </c>
      <c r="H38" s="33" t="e">
        <f t="shared" si="5"/>
        <v>#REF!</v>
      </c>
      <c r="I38" s="33" t="e">
        <f t="shared" si="5"/>
        <v>#REF!</v>
      </c>
      <c r="J38" s="33" t="e">
        <f t="shared" si="5"/>
        <v>#REF!</v>
      </c>
      <c r="K38" s="33" t="e">
        <f t="shared" si="5"/>
        <v>#REF!</v>
      </c>
      <c r="L38" s="12" t="e">
        <f t="shared" si="4"/>
        <v>#REF!</v>
      </c>
    </row>
    <row r="39" spans="2:12" hidden="1" x14ac:dyDescent="0.2"/>
  </sheetData>
  <mergeCells count="3">
    <mergeCell ref="B17:L17"/>
    <mergeCell ref="B18:L18"/>
    <mergeCell ref="B19:L19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10</vt:i4>
      </vt:variant>
    </vt:vector>
  </HeadingPairs>
  <TitlesOfParts>
    <vt:vector size="13" baseType="lpstr">
      <vt:lpstr>2024</vt:lpstr>
      <vt:lpstr>2025</vt:lpstr>
      <vt:lpstr>2026</vt:lpstr>
      <vt:lpstr>BaslaSatir</vt:lpstr>
      <vt:lpstr>ButceYil</vt:lpstr>
      <vt:lpstr>cetvelNo</vt:lpstr>
      <vt:lpstr>cetvelYil</vt:lpstr>
      <vt:lpstr>FormatSatir</vt:lpstr>
      <vt:lpstr>Siniflandirma</vt:lpstr>
      <vt:lpstr>ToplamSatir</vt:lpstr>
      <vt:lpstr>'2024'!Yazdırma_Alanı</vt:lpstr>
      <vt:lpstr>'2025'!Yazdırma_Alanı</vt:lpstr>
      <vt:lpstr>'2026'!Yazdırma_Alanı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Cahit DIBLAN</cp:lastModifiedBy>
  <cp:lastPrinted>2024-01-02T08:29:08Z</cp:lastPrinted>
  <dcterms:created xsi:type="dcterms:W3CDTF">2020-01-21T07:47:42Z</dcterms:created>
  <dcterms:modified xsi:type="dcterms:W3CDTF">2024-01-02T10:45:41Z</dcterms:modified>
</cp:coreProperties>
</file>