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11760"/>
  </bookViews>
  <sheets>
    <sheet name="2023" sheetId="1" r:id="rId1"/>
    <sheet name="2024" sheetId="2" r:id="rId2"/>
    <sheet name="2025" sheetId="3" r:id="rId3"/>
  </sheets>
  <definedNames>
    <definedName name="BaslaSatir" localSheetId="1">'2024'!$B$8</definedName>
    <definedName name="BaslaSatir" localSheetId="2">'2025'!$B$8</definedName>
    <definedName name="BaslaSatir">'2023'!$B$8</definedName>
    <definedName name="ButceYil" localSheetId="1">'2024'!#REF!</definedName>
    <definedName name="ButceYil" localSheetId="2">'2025'!#REF!</definedName>
    <definedName name="ButceYil">'2023'!#REF!</definedName>
    <definedName name="cetvelNo" localSheetId="1">'2024'!#REF!</definedName>
    <definedName name="cetvelNo" localSheetId="2">'2025'!#REF!</definedName>
    <definedName name="cetvelNo">'2023'!#REF!</definedName>
    <definedName name="cetvelYil" localSheetId="1">'2024'!#REF!</definedName>
    <definedName name="cetvelYil" localSheetId="2">'2025'!#REF!</definedName>
    <definedName name="cetvelYil">'2023'!#REF!</definedName>
    <definedName name="FormatSatir" localSheetId="1">'2024'!#REF!</definedName>
    <definedName name="FormatSatir" localSheetId="2">'2025'!#REF!</definedName>
    <definedName name="FormatSatir">'2023'!#REF!</definedName>
    <definedName name="Siniflandirma" localSheetId="1">'2024'!#REF!</definedName>
    <definedName name="Siniflandirma" localSheetId="2">'2025'!#REF!</definedName>
    <definedName name="Siniflandirma">'2023'!#REF!</definedName>
    <definedName name="ToplamSatir" localSheetId="1">'2024'!#REF!</definedName>
    <definedName name="ToplamSatir" localSheetId="2">'2025'!#REF!</definedName>
    <definedName name="ToplamSatir">'2023'!#REF!</definedName>
    <definedName name="_xlnm.Print_Area" localSheetId="0">'2023'!$B$1:$L$145</definedName>
    <definedName name="_xlnm.Print_Area" localSheetId="1">'2024'!$B$1:$L$145</definedName>
    <definedName name="_xlnm.Print_Area" localSheetId="2">'2025'!$B$2:$L$144</definedName>
    <definedName name="_xlnm.Print_Titles" localSheetId="0">'2023'!$7:$7</definedName>
    <definedName name="_xlnm.Print_Titles" localSheetId="1">'2024'!$7:$7</definedName>
    <definedName name="_xlnm.Print_Titles" localSheetId="2">'2025'!$7:$7</definedName>
  </definedNames>
  <calcPr calcId="145621" calcMode="manual"/>
</workbook>
</file>

<file path=xl/calcChain.xml><?xml version="1.0" encoding="utf-8"?>
<calcChain xmlns="http://schemas.openxmlformats.org/spreadsheetml/2006/main">
  <c r="L143" i="3" l="1"/>
  <c r="L142" i="3"/>
  <c r="J141" i="3"/>
  <c r="J144" i="3" s="1"/>
  <c r="F141" i="3"/>
  <c r="F144" i="3" s="1"/>
  <c r="D141" i="3"/>
  <c r="D144" i="3" s="1"/>
  <c r="L140" i="3"/>
  <c r="K139" i="3"/>
  <c r="K141" i="3" s="1"/>
  <c r="K144" i="3" s="1"/>
  <c r="J139" i="3"/>
  <c r="I139" i="3"/>
  <c r="I141" i="3" s="1"/>
  <c r="I144" i="3" s="1"/>
  <c r="H139" i="3"/>
  <c r="H141" i="3" s="1"/>
  <c r="H144" i="3" s="1"/>
  <c r="G139" i="3"/>
  <c r="G141" i="3" s="1"/>
  <c r="G144" i="3" s="1"/>
  <c r="F139" i="3"/>
  <c r="E139" i="3"/>
  <c r="E141" i="3" s="1"/>
  <c r="E144" i="3" s="1"/>
  <c r="D139" i="3"/>
  <c r="C139" i="3"/>
  <c r="C141" i="3" s="1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143" i="2"/>
  <c r="L142" i="2"/>
  <c r="H141" i="2"/>
  <c r="H144" i="2" s="1"/>
  <c r="G141" i="2"/>
  <c r="G144" i="2" s="1"/>
  <c r="F141" i="2"/>
  <c r="F144" i="2" s="1"/>
  <c r="L140" i="2"/>
  <c r="K139" i="2"/>
  <c r="K141" i="2" s="1"/>
  <c r="K144" i="2" s="1"/>
  <c r="J139" i="2"/>
  <c r="J141" i="2" s="1"/>
  <c r="J144" i="2" s="1"/>
  <c r="I139" i="2"/>
  <c r="I141" i="2" s="1"/>
  <c r="I144" i="2" s="1"/>
  <c r="H139" i="2"/>
  <c r="G139" i="2"/>
  <c r="F139" i="2"/>
  <c r="E139" i="2"/>
  <c r="E141" i="2" s="1"/>
  <c r="E144" i="2" s="1"/>
  <c r="D139" i="2"/>
  <c r="D141" i="2" s="1"/>
  <c r="D144" i="2" s="1"/>
  <c r="C139" i="2"/>
  <c r="C141" i="2" s="1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C144" i="3" l="1"/>
  <c r="L144" i="3" s="1"/>
  <c r="L141" i="3"/>
  <c r="L141" i="2"/>
  <c r="C144" i="2"/>
  <c r="L144" i="2" s="1"/>
  <c r="L139" i="3"/>
  <c r="L139" i="2"/>
  <c r="L143" i="1" l="1"/>
  <c r="L142" i="1"/>
  <c r="L140" i="1"/>
  <c r="K139" i="1"/>
  <c r="K141" i="1" s="1"/>
  <c r="K144" i="1" s="1"/>
  <c r="J139" i="1"/>
  <c r="J141" i="1" s="1"/>
  <c r="J144" i="1" s="1"/>
  <c r="I139" i="1"/>
  <c r="I141" i="1" s="1"/>
  <c r="I144" i="1" s="1"/>
  <c r="H139" i="1"/>
  <c r="H141" i="1" s="1"/>
  <c r="H144" i="1" s="1"/>
  <c r="G139" i="1"/>
  <c r="G141" i="1" s="1"/>
  <c r="G144" i="1" s="1"/>
  <c r="F139" i="1"/>
  <c r="F141" i="1" s="1"/>
  <c r="F144" i="1" s="1"/>
  <c r="E139" i="1"/>
  <c r="E141" i="1" s="1"/>
  <c r="E144" i="1" s="1"/>
  <c r="D139" i="1"/>
  <c r="D141" i="1" s="1"/>
  <c r="D144" i="1" s="1"/>
  <c r="C139" i="1"/>
  <c r="C141" i="1" s="1"/>
  <c r="L138" i="1"/>
  <c r="L137" i="1"/>
  <c r="L119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C144" i="1" l="1"/>
  <c r="L144" i="1" s="1"/>
  <c r="L141" i="1"/>
  <c r="L139" i="1"/>
</calcChain>
</file>

<file path=xl/sharedStrings.xml><?xml version="1.0" encoding="utf-8"?>
<sst xmlns="http://schemas.openxmlformats.org/spreadsheetml/2006/main" count="576" uniqueCount="156">
  <si>
    <t/>
  </si>
  <si>
    <t>(EKONOMİK SINIFLANDIRMA)</t>
  </si>
  <si>
    <t>KURUMLAR</t>
  </si>
  <si>
    <t>FAİZ GİDERLERİ</t>
  </si>
  <si>
    <t>BORÇ VERME</t>
  </si>
  <si>
    <t>YEDEK ÖDENEK</t>
  </si>
  <si>
    <t>PERSONEL
GİDERLERİ</t>
  </si>
  <si>
    <t>SOS. GÜV. DEV.
PRİMİ GİD.</t>
  </si>
  <si>
    <t>MAL VE HİZMET
ALIM GİDERLERİ</t>
  </si>
  <si>
    <t>TOPLAM</t>
  </si>
  <si>
    <t>DÜZENLEYİCİ VE DENETLEYİCİ KURUMLAR  (III SAYILI CETVEL)</t>
  </si>
  <si>
    <t>I+II+III SAYILI CETVELE TABİ KURUMLAR TOPLAMI</t>
  </si>
  <si>
    <t xml:space="preserve">ÖZEL BÜTÇELERE VE DDK'LARA HAZİNE YARDIMI </t>
  </si>
  <si>
    <t>GELİRDEN AYRILAN PAYLAR</t>
  </si>
  <si>
    <t>MERKEZİ YÖNETİM BÜTÇESİ TOPLAMI ( HAZİNE YARDIMLARI VE GELİRDEN AYRILAN PAY HARİÇ)</t>
  </si>
  <si>
    <t>SERMAYE GİDERLERİ</t>
  </si>
  <si>
    <t>SERMAYE
TRANSFERLERİ</t>
  </si>
  <si>
    <t>CARİ TRANSFERLER</t>
  </si>
  <si>
    <t>YÜKSEKÖĞRETİM KURULU</t>
  </si>
  <si>
    <t xml:space="preserve">ANKARA ÜNİVERSİTESİ </t>
  </si>
  <si>
    <t xml:space="preserve">ORTA DOĞU TEKNİK ÜNİVERSİTESİ    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</si>
  <si>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</si>
  <si>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</si>
  <si>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</si>
  <si>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</si>
  <si>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</si>
  <si>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</si>
  <si>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</si>
  <si>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</si>
  <si>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</si>
  <si>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</si>
  <si>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</si>
  <si>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BURSA 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</si>
  <si>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</si>
  <si>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</si>
  <si>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</si>
  <si>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</si>
  <si>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>SİVAS CUMHURİYET ÜNİVERSİTESİ</t>
  </si>
  <si>
    <t xml:space="preserve">ÇUKUROVA ÜNİVERSİTESİ </t>
  </si>
  <si>
    <t>ONDOKUZ MAYIS ÜNİVERSİTESİ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</si>
  <si>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</si>
  <si>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</si>
  <si>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</si>
  <si>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</si>
  <si>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</si>
  <si>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VAN YÜZÜNCÜ YIL ÜNİVERSİTESİ</t>
  </si>
  <si>
    <t xml:space="preserve">GAZİANTEP ÜNİVERSİTESİ </t>
  </si>
  <si>
    <t>İZMİR YÜKSEK TEKNOLOJİ ENSTİTÜSÜ</t>
  </si>
  <si>
    <t>GEBZE TEKNİK ÜNİVERSİTESİ</t>
  </si>
  <si>
    <t>HARRAN ÜNİVERSİTESİ</t>
  </si>
  <si>
    <t xml:space="preserve">SÜLEYMAN DEMİREL ÜNİVERSİTESİ </t>
  </si>
  <si>
    <t xml:space="preserve">AYDIN ADNAN MENDERES ÜNİVERSİTESİ </t>
  </si>
  <si>
    <t xml:space="preserve">ZONGULDAK BÜLENT ECEVİT ÜNİVERSİTESİ </t>
  </si>
  <si>
    <t>MERSİN ÜNİVERSİTESİ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</si>
  <si>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</si>
  <si>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</si>
  <si>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</si>
  <si>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</si>
  <si>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</si>
  <si>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BOLU ABANT İZZET BAYSAL ÜNİVERSİTESİ </t>
  </si>
  <si>
    <t xml:space="preserve">HATAY 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</si>
  <si>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</si>
  <si>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</si>
  <si>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</si>
  <si>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ÖMER HALİSDEMİR ÜNİVERSİTESİ</t>
  </si>
  <si>
    <t xml:space="preserve">KÜTAHYA DUMLUPINAR ÜNİVERSİTESİ </t>
  </si>
  <si>
    <t>TOKAT 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</si>
  <si>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</si>
  <si>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</si>
  <si>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</si>
  <si>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</si>
  <si>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</si>
  <si>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KIRŞEHİR AHİ EVRAN ÜNİVERSİTESİ</t>
  </si>
  <si>
    <t>KASTAMONU ÜNİVERSİTESİ</t>
  </si>
  <si>
    <t>DÜZCE ÜNİVERSİTESİ</t>
  </si>
  <si>
    <t>BURDUR MEHMET AKİF ERSOY ÜNİVERSİTESİ</t>
  </si>
  <si>
    <t>UŞAK ÜNİVERSİTESİ</t>
  </si>
  <si>
    <t>RECEP TAYYİP ERDOĞAN ÜNİVERSİTESİ</t>
  </si>
  <si>
    <t>TEKİRDAĞ NAMIK KEMAL ÜNİVERSİTESİ</t>
  </si>
  <si>
    <t>ERZİNCAN BİNALİ YILDIRIM ÜNİVERSİTESİ</t>
  </si>
  <si>
    <t>AKSARAY ÜNİVERSİTESİ</t>
  </si>
  <si>
    <t>GİRESUN ÜNİVERSİTESİ</t>
  </si>
  <si>
    <t>HİTİT ÜNİVERSİTESİ</t>
  </si>
  <si>
    <t>YOZGAT 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</si>
  <si>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</si>
  <si>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</si>
  <si>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</si>
  <si>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</si>
  <si>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</si>
  <si>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</si>
  <si>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</si>
  <si>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</si>
  <si>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</si>
  <si>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</si>
  <si>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</si>
  <si>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</si>
  <si>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</si>
  <si>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</si>
  <si>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</si>
  <si>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</si>
  <si>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</si>
  <si>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</si>
  <si>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</si>
  <si>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</si>
  <si>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</si>
  <si>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</si>
  <si>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</si>
  <si>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</si>
  <si>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</si>
  <si>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</si>
  <si>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</si>
  <si>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</si>
  <si>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</si>
  <si>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</si>
  <si>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</si>
  <si>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</si>
  <si>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</si>
  <si>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</si>
  <si>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</si>
  <si>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</si>
  <si>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</si>
  <si>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ALPARSLAN TÜRKEŞ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</si>
  <si>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</si>
  <si>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</si>
  <si>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</si>
  <si>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</si>
  <si>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</si>
  <si>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İZMİR BAKIRÇAY ÜNİVERSİTESİ</t>
  </si>
  <si>
    <t>İZMİR DEMOKRASİ ÜNİVERSİTESİ</t>
  </si>
  <si>
    <t>ANKARA MÜZİK VE GÜZEL SANATLAR ÜNİVERSİTESİ</t>
  </si>
  <si>
    <t>GAZİANTEP İSLAM BİLİM VE TEKNOLOJİ ÜNİVERSİTESİ</t>
  </si>
  <si>
    <t>KONYA TEKNİK ÜNİVERSİTESİ</t>
  </si>
  <si>
    <t>KÜTAHYA SAĞLIK BİLİMLERİ ÜNİVERSİTESİ</t>
  </si>
  <si>
    <t>MALATYA TURGUT ÖZAL ÜNİVERSİTESİ</t>
  </si>
  <si>
    <t>İSTANBUL ÜNİVERSİTESİ - CERRAHPAŞA</t>
  </si>
  <si>
    <t>ANKARA HACI BAYRAM VELİ ÜNİVERSİTESİ</t>
  </si>
  <si>
    <t>SAKARYA UYGULAMALI BİLİMLER ÜNİVERSİTESİ</t>
  </si>
  <si>
    <t>SAMSUN ÜNİVERSİTESİ</t>
  </si>
  <si>
    <t>SİVAS BİLİM VE TEKNOLOJİ ÜNİVERSİTESİ</t>
  </si>
  <si>
    <t>TARSUS ÜNİVERSİTESİ</t>
  </si>
  <si>
    <t>TRABZON ÜNİVERSİTESİ</t>
  </si>
  <si>
    <t>KAYSERİ ÜNİVERSİTESİ</t>
  </si>
  <si>
    <t>KAHRAMANMARAŞ İSTİKLAL ÜNİVERSİTESİ</t>
  </si>
  <si>
    <t>ESKİŞEHİR TEKNİK ÜNİVERSİTESİ</t>
  </si>
  <si>
    <t>ISPARTA UYGULAMALI BİLİMLER ÜNİVERSİTESİ</t>
  </si>
  <si>
    <t>AFYONKARAHİSAR SAĞLIK BİLİMLERİ ÜNİVERSİTESİ</t>
  </si>
  <si>
    <t>YÜKSEKÖĞRETİM KALİTE KURULU</t>
  </si>
  <si>
    <t>(II) SAYILI CETVEL - YÜKSEKÖĞRETİM KURUMLARI</t>
  </si>
  <si>
    <t>YÜKSEKÖĞRETİM KURUMLARI</t>
  </si>
  <si>
    <t>ÖZEL BÜTÇELİ DİĞER KURUMLAR</t>
  </si>
  <si>
    <t>ÖZEL BÜTÇELİ KURUMLAR  TOPLAMI</t>
  </si>
  <si>
    <t>2023 YILI MERKEZİ YÖNETİM BÜTÇE KANUNU İCMALİ</t>
  </si>
  <si>
    <t>TL</t>
  </si>
  <si>
    <t>(II) SAYILI CETVEL - YÜKSEKÖĞRETİM KURUMLARI 2024 YILI BÜTÇE GİDER TAHMİNLERİ</t>
  </si>
  <si>
    <t>(II) SAYILI CETVEL - YÜKSEKÖĞRETİM KURUMLARI 2025 YILI BÜTÇE GİDER TAHMİNLERİ</t>
  </si>
  <si>
    <t>ÖZEL BÜTÇELİ KURUMLAR TOPLAMI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</si>
</sst>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/>
    <xf numFmtId="3" fontId="3" fillId="0" borderId="1" xfId="6" applyNumberFormat="1" applyFont="1" applyFill="1" applyBorder="1" applyAlignment="1">
      <alignment vertical="center"/>
    </xf>
    <xf numFmtId="3" fontId="3" fillId="0" borderId="2" xfId="6" applyNumberFormat="1" applyFont="1" applyFill="1" applyBorder="1" applyAlignment="1">
      <alignment vertical="center"/>
    </xf>
    <xf numFmtId="3" fontId="4" fillId="0" borderId="3" xfId="6" applyNumberFormat="1" applyFont="1" applyFill="1" applyBorder="1" applyAlignment="1">
      <alignment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right" vertical="center"/>
    </xf>
    <xf numFmtId="3" fontId="3" fillId="0" borderId="4" xfId="6" applyNumberFormat="1" applyFont="1" applyFill="1" applyBorder="1" applyAlignment="1">
      <alignment vertical="center"/>
    </xf>
    <xf numFmtId="3" fontId="3" fillId="0" borderId="5" xfId="6" applyNumberFormat="1" applyFont="1" applyFill="1" applyBorder="1" applyAlignment="1">
      <alignment vertical="center"/>
    </xf>
    <xf numFmtId="3" fontId="4" fillId="0" borderId="6" xfId="6" applyNumberFormat="1" applyFont="1" applyFill="1" applyBorder="1" applyAlignment="1">
      <alignment vertical="center"/>
    </xf>
    <xf numFmtId="3" fontId="4" fillId="0" borderId="9" xfId="6" applyNumberFormat="1" applyFont="1" applyFill="1" applyBorder="1" applyAlignment="1">
      <alignment vertical="center"/>
    </xf>
    <xf numFmtId="0" fontId="4" fillId="0" borderId="10" xfId="6" applyFont="1" applyFill="1" applyBorder="1" applyAlignment="1">
      <alignment horizontal="center" vertical="center" wrapText="1"/>
    </xf>
    <xf numFmtId="0" fontId="4" fillId="0" borderId="11" xfId="6" applyFont="1" applyFill="1" applyBorder="1" applyAlignment="1">
      <alignment horizontal="center" vertical="center" wrapText="1"/>
    </xf>
    <xf numFmtId="0" fontId="4" fillId="0" borderId="12" xfId="6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3" xfId="6" applyFont="1" applyFill="1" applyBorder="1" applyAlignment="1">
      <alignment vertical="center" wrapText="1"/>
    </xf>
    <xf numFmtId="0" fontId="3" fillId="0" borderId="14" xfId="6" applyFont="1" applyFill="1" applyBorder="1" applyAlignment="1">
      <alignment vertical="center" wrapText="1"/>
    </xf>
    <xf numFmtId="0" fontId="4" fillId="0" borderId="0" xfId="6" applyFont="1" applyFill="1" applyBorder="1" applyAlignment="1">
      <alignment horizontal="center" vertical="center" wrapText="1"/>
    </xf>
    <xf numFmtId="0" fontId="4" fillId="0" borderId="16" xfId="6" applyFont="1" applyFill="1" applyBorder="1" applyAlignment="1">
      <alignment horizontal="center" vertical="center" wrapText="1"/>
    </xf>
    <xf numFmtId="0" fontId="4" fillId="0" borderId="13" xfId="6" applyFont="1" applyFill="1" applyBorder="1" applyAlignment="1">
      <alignment vertical="center" wrapText="1"/>
    </xf>
    <xf numFmtId="3" fontId="4" fillId="0" borderId="4" xfId="6" applyNumberFormat="1" applyFont="1" applyFill="1" applyBorder="1" applyAlignment="1">
      <alignment vertical="center"/>
    </xf>
    <xf numFmtId="3" fontId="4" fillId="0" borderId="5" xfId="6" applyNumberFormat="1" applyFont="1" applyFill="1" applyBorder="1" applyAlignment="1">
      <alignment vertical="center"/>
    </xf>
    <xf numFmtId="0" fontId="4" fillId="0" borderId="14" xfId="6" applyFont="1" applyFill="1" applyBorder="1" applyAlignment="1">
      <alignment vertical="center" wrapText="1"/>
    </xf>
    <xf numFmtId="3" fontId="4" fillId="0" borderId="1" xfId="6" applyNumberFormat="1" applyFont="1" applyFill="1" applyBorder="1" applyAlignment="1">
      <alignment vertical="center"/>
    </xf>
    <xf numFmtId="3" fontId="4" fillId="0" borderId="2" xfId="6" applyNumberFormat="1" applyFont="1" applyFill="1" applyBorder="1" applyAlignment="1">
      <alignment vertical="center"/>
    </xf>
    <xf numFmtId="0" fontId="4" fillId="0" borderId="15" xfId="6" applyFont="1" applyFill="1" applyBorder="1" applyAlignment="1">
      <alignment vertical="center" wrapText="1"/>
    </xf>
    <xf numFmtId="3" fontId="4" fillId="0" borderId="7" xfId="6" applyNumberFormat="1" applyFont="1" applyFill="1" applyBorder="1" applyAlignment="1">
      <alignment vertical="center"/>
    </xf>
    <xf numFmtId="3" fontId="4" fillId="0" borderId="8" xfId="6" applyNumberFormat="1" applyFont="1" applyFill="1" applyBorder="1" applyAlignment="1">
      <alignment vertical="center"/>
    </xf>
    <xf numFmtId="3" fontId="4" fillId="0" borderId="17" xfId="6" applyNumberFormat="1" applyFont="1" applyFill="1" applyBorder="1" applyAlignment="1">
      <alignment vertical="center"/>
    </xf>
    <xf numFmtId="3" fontId="4" fillId="0" borderId="18" xfId="6" applyNumberFormat="1" applyFont="1" applyFill="1" applyBorder="1" applyAlignment="1">
      <alignment vertical="center"/>
    </xf>
    <xf numFmtId="3" fontId="4" fillId="0" borderId="19" xfId="6" applyNumberFormat="1" applyFont="1" applyFill="1" applyBorder="1" applyAlignment="1">
      <alignment vertical="center"/>
    </xf>
    <xf numFmtId="0" fontId="4" fillId="0" borderId="20" xfId="6" applyFont="1" applyFill="1" applyBorder="1" applyAlignment="1">
      <alignment vertical="center" wrapText="1"/>
    </xf>
    <xf numFmtId="0" fontId="3" fillId="0" borderId="21" xfId="6" applyFont="1" applyFill="1" applyBorder="1" applyAlignment="1">
      <alignment vertical="center" wrapText="1"/>
    </xf>
    <xf numFmtId="3" fontId="3" fillId="0" borderId="22" xfId="6" applyNumberFormat="1" applyFont="1" applyFill="1" applyBorder="1" applyAlignment="1">
      <alignment vertical="center"/>
    </xf>
    <xf numFmtId="3" fontId="3" fillId="0" borderId="23" xfId="6" applyNumberFormat="1" applyFont="1" applyFill="1" applyBorder="1" applyAlignment="1">
      <alignment vertical="center"/>
    </xf>
    <xf numFmtId="3" fontId="4" fillId="0" borderId="24" xfId="6" applyNumberFormat="1" applyFont="1" applyFill="1" applyBorder="1" applyAlignment="1">
      <alignment vertical="center"/>
    </xf>
    <xf numFmtId="0" fontId="5" fillId="0" borderId="0" xfId="6" applyFont="1" applyFill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</cellXfs>
  <cellStyles count="7">
    <cellStyle name="%60 - Vurgu3" xfId="6"/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5"/>
  <sheetViews>
    <sheetView tabSelected="1" zoomScale="70" zoomScaleNormal="70" workbookViewId="0">
      <selection activeCell="I177" sqref="I177"/>
    </sheetView>
  </sheetViews>
  <sheetFormatPr defaultColWidth="9.140625" defaultRowHeight="14.25" x14ac:dyDescent="0.2"/>
  <cols>
    <col min="1" max="1" width="9.140625" style="1"/>
    <col min="2" max="2" width="90.7109375" style="14" customWidth="1"/>
    <col min="3" max="12" width="25.7109375" style="1" customWidth="1"/>
    <col min="13" max="15" width="19.28515625" style="1" customWidth="1"/>
    <col min="16" max="16" width="9.140625" style="1" customWidth="1"/>
    <col min="17" max="16384" width="9.140625" style="1"/>
  </cols>
  <sheetData>
    <row r="2" spans="2:12" ht="24.75" customHeight="1" x14ac:dyDescent="0.2">
      <c r="B2" s="36" t="s">
        <v>151</v>
      </c>
      <c r="C2" s="36" t="s">
        <v>0</v>
      </c>
      <c r="D2" s="36" t="s">
        <v>0</v>
      </c>
      <c r="E2" s="36" t="s">
        <v>0</v>
      </c>
      <c r="F2" s="36" t="s">
        <v>0</v>
      </c>
      <c r="G2" s="36" t="s">
        <v>0</v>
      </c>
      <c r="H2" s="36" t="s">
        <v>0</v>
      </c>
      <c r="I2" s="36" t="s">
        <v>0</v>
      </c>
      <c r="J2" s="36" t="s">
        <v>0</v>
      </c>
      <c r="K2" s="36" t="s">
        <v>0</v>
      </c>
      <c r="L2" s="36" t="s">
        <v>0</v>
      </c>
    </row>
    <row r="3" spans="2:12" ht="24.75" customHeight="1" x14ac:dyDescent="0.2">
      <c r="B3" s="36" t="s">
        <v>147</v>
      </c>
      <c r="C3" s="36" t="s">
        <v>0</v>
      </c>
      <c r="D3" s="36" t="s">
        <v>0</v>
      </c>
      <c r="E3" s="36" t="s">
        <v>0</v>
      </c>
      <c r="F3" s="36" t="s">
        <v>0</v>
      </c>
      <c r="G3" s="36" t="s">
        <v>0</v>
      </c>
      <c r="H3" s="36" t="s">
        <v>0</v>
      </c>
      <c r="I3" s="36" t="s">
        <v>0</v>
      </c>
      <c r="J3" s="36" t="s">
        <v>0</v>
      </c>
      <c r="K3" s="36" t="s">
        <v>0</v>
      </c>
      <c r="L3" s="36" t="s">
        <v>0</v>
      </c>
    </row>
    <row r="4" spans="2:12" ht="24.75" customHeight="1" x14ac:dyDescent="0.2">
      <c r="B4" s="37" t="s">
        <v>1</v>
      </c>
      <c r="C4" s="37" t="s">
        <v>0</v>
      </c>
      <c r="D4" s="37" t="s">
        <v>0</v>
      </c>
      <c r="E4" s="37" t="s">
        <v>0</v>
      </c>
      <c r="F4" s="37" t="s">
        <v>0</v>
      </c>
      <c r="G4" s="37" t="s">
        <v>0</v>
      </c>
      <c r="H4" s="37" t="s">
        <v>0</v>
      </c>
      <c r="I4" s="37" t="s">
        <v>0</v>
      </c>
      <c r="J4" s="37" t="s">
        <v>0</v>
      </c>
      <c r="K4" s="37" t="s">
        <v>0</v>
      </c>
      <c r="L4" s="37" t="s">
        <v>0</v>
      </c>
    </row>
    <row r="6" spans="2:12" x14ac:dyDescent="0.2">
      <c r="B6" s="17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6" t="s">
        <v>152</v>
      </c>
    </row>
    <row r="7" spans="2:12" ht="45" customHeight="1" x14ac:dyDescent="0.2">
      <c r="B7" s="18" t="s">
        <v>2</v>
      </c>
      <c r="C7" s="11" t="s">
        <v>6</v>
      </c>
      <c r="D7" s="12" t="s">
        <v>7</v>
      </c>
      <c r="E7" s="12" t="s">
        <v>8</v>
      </c>
      <c r="F7" s="12" t="s">
        <v>3</v>
      </c>
      <c r="G7" s="12" t="s">
        <v>17</v>
      </c>
      <c r="H7" s="12" t="s">
        <v>15</v>
      </c>
      <c r="I7" s="12" t="s">
        <v>16</v>
      </c>
      <c r="J7" s="12" t="s">
        <v>4</v>
      </c>
      <c r="K7" s="12" t="s">
        <v>5</v>
      </c>
      <c r="L7" s="13" t="s">
        <v>9</v>
      </c>
    </row>
    <row r="8" spans="2:12" ht="24.95" customHeight="1" x14ac:dyDescent="0.2">
      <c r="B8" s="15" t="s">
        <v>18</v>
      </c>
      <c r="C8" s="7">
        <v>203156000</v>
      </c>
      <c r="D8" s="8">
        <v>25569000</v>
      </c>
      <c r="E8" s="8">
        <v>18736000</v>
      </c>
      <c r="F8" s="8">
        <v>0</v>
      </c>
      <c r="G8" s="8">
        <v>68607000</v>
      </c>
      <c r="H8" s="8">
        <v>4623000</v>
      </c>
      <c r="I8" s="8">
        <v>0</v>
      </c>
      <c r="J8" s="8">
        <v>0</v>
      </c>
      <c r="K8" s="8">
        <v>0</v>
      </c>
      <c r="L8" s="9">
        <f t="shared" ref="L8:L39" si="0">SUM(C8:K8)</f>
        <v>320691000</v>
      </c>
    </row>
    <row r="9" spans="2:12" ht="24.95" customHeight="1" x14ac:dyDescent="0.2">
      <c r="B9" s="16" t="s">
        <v>19</v>
      </c>
      <c r="C9" s="2">
        <v>2608884000</v>
      </c>
      <c r="D9" s="3">
        <v>415544000</v>
      </c>
      <c r="E9" s="3">
        <v>299462000</v>
      </c>
      <c r="F9" s="3">
        <v>0</v>
      </c>
      <c r="G9" s="3">
        <v>257396000</v>
      </c>
      <c r="H9" s="3">
        <v>399500000</v>
      </c>
      <c r="I9" s="3">
        <v>0</v>
      </c>
      <c r="J9" s="3">
        <v>0</v>
      </c>
      <c r="K9" s="3">
        <v>0</v>
      </c>
      <c r="L9" s="4">
        <f t="shared" si="0"/>
        <v>3980786000</v>
      </c>
    </row>
    <row r="10" spans="2:12" ht="24.95" customHeight="1" x14ac:dyDescent="0.2">
      <c r="B10" s="16" t="s">
        <v>20</v>
      </c>
      <c r="C10" s="2">
        <v>1194211000</v>
      </c>
      <c r="D10" s="3">
        <v>200220000</v>
      </c>
      <c r="E10" s="3">
        <v>382690000</v>
      </c>
      <c r="F10" s="3">
        <v>0</v>
      </c>
      <c r="G10" s="3">
        <v>78913000</v>
      </c>
      <c r="H10" s="3">
        <v>241713000</v>
      </c>
      <c r="I10" s="3">
        <v>0</v>
      </c>
      <c r="J10" s="3">
        <v>0</v>
      </c>
      <c r="K10" s="3">
        <v>0</v>
      </c>
      <c r="L10" s="4">
        <f t="shared" si="0"/>
        <v>2097747000</v>
      </c>
    </row>
    <row r="11" spans="2:12" ht="24.95" customHeight="1" x14ac:dyDescent="0.2">
      <c r="B11" s="16" t="s">
        <v>21</v>
      </c>
      <c r="C11" s="2">
        <v>2397242000</v>
      </c>
      <c r="D11" s="3">
        <v>383562000</v>
      </c>
      <c r="E11" s="3">
        <v>393090000</v>
      </c>
      <c r="F11" s="3">
        <v>0</v>
      </c>
      <c r="G11" s="3">
        <v>242715000</v>
      </c>
      <c r="H11" s="3">
        <v>523204000</v>
      </c>
      <c r="I11" s="3">
        <v>0</v>
      </c>
      <c r="J11" s="3">
        <v>0</v>
      </c>
      <c r="K11" s="3">
        <v>0</v>
      </c>
      <c r="L11" s="4">
        <f t="shared" si="0"/>
        <v>3939813000</v>
      </c>
    </row>
    <row r="12" spans="2:12" ht="24.95" customHeight="1" x14ac:dyDescent="0.2">
      <c r="B12" s="16" t="s">
        <v>22</v>
      </c>
      <c r="C12" s="2">
        <v>2046949000</v>
      </c>
      <c r="D12" s="3">
        <v>320933000</v>
      </c>
      <c r="E12" s="3">
        <v>244256000</v>
      </c>
      <c r="F12" s="3">
        <v>0</v>
      </c>
      <c r="G12" s="3">
        <v>176751000</v>
      </c>
      <c r="H12" s="3">
        <v>485000000</v>
      </c>
      <c r="I12" s="3">
        <v>0</v>
      </c>
      <c r="J12" s="3">
        <v>0</v>
      </c>
      <c r="K12" s="3">
        <v>0</v>
      </c>
      <c r="L12" s="4">
        <f t="shared" si="0"/>
        <v>3273889000</v>
      </c>
    </row>
    <row r="13" spans="2:12" ht="24.95" customHeight="1" x14ac:dyDescent="0.2">
      <c r="B13" s="16" t="s">
        <v>23</v>
      </c>
      <c r="C13" s="2">
        <v>2170800000</v>
      </c>
      <c r="D13" s="3">
        <v>360418000</v>
      </c>
      <c r="E13" s="3">
        <v>365903000</v>
      </c>
      <c r="F13" s="3">
        <v>0</v>
      </c>
      <c r="G13" s="3">
        <v>278240000</v>
      </c>
      <c r="H13" s="3">
        <v>1364290000</v>
      </c>
      <c r="I13" s="3">
        <v>0</v>
      </c>
      <c r="J13" s="3">
        <v>0</v>
      </c>
      <c r="K13" s="3">
        <v>0</v>
      </c>
      <c r="L13" s="4">
        <f t="shared" si="0"/>
        <v>4539651000</v>
      </c>
    </row>
    <row r="14" spans="2:12" ht="24.95" customHeight="1" x14ac:dyDescent="0.2">
      <c r="B14" s="16" t="s">
        <v>24</v>
      </c>
      <c r="C14" s="2">
        <v>1180712000</v>
      </c>
      <c r="D14" s="3">
        <v>187685000</v>
      </c>
      <c r="E14" s="3">
        <v>270051000</v>
      </c>
      <c r="F14" s="3">
        <v>0</v>
      </c>
      <c r="G14" s="3">
        <v>80869000</v>
      </c>
      <c r="H14" s="3">
        <v>210872000</v>
      </c>
      <c r="I14" s="3">
        <v>0</v>
      </c>
      <c r="J14" s="3">
        <v>0</v>
      </c>
      <c r="K14" s="3">
        <v>0</v>
      </c>
      <c r="L14" s="4">
        <f t="shared" si="0"/>
        <v>1930189000</v>
      </c>
    </row>
    <row r="15" spans="2:12" ht="24.95" customHeight="1" x14ac:dyDescent="0.2">
      <c r="B15" s="16" t="s">
        <v>25</v>
      </c>
      <c r="C15" s="2">
        <v>626440000</v>
      </c>
      <c r="D15" s="3">
        <v>101776000</v>
      </c>
      <c r="E15" s="3">
        <v>191235000</v>
      </c>
      <c r="F15" s="3">
        <v>0</v>
      </c>
      <c r="G15" s="3">
        <v>42550000</v>
      </c>
      <c r="H15" s="3">
        <v>208674000</v>
      </c>
      <c r="I15" s="3">
        <v>0</v>
      </c>
      <c r="J15" s="3">
        <v>0</v>
      </c>
      <c r="K15" s="3">
        <v>0</v>
      </c>
      <c r="L15" s="4">
        <f t="shared" si="0"/>
        <v>1170675000</v>
      </c>
    </row>
    <row r="16" spans="2:12" ht="24.95" customHeight="1" x14ac:dyDescent="0.2">
      <c r="B16" s="16" t="s">
        <v>26</v>
      </c>
      <c r="C16" s="2">
        <v>1606774000</v>
      </c>
      <c r="D16" s="3">
        <v>246985000</v>
      </c>
      <c r="E16" s="3">
        <v>224493000</v>
      </c>
      <c r="F16" s="3">
        <v>0</v>
      </c>
      <c r="G16" s="3">
        <v>105478000</v>
      </c>
      <c r="H16" s="3">
        <v>221752000</v>
      </c>
      <c r="I16" s="3">
        <v>0</v>
      </c>
      <c r="J16" s="3">
        <v>0</v>
      </c>
      <c r="K16" s="3">
        <v>0</v>
      </c>
      <c r="L16" s="4">
        <f t="shared" si="0"/>
        <v>2405482000</v>
      </c>
    </row>
    <row r="17" spans="2:12" ht="24.95" customHeight="1" x14ac:dyDescent="0.2">
      <c r="B17" s="16" t="s">
        <v>27</v>
      </c>
      <c r="C17" s="2">
        <v>816085000</v>
      </c>
      <c r="D17" s="3">
        <v>128004000</v>
      </c>
      <c r="E17" s="3">
        <v>154378000</v>
      </c>
      <c r="F17" s="3">
        <v>0</v>
      </c>
      <c r="G17" s="3">
        <v>47710000</v>
      </c>
      <c r="H17" s="3">
        <v>197000000</v>
      </c>
      <c r="I17" s="3">
        <v>0</v>
      </c>
      <c r="J17" s="3">
        <v>0</v>
      </c>
      <c r="K17" s="3">
        <v>0</v>
      </c>
      <c r="L17" s="4">
        <f t="shared" si="0"/>
        <v>1343177000</v>
      </c>
    </row>
    <row r="18" spans="2:12" ht="24.95" customHeight="1" x14ac:dyDescent="0.2">
      <c r="B18" s="16" t="s">
        <v>28</v>
      </c>
      <c r="C18" s="2">
        <v>330363000</v>
      </c>
      <c r="D18" s="3">
        <v>55420000</v>
      </c>
      <c r="E18" s="3">
        <v>46954000</v>
      </c>
      <c r="F18" s="3">
        <v>0</v>
      </c>
      <c r="G18" s="3">
        <v>24475000</v>
      </c>
      <c r="H18" s="3">
        <v>85000000</v>
      </c>
      <c r="I18" s="3">
        <v>0</v>
      </c>
      <c r="J18" s="3">
        <v>0</v>
      </c>
      <c r="K18" s="3">
        <v>0</v>
      </c>
      <c r="L18" s="4">
        <f t="shared" si="0"/>
        <v>542212000</v>
      </c>
    </row>
    <row r="19" spans="2:12" ht="24.95" customHeight="1" x14ac:dyDescent="0.2">
      <c r="B19" s="16" t="s">
        <v>29</v>
      </c>
      <c r="C19" s="2">
        <v>2136281000</v>
      </c>
      <c r="D19" s="3">
        <v>355687000</v>
      </c>
      <c r="E19" s="3">
        <v>308713000</v>
      </c>
      <c r="F19" s="3">
        <v>0</v>
      </c>
      <c r="G19" s="3">
        <v>233629000</v>
      </c>
      <c r="H19" s="3">
        <v>234950000</v>
      </c>
      <c r="I19" s="3">
        <v>0</v>
      </c>
      <c r="J19" s="3">
        <v>0</v>
      </c>
      <c r="K19" s="3">
        <v>0</v>
      </c>
      <c r="L19" s="4">
        <f t="shared" si="0"/>
        <v>3269260000</v>
      </c>
    </row>
    <row r="20" spans="2:12" ht="24.95" customHeight="1" x14ac:dyDescent="0.2">
      <c r="B20" s="16" t="s">
        <v>30</v>
      </c>
      <c r="C20" s="2">
        <v>1806303000</v>
      </c>
      <c r="D20" s="3">
        <v>288190000</v>
      </c>
      <c r="E20" s="3">
        <v>235286000</v>
      </c>
      <c r="F20" s="3">
        <v>0</v>
      </c>
      <c r="G20" s="3">
        <v>171221000</v>
      </c>
      <c r="H20" s="3">
        <v>308068000</v>
      </c>
      <c r="I20" s="3">
        <v>0</v>
      </c>
      <c r="J20" s="3">
        <v>0</v>
      </c>
      <c r="K20" s="3">
        <v>0</v>
      </c>
      <c r="L20" s="4">
        <f t="shared" si="0"/>
        <v>2809068000</v>
      </c>
    </row>
    <row r="21" spans="2:12" ht="24.95" customHeight="1" x14ac:dyDescent="0.2">
      <c r="B21" s="16" t="s">
        <v>31</v>
      </c>
      <c r="C21" s="2">
        <v>1042198000</v>
      </c>
      <c r="D21" s="3">
        <v>167669000</v>
      </c>
      <c r="E21" s="3">
        <v>137866000</v>
      </c>
      <c r="F21" s="3">
        <v>0</v>
      </c>
      <c r="G21" s="3">
        <v>69676000</v>
      </c>
      <c r="H21" s="3">
        <v>119128000</v>
      </c>
      <c r="I21" s="3">
        <v>0</v>
      </c>
      <c r="J21" s="3">
        <v>0</v>
      </c>
      <c r="K21" s="3">
        <v>0</v>
      </c>
      <c r="L21" s="4">
        <f t="shared" si="0"/>
        <v>1536537000</v>
      </c>
    </row>
    <row r="22" spans="2:12" ht="24.95" customHeight="1" x14ac:dyDescent="0.2">
      <c r="B22" s="16" t="s">
        <v>32</v>
      </c>
      <c r="C22" s="2">
        <v>1493713000</v>
      </c>
      <c r="D22" s="3">
        <v>243811000</v>
      </c>
      <c r="E22" s="3">
        <v>251882000</v>
      </c>
      <c r="F22" s="3">
        <v>0</v>
      </c>
      <c r="G22" s="3">
        <v>118994000</v>
      </c>
      <c r="H22" s="3">
        <v>254014000</v>
      </c>
      <c r="I22" s="3">
        <v>0</v>
      </c>
      <c r="J22" s="3">
        <v>0</v>
      </c>
      <c r="K22" s="3">
        <v>0</v>
      </c>
      <c r="L22" s="4">
        <f t="shared" si="0"/>
        <v>2362414000</v>
      </c>
    </row>
    <row r="23" spans="2:12" ht="24.95" customHeight="1" x14ac:dyDescent="0.2">
      <c r="B23" s="16" t="s">
        <v>33</v>
      </c>
      <c r="C23" s="2">
        <v>1018967000</v>
      </c>
      <c r="D23" s="3">
        <v>170482000</v>
      </c>
      <c r="E23" s="3">
        <v>210873000</v>
      </c>
      <c r="F23" s="3">
        <v>0</v>
      </c>
      <c r="G23" s="3">
        <v>69506000</v>
      </c>
      <c r="H23" s="3">
        <v>112018000</v>
      </c>
      <c r="I23" s="3">
        <v>0</v>
      </c>
      <c r="J23" s="3">
        <v>0</v>
      </c>
      <c r="K23" s="3">
        <v>0</v>
      </c>
      <c r="L23" s="4">
        <f t="shared" si="0"/>
        <v>1581846000</v>
      </c>
    </row>
    <row r="24" spans="2:12" ht="24.95" customHeight="1" x14ac:dyDescent="0.2">
      <c r="B24" s="16" t="s">
        <v>34</v>
      </c>
      <c r="C24" s="2">
        <v>1708869000</v>
      </c>
      <c r="D24" s="3">
        <v>245912000</v>
      </c>
      <c r="E24" s="3">
        <v>294514000</v>
      </c>
      <c r="F24" s="3">
        <v>0</v>
      </c>
      <c r="G24" s="3">
        <v>83943000</v>
      </c>
      <c r="H24" s="3">
        <v>130628000</v>
      </c>
      <c r="I24" s="3">
        <v>0</v>
      </c>
      <c r="J24" s="3">
        <v>0</v>
      </c>
      <c r="K24" s="3">
        <v>0</v>
      </c>
      <c r="L24" s="4">
        <f t="shared" si="0"/>
        <v>2463866000</v>
      </c>
    </row>
    <row r="25" spans="2:12" ht="24.95" customHeight="1" x14ac:dyDescent="0.2">
      <c r="B25" s="16" t="s">
        <v>35</v>
      </c>
      <c r="C25" s="2">
        <v>1518707000</v>
      </c>
      <c r="D25" s="3">
        <v>233694000</v>
      </c>
      <c r="E25" s="3">
        <v>178144000</v>
      </c>
      <c r="F25" s="3">
        <v>0</v>
      </c>
      <c r="G25" s="3">
        <v>94983000</v>
      </c>
      <c r="H25" s="3">
        <v>285000000</v>
      </c>
      <c r="I25" s="3">
        <v>0</v>
      </c>
      <c r="J25" s="3">
        <v>0</v>
      </c>
      <c r="K25" s="3">
        <v>0</v>
      </c>
      <c r="L25" s="4">
        <f t="shared" si="0"/>
        <v>2310528000</v>
      </c>
    </row>
    <row r="26" spans="2:12" ht="24.95" customHeight="1" x14ac:dyDescent="0.2">
      <c r="B26" s="16" t="s">
        <v>36</v>
      </c>
      <c r="C26" s="2">
        <v>1290244000</v>
      </c>
      <c r="D26" s="3">
        <v>193744000</v>
      </c>
      <c r="E26" s="3">
        <v>266263000</v>
      </c>
      <c r="F26" s="3">
        <v>0</v>
      </c>
      <c r="G26" s="3">
        <v>88475000</v>
      </c>
      <c r="H26" s="3">
        <v>269300000</v>
      </c>
      <c r="I26" s="3">
        <v>0</v>
      </c>
      <c r="J26" s="3">
        <v>0</v>
      </c>
      <c r="K26" s="3">
        <v>0</v>
      </c>
      <c r="L26" s="4">
        <f t="shared" si="0"/>
        <v>2108026000</v>
      </c>
    </row>
    <row r="27" spans="2:12" ht="24.95" customHeight="1" x14ac:dyDescent="0.2">
      <c r="B27" s="16" t="s">
        <v>37</v>
      </c>
      <c r="C27" s="2">
        <v>1209578000</v>
      </c>
      <c r="D27" s="3">
        <v>183435000</v>
      </c>
      <c r="E27" s="3">
        <v>198176000</v>
      </c>
      <c r="F27" s="3">
        <v>0</v>
      </c>
      <c r="G27" s="3">
        <v>63154000</v>
      </c>
      <c r="H27" s="3">
        <v>218859000</v>
      </c>
      <c r="I27" s="3">
        <v>0</v>
      </c>
      <c r="J27" s="3">
        <v>0</v>
      </c>
      <c r="K27" s="3">
        <v>0</v>
      </c>
      <c r="L27" s="4">
        <f t="shared" si="0"/>
        <v>1873202000</v>
      </c>
    </row>
    <row r="28" spans="2:12" ht="24.95" customHeight="1" x14ac:dyDescent="0.2">
      <c r="B28" s="16" t="s">
        <v>38</v>
      </c>
      <c r="C28" s="2">
        <v>1462726000</v>
      </c>
      <c r="D28" s="3">
        <v>237554000</v>
      </c>
      <c r="E28" s="3">
        <v>185212000</v>
      </c>
      <c r="F28" s="3">
        <v>0</v>
      </c>
      <c r="G28" s="3">
        <v>112908000</v>
      </c>
      <c r="H28" s="3">
        <v>287129000</v>
      </c>
      <c r="I28" s="3">
        <v>0</v>
      </c>
      <c r="J28" s="3">
        <v>0</v>
      </c>
      <c r="K28" s="3">
        <v>0</v>
      </c>
      <c r="L28" s="4">
        <f t="shared" si="0"/>
        <v>2285529000</v>
      </c>
    </row>
    <row r="29" spans="2:12" ht="24.95" customHeight="1" x14ac:dyDescent="0.2">
      <c r="B29" s="16" t="s">
        <v>39</v>
      </c>
      <c r="C29" s="2">
        <v>1407060000</v>
      </c>
      <c r="D29" s="3">
        <v>218623000</v>
      </c>
      <c r="E29" s="3">
        <v>174480000</v>
      </c>
      <c r="F29" s="3">
        <v>0</v>
      </c>
      <c r="G29" s="3">
        <v>92840000</v>
      </c>
      <c r="H29" s="3">
        <v>160241000</v>
      </c>
      <c r="I29" s="3">
        <v>0</v>
      </c>
      <c r="J29" s="3">
        <v>0</v>
      </c>
      <c r="K29" s="3">
        <v>0</v>
      </c>
      <c r="L29" s="4">
        <f t="shared" si="0"/>
        <v>2053244000</v>
      </c>
    </row>
    <row r="30" spans="2:12" ht="24.95" customHeight="1" x14ac:dyDescent="0.2">
      <c r="B30" s="16" t="s">
        <v>40</v>
      </c>
      <c r="C30" s="2">
        <v>1181561000</v>
      </c>
      <c r="D30" s="3">
        <v>185312000</v>
      </c>
      <c r="E30" s="3">
        <v>137904000</v>
      </c>
      <c r="F30" s="3">
        <v>0</v>
      </c>
      <c r="G30" s="3">
        <v>82090000</v>
      </c>
      <c r="H30" s="3">
        <v>238178000</v>
      </c>
      <c r="I30" s="3">
        <v>0</v>
      </c>
      <c r="J30" s="3">
        <v>0</v>
      </c>
      <c r="K30" s="3">
        <v>0</v>
      </c>
      <c r="L30" s="4">
        <f t="shared" si="0"/>
        <v>1825045000</v>
      </c>
    </row>
    <row r="31" spans="2:12" ht="24.95" customHeight="1" x14ac:dyDescent="0.2">
      <c r="B31" s="16" t="s">
        <v>41</v>
      </c>
      <c r="C31" s="2">
        <v>1860483000</v>
      </c>
      <c r="D31" s="3">
        <v>259931000</v>
      </c>
      <c r="E31" s="3">
        <v>397200000</v>
      </c>
      <c r="F31" s="3">
        <v>0</v>
      </c>
      <c r="G31" s="3">
        <v>103204000</v>
      </c>
      <c r="H31" s="3">
        <v>153000000</v>
      </c>
      <c r="I31" s="3">
        <v>0</v>
      </c>
      <c r="J31" s="3">
        <v>0</v>
      </c>
      <c r="K31" s="3">
        <v>0</v>
      </c>
      <c r="L31" s="4">
        <f t="shared" si="0"/>
        <v>2773818000</v>
      </c>
    </row>
    <row r="32" spans="2:12" ht="24.95" customHeight="1" x14ac:dyDescent="0.2">
      <c r="B32" s="16" t="s">
        <v>42</v>
      </c>
      <c r="C32" s="2">
        <v>1320492000</v>
      </c>
      <c r="D32" s="3">
        <v>198350000</v>
      </c>
      <c r="E32" s="3">
        <v>162798000</v>
      </c>
      <c r="F32" s="3">
        <v>0</v>
      </c>
      <c r="G32" s="3">
        <v>63664000</v>
      </c>
      <c r="H32" s="3">
        <v>166885000</v>
      </c>
      <c r="I32" s="3">
        <v>0</v>
      </c>
      <c r="J32" s="3">
        <v>0</v>
      </c>
      <c r="K32" s="3">
        <v>0</v>
      </c>
      <c r="L32" s="4">
        <f t="shared" si="0"/>
        <v>1912189000</v>
      </c>
    </row>
    <row r="33" spans="2:12" ht="24.95" customHeight="1" x14ac:dyDescent="0.2">
      <c r="B33" s="16" t="s">
        <v>43</v>
      </c>
      <c r="C33" s="2">
        <v>1314492000</v>
      </c>
      <c r="D33" s="3">
        <v>192499000</v>
      </c>
      <c r="E33" s="3">
        <v>174215000</v>
      </c>
      <c r="F33" s="3">
        <v>0</v>
      </c>
      <c r="G33" s="3">
        <v>58830000</v>
      </c>
      <c r="H33" s="3">
        <v>225000000</v>
      </c>
      <c r="I33" s="3">
        <v>0</v>
      </c>
      <c r="J33" s="3">
        <v>0</v>
      </c>
      <c r="K33" s="3">
        <v>0</v>
      </c>
      <c r="L33" s="4">
        <f t="shared" si="0"/>
        <v>1965036000</v>
      </c>
    </row>
    <row r="34" spans="2:12" ht="24.95" customHeight="1" x14ac:dyDescent="0.2">
      <c r="B34" s="16" t="s">
        <v>44</v>
      </c>
      <c r="C34" s="2">
        <v>1235399000</v>
      </c>
      <c r="D34" s="3">
        <v>187029000</v>
      </c>
      <c r="E34" s="3">
        <v>204328000</v>
      </c>
      <c r="F34" s="3">
        <v>0</v>
      </c>
      <c r="G34" s="3">
        <v>73354000</v>
      </c>
      <c r="H34" s="3">
        <v>82546000</v>
      </c>
      <c r="I34" s="3">
        <v>0</v>
      </c>
      <c r="J34" s="3">
        <v>0</v>
      </c>
      <c r="K34" s="3">
        <v>0</v>
      </c>
      <c r="L34" s="4">
        <f t="shared" si="0"/>
        <v>1782656000</v>
      </c>
    </row>
    <row r="35" spans="2:12" ht="24.95" customHeight="1" x14ac:dyDescent="0.2">
      <c r="B35" s="16" t="s">
        <v>45</v>
      </c>
      <c r="C35" s="2">
        <v>1199163000</v>
      </c>
      <c r="D35" s="3">
        <v>164944000</v>
      </c>
      <c r="E35" s="3">
        <v>177123000</v>
      </c>
      <c r="F35" s="3">
        <v>0</v>
      </c>
      <c r="G35" s="3">
        <v>48229000</v>
      </c>
      <c r="H35" s="3">
        <v>268867000</v>
      </c>
      <c r="I35" s="3">
        <v>0</v>
      </c>
      <c r="J35" s="3">
        <v>0</v>
      </c>
      <c r="K35" s="3">
        <v>0</v>
      </c>
      <c r="L35" s="4">
        <f t="shared" si="0"/>
        <v>1858326000</v>
      </c>
    </row>
    <row r="36" spans="2:12" ht="24.95" customHeight="1" x14ac:dyDescent="0.2">
      <c r="B36" s="16" t="s">
        <v>46</v>
      </c>
      <c r="C36" s="2">
        <v>1095888000</v>
      </c>
      <c r="D36" s="3">
        <v>169699000</v>
      </c>
      <c r="E36" s="3">
        <v>171817000</v>
      </c>
      <c r="F36" s="3">
        <v>0</v>
      </c>
      <c r="G36" s="3">
        <v>52196000</v>
      </c>
      <c r="H36" s="3">
        <v>146808000</v>
      </c>
      <c r="I36" s="3">
        <v>0</v>
      </c>
      <c r="J36" s="3">
        <v>0</v>
      </c>
      <c r="K36" s="3">
        <v>0</v>
      </c>
      <c r="L36" s="4">
        <f t="shared" si="0"/>
        <v>1636408000</v>
      </c>
    </row>
    <row r="37" spans="2:12" ht="24.95" customHeight="1" x14ac:dyDescent="0.2">
      <c r="B37" s="16" t="s">
        <v>47</v>
      </c>
      <c r="C37" s="2">
        <v>300706000</v>
      </c>
      <c r="D37" s="3">
        <v>46073000</v>
      </c>
      <c r="E37" s="3">
        <v>68774000</v>
      </c>
      <c r="F37" s="3">
        <v>0</v>
      </c>
      <c r="G37" s="3">
        <v>13588000</v>
      </c>
      <c r="H37" s="3">
        <v>108500000</v>
      </c>
      <c r="I37" s="3">
        <v>0</v>
      </c>
      <c r="J37" s="3">
        <v>0</v>
      </c>
      <c r="K37" s="3">
        <v>0</v>
      </c>
      <c r="L37" s="4">
        <f t="shared" si="0"/>
        <v>537641000</v>
      </c>
    </row>
    <row r="38" spans="2:12" ht="24.95" customHeight="1" x14ac:dyDescent="0.2">
      <c r="B38" s="16" t="s">
        <v>48</v>
      </c>
      <c r="C38" s="2">
        <v>316846000</v>
      </c>
      <c r="D38" s="3">
        <v>48719000</v>
      </c>
      <c r="E38" s="3">
        <v>60664000</v>
      </c>
      <c r="F38" s="3">
        <v>0</v>
      </c>
      <c r="G38" s="3">
        <v>13622000</v>
      </c>
      <c r="H38" s="3">
        <v>103300000</v>
      </c>
      <c r="I38" s="3">
        <v>0</v>
      </c>
      <c r="J38" s="3">
        <v>0</v>
      </c>
      <c r="K38" s="3">
        <v>0</v>
      </c>
      <c r="L38" s="4">
        <f t="shared" si="0"/>
        <v>543151000</v>
      </c>
    </row>
    <row r="39" spans="2:12" ht="24.95" customHeight="1" x14ac:dyDescent="0.2">
      <c r="B39" s="16" t="s">
        <v>49</v>
      </c>
      <c r="C39" s="2">
        <v>816370000</v>
      </c>
      <c r="D39" s="3">
        <v>126460000</v>
      </c>
      <c r="E39" s="3">
        <v>103317000</v>
      </c>
      <c r="F39" s="3">
        <v>0</v>
      </c>
      <c r="G39" s="3">
        <v>36090000</v>
      </c>
      <c r="H39" s="3">
        <v>77300000</v>
      </c>
      <c r="I39" s="3">
        <v>0</v>
      </c>
      <c r="J39" s="3">
        <v>0</v>
      </c>
      <c r="K39" s="3">
        <v>0</v>
      </c>
      <c r="L39" s="4">
        <f t="shared" si="0"/>
        <v>1159537000</v>
      </c>
    </row>
    <row r="40" spans="2:12" ht="24.95" customHeight="1" x14ac:dyDescent="0.2">
      <c r="B40" s="16" t="s">
        <v>50</v>
      </c>
      <c r="C40" s="2">
        <v>1107479000</v>
      </c>
      <c r="D40" s="3">
        <v>171668000</v>
      </c>
      <c r="E40" s="3">
        <v>176580000</v>
      </c>
      <c r="F40" s="3">
        <v>0</v>
      </c>
      <c r="G40" s="3">
        <v>62243000</v>
      </c>
      <c r="H40" s="3">
        <v>144389000</v>
      </c>
      <c r="I40" s="3">
        <v>0</v>
      </c>
      <c r="J40" s="3">
        <v>0</v>
      </c>
      <c r="K40" s="3">
        <v>0</v>
      </c>
      <c r="L40" s="4">
        <f t="shared" ref="L40:L71" si="1">SUM(C40:K40)</f>
        <v>1662359000</v>
      </c>
    </row>
    <row r="41" spans="2:12" ht="24.95" customHeight="1" x14ac:dyDescent="0.2">
      <c r="B41" s="16" t="s">
        <v>51</v>
      </c>
      <c r="C41" s="2">
        <v>1071512000</v>
      </c>
      <c r="D41" s="3">
        <v>164060000</v>
      </c>
      <c r="E41" s="3">
        <v>148251000</v>
      </c>
      <c r="F41" s="3">
        <v>0</v>
      </c>
      <c r="G41" s="3">
        <v>57710000</v>
      </c>
      <c r="H41" s="3">
        <v>142880000</v>
      </c>
      <c r="I41" s="3">
        <v>0</v>
      </c>
      <c r="J41" s="3">
        <v>0</v>
      </c>
      <c r="K41" s="3">
        <v>0</v>
      </c>
      <c r="L41" s="4">
        <f t="shared" si="1"/>
        <v>1584413000</v>
      </c>
    </row>
    <row r="42" spans="2:12" ht="24.95" customHeight="1" x14ac:dyDescent="0.2">
      <c r="B42" s="16" t="s">
        <v>52</v>
      </c>
      <c r="C42" s="2">
        <v>786045000</v>
      </c>
      <c r="D42" s="3">
        <v>117823000</v>
      </c>
      <c r="E42" s="3">
        <v>91190000</v>
      </c>
      <c r="F42" s="3">
        <v>0</v>
      </c>
      <c r="G42" s="3">
        <v>32985000</v>
      </c>
      <c r="H42" s="3">
        <v>112262000</v>
      </c>
      <c r="I42" s="3">
        <v>0</v>
      </c>
      <c r="J42" s="3">
        <v>0</v>
      </c>
      <c r="K42" s="3">
        <v>0</v>
      </c>
      <c r="L42" s="4">
        <f t="shared" si="1"/>
        <v>1140305000</v>
      </c>
    </row>
    <row r="43" spans="2:12" ht="24.95" customHeight="1" x14ac:dyDescent="0.2">
      <c r="B43" s="16" t="s">
        <v>53</v>
      </c>
      <c r="C43" s="2">
        <v>1054118000</v>
      </c>
      <c r="D43" s="3">
        <v>162291000</v>
      </c>
      <c r="E43" s="3">
        <v>104560000</v>
      </c>
      <c r="F43" s="3">
        <v>0</v>
      </c>
      <c r="G43" s="3">
        <v>54330000</v>
      </c>
      <c r="H43" s="3">
        <v>115281000</v>
      </c>
      <c r="I43" s="3">
        <v>0</v>
      </c>
      <c r="J43" s="3">
        <v>0</v>
      </c>
      <c r="K43" s="3">
        <v>0</v>
      </c>
      <c r="L43" s="4">
        <f t="shared" si="1"/>
        <v>1490580000</v>
      </c>
    </row>
    <row r="44" spans="2:12" ht="24.95" customHeight="1" x14ac:dyDescent="0.2">
      <c r="B44" s="16" t="s">
        <v>54</v>
      </c>
      <c r="C44" s="2">
        <v>1303929000</v>
      </c>
      <c r="D44" s="3">
        <v>209605000</v>
      </c>
      <c r="E44" s="3">
        <v>145066000</v>
      </c>
      <c r="F44" s="3">
        <v>0</v>
      </c>
      <c r="G44" s="3">
        <v>65056000</v>
      </c>
      <c r="H44" s="3">
        <v>97321000</v>
      </c>
      <c r="I44" s="3">
        <v>0</v>
      </c>
      <c r="J44" s="3">
        <v>0</v>
      </c>
      <c r="K44" s="3">
        <v>0</v>
      </c>
      <c r="L44" s="4">
        <f t="shared" si="1"/>
        <v>1820977000</v>
      </c>
    </row>
    <row r="45" spans="2:12" ht="24.95" customHeight="1" x14ac:dyDescent="0.2">
      <c r="B45" s="16" t="s">
        <v>55</v>
      </c>
      <c r="C45" s="2">
        <v>700262000</v>
      </c>
      <c r="D45" s="3">
        <v>108080000</v>
      </c>
      <c r="E45" s="3">
        <v>111594000</v>
      </c>
      <c r="F45" s="3">
        <v>0</v>
      </c>
      <c r="G45" s="3">
        <v>30680000</v>
      </c>
      <c r="H45" s="3">
        <v>170000000</v>
      </c>
      <c r="I45" s="3">
        <v>0</v>
      </c>
      <c r="J45" s="3">
        <v>0</v>
      </c>
      <c r="K45" s="3">
        <v>0</v>
      </c>
      <c r="L45" s="4">
        <f t="shared" si="1"/>
        <v>1120616000</v>
      </c>
    </row>
    <row r="46" spans="2:12" ht="24.95" customHeight="1" x14ac:dyDescent="0.2">
      <c r="B46" s="16" t="s">
        <v>56</v>
      </c>
      <c r="C46" s="2">
        <v>1195502000</v>
      </c>
      <c r="D46" s="3">
        <v>190152000</v>
      </c>
      <c r="E46" s="3">
        <v>194274000</v>
      </c>
      <c r="F46" s="3">
        <v>0</v>
      </c>
      <c r="G46" s="3">
        <v>67388000</v>
      </c>
      <c r="H46" s="3">
        <v>89890000</v>
      </c>
      <c r="I46" s="3">
        <v>0</v>
      </c>
      <c r="J46" s="3">
        <v>0</v>
      </c>
      <c r="K46" s="3">
        <v>0</v>
      </c>
      <c r="L46" s="4">
        <f t="shared" si="1"/>
        <v>1737206000</v>
      </c>
    </row>
    <row r="47" spans="2:12" ht="24.95" customHeight="1" x14ac:dyDescent="0.2">
      <c r="B47" s="16" t="s">
        <v>57</v>
      </c>
      <c r="C47" s="2">
        <v>870756000</v>
      </c>
      <c r="D47" s="3">
        <v>122045000</v>
      </c>
      <c r="E47" s="3">
        <v>113118000</v>
      </c>
      <c r="F47" s="3">
        <v>0</v>
      </c>
      <c r="G47" s="3">
        <v>37754000</v>
      </c>
      <c r="H47" s="3">
        <v>71452000</v>
      </c>
      <c r="I47" s="3">
        <v>0</v>
      </c>
      <c r="J47" s="3">
        <v>0</v>
      </c>
      <c r="K47" s="3">
        <v>0</v>
      </c>
      <c r="L47" s="4">
        <f t="shared" si="1"/>
        <v>1215125000</v>
      </c>
    </row>
    <row r="48" spans="2:12" ht="24.95" customHeight="1" x14ac:dyDescent="0.2">
      <c r="B48" s="16" t="s">
        <v>58</v>
      </c>
      <c r="C48" s="2">
        <v>1005379000</v>
      </c>
      <c r="D48" s="3">
        <v>158183000</v>
      </c>
      <c r="E48" s="3">
        <v>118256000</v>
      </c>
      <c r="F48" s="3">
        <v>0</v>
      </c>
      <c r="G48" s="3">
        <v>58256000</v>
      </c>
      <c r="H48" s="3">
        <v>119412000</v>
      </c>
      <c r="I48" s="3">
        <v>0</v>
      </c>
      <c r="J48" s="3">
        <v>0</v>
      </c>
      <c r="K48" s="3">
        <v>0</v>
      </c>
      <c r="L48" s="4">
        <f t="shared" si="1"/>
        <v>1459486000</v>
      </c>
    </row>
    <row r="49" spans="2:12" ht="24.95" customHeight="1" x14ac:dyDescent="0.2">
      <c r="B49" s="16" t="s">
        <v>59</v>
      </c>
      <c r="C49" s="2">
        <v>738380000</v>
      </c>
      <c r="D49" s="3">
        <v>112333000</v>
      </c>
      <c r="E49" s="3">
        <v>107657000</v>
      </c>
      <c r="F49" s="3">
        <v>0</v>
      </c>
      <c r="G49" s="3">
        <v>30685000</v>
      </c>
      <c r="H49" s="3">
        <v>82361000</v>
      </c>
      <c r="I49" s="3">
        <v>0</v>
      </c>
      <c r="J49" s="3">
        <v>0</v>
      </c>
      <c r="K49" s="3">
        <v>0</v>
      </c>
      <c r="L49" s="4">
        <f t="shared" si="1"/>
        <v>1071416000</v>
      </c>
    </row>
    <row r="50" spans="2:12" ht="24.95" customHeight="1" x14ac:dyDescent="0.2">
      <c r="B50" s="16" t="s">
        <v>60</v>
      </c>
      <c r="C50" s="2">
        <v>694257000</v>
      </c>
      <c r="D50" s="3">
        <v>106461000</v>
      </c>
      <c r="E50" s="3">
        <v>78215000</v>
      </c>
      <c r="F50" s="3">
        <v>0</v>
      </c>
      <c r="G50" s="3">
        <v>32294000</v>
      </c>
      <c r="H50" s="3">
        <v>163000000</v>
      </c>
      <c r="I50" s="3">
        <v>0</v>
      </c>
      <c r="J50" s="3">
        <v>0</v>
      </c>
      <c r="K50" s="3">
        <v>0</v>
      </c>
      <c r="L50" s="4">
        <f t="shared" si="1"/>
        <v>1074227000</v>
      </c>
    </row>
    <row r="51" spans="2:12" ht="24.95" customHeight="1" x14ac:dyDescent="0.2">
      <c r="B51" s="16" t="s">
        <v>61</v>
      </c>
      <c r="C51" s="2">
        <v>543735000</v>
      </c>
      <c r="D51" s="3">
        <v>85376000</v>
      </c>
      <c r="E51" s="3">
        <v>79894000</v>
      </c>
      <c r="F51" s="3">
        <v>0</v>
      </c>
      <c r="G51" s="3">
        <v>20656000</v>
      </c>
      <c r="H51" s="3">
        <v>45000000</v>
      </c>
      <c r="I51" s="3">
        <v>0</v>
      </c>
      <c r="J51" s="3">
        <v>0</v>
      </c>
      <c r="K51" s="3">
        <v>0</v>
      </c>
      <c r="L51" s="4">
        <f t="shared" si="1"/>
        <v>774661000</v>
      </c>
    </row>
    <row r="52" spans="2:12" ht="24.95" customHeight="1" x14ac:dyDescent="0.2">
      <c r="B52" s="16" t="s">
        <v>62</v>
      </c>
      <c r="C52" s="2">
        <v>549850000</v>
      </c>
      <c r="D52" s="3">
        <v>72188000</v>
      </c>
      <c r="E52" s="3">
        <v>126825000</v>
      </c>
      <c r="F52" s="3">
        <v>0</v>
      </c>
      <c r="G52" s="3">
        <v>17789000</v>
      </c>
      <c r="H52" s="3">
        <v>117000000</v>
      </c>
      <c r="I52" s="3">
        <v>0</v>
      </c>
      <c r="J52" s="3">
        <v>0</v>
      </c>
      <c r="K52" s="3">
        <v>0</v>
      </c>
      <c r="L52" s="4">
        <f t="shared" si="1"/>
        <v>883652000</v>
      </c>
    </row>
    <row r="53" spans="2:12" ht="24.95" customHeight="1" x14ac:dyDescent="0.2">
      <c r="B53" s="16" t="s">
        <v>63</v>
      </c>
      <c r="C53" s="2">
        <v>1106687000</v>
      </c>
      <c r="D53" s="3">
        <v>167355000</v>
      </c>
      <c r="E53" s="3">
        <v>128680000</v>
      </c>
      <c r="F53" s="3">
        <v>0</v>
      </c>
      <c r="G53" s="3">
        <v>44123000</v>
      </c>
      <c r="H53" s="3">
        <v>126750000</v>
      </c>
      <c r="I53" s="3">
        <v>0</v>
      </c>
      <c r="J53" s="3">
        <v>0</v>
      </c>
      <c r="K53" s="3">
        <v>0</v>
      </c>
      <c r="L53" s="4">
        <f t="shared" si="1"/>
        <v>1573595000</v>
      </c>
    </row>
    <row r="54" spans="2:12" ht="24.95" customHeight="1" x14ac:dyDescent="0.2">
      <c r="B54" s="16" t="s">
        <v>64</v>
      </c>
      <c r="C54" s="2">
        <v>504548000</v>
      </c>
      <c r="D54" s="3">
        <v>73284000</v>
      </c>
      <c r="E54" s="3">
        <v>85512000</v>
      </c>
      <c r="F54" s="3">
        <v>0</v>
      </c>
      <c r="G54" s="3">
        <v>18079000</v>
      </c>
      <c r="H54" s="3">
        <v>49202000</v>
      </c>
      <c r="I54" s="3">
        <v>0</v>
      </c>
      <c r="J54" s="3">
        <v>0</v>
      </c>
      <c r="K54" s="3">
        <v>0</v>
      </c>
      <c r="L54" s="4">
        <f t="shared" si="1"/>
        <v>730625000</v>
      </c>
    </row>
    <row r="55" spans="2:12" ht="24.95" customHeight="1" x14ac:dyDescent="0.2">
      <c r="B55" s="16" t="s">
        <v>65</v>
      </c>
      <c r="C55" s="2">
        <v>584473000</v>
      </c>
      <c r="D55" s="3">
        <v>94749000</v>
      </c>
      <c r="E55" s="3">
        <v>101805000</v>
      </c>
      <c r="F55" s="3">
        <v>0</v>
      </c>
      <c r="G55" s="3">
        <v>21588000</v>
      </c>
      <c r="H55" s="3">
        <v>71645000</v>
      </c>
      <c r="I55" s="3">
        <v>0</v>
      </c>
      <c r="J55" s="3">
        <v>0</v>
      </c>
      <c r="K55" s="3">
        <v>0</v>
      </c>
      <c r="L55" s="4">
        <f t="shared" si="1"/>
        <v>874260000</v>
      </c>
    </row>
    <row r="56" spans="2:12" ht="24.95" customHeight="1" x14ac:dyDescent="0.2">
      <c r="B56" s="16" t="s">
        <v>66</v>
      </c>
      <c r="C56" s="2">
        <v>838667000</v>
      </c>
      <c r="D56" s="3">
        <v>125861000</v>
      </c>
      <c r="E56" s="3">
        <v>102915000</v>
      </c>
      <c r="F56" s="3">
        <v>0</v>
      </c>
      <c r="G56" s="3">
        <v>33319000</v>
      </c>
      <c r="H56" s="3">
        <v>193978000</v>
      </c>
      <c r="I56" s="3">
        <v>0</v>
      </c>
      <c r="J56" s="3">
        <v>0</v>
      </c>
      <c r="K56" s="3">
        <v>0</v>
      </c>
      <c r="L56" s="4">
        <f t="shared" si="1"/>
        <v>1294740000</v>
      </c>
    </row>
    <row r="57" spans="2:12" ht="24.95" customHeight="1" x14ac:dyDescent="0.2">
      <c r="B57" s="16" t="s">
        <v>67</v>
      </c>
      <c r="C57" s="2">
        <v>786875000</v>
      </c>
      <c r="D57" s="3">
        <v>128946000</v>
      </c>
      <c r="E57" s="3">
        <v>117817000</v>
      </c>
      <c r="F57" s="3">
        <v>0</v>
      </c>
      <c r="G57" s="3">
        <v>38334000</v>
      </c>
      <c r="H57" s="3">
        <v>119028000</v>
      </c>
      <c r="I57" s="3">
        <v>0</v>
      </c>
      <c r="J57" s="3">
        <v>0</v>
      </c>
      <c r="K57" s="3">
        <v>0</v>
      </c>
      <c r="L57" s="4">
        <f t="shared" si="1"/>
        <v>1191000000</v>
      </c>
    </row>
    <row r="58" spans="2:12" ht="24.95" customHeight="1" x14ac:dyDescent="0.2">
      <c r="B58" s="16" t="s">
        <v>68</v>
      </c>
      <c r="C58" s="2">
        <v>861807000</v>
      </c>
      <c r="D58" s="3">
        <v>125685000</v>
      </c>
      <c r="E58" s="3">
        <v>140313000</v>
      </c>
      <c r="F58" s="3">
        <v>0</v>
      </c>
      <c r="G58" s="3">
        <v>34741000</v>
      </c>
      <c r="H58" s="3">
        <v>120178000</v>
      </c>
      <c r="I58" s="3">
        <v>0</v>
      </c>
      <c r="J58" s="3">
        <v>0</v>
      </c>
      <c r="K58" s="3">
        <v>0</v>
      </c>
      <c r="L58" s="4">
        <f t="shared" si="1"/>
        <v>1282724000</v>
      </c>
    </row>
    <row r="59" spans="2:12" ht="24.95" customHeight="1" x14ac:dyDescent="0.2">
      <c r="B59" s="16" t="s">
        <v>69</v>
      </c>
      <c r="C59" s="2">
        <v>688057000</v>
      </c>
      <c r="D59" s="3">
        <v>108062000</v>
      </c>
      <c r="E59" s="3">
        <v>116848000</v>
      </c>
      <c r="F59" s="3">
        <v>0</v>
      </c>
      <c r="G59" s="3">
        <v>40366000</v>
      </c>
      <c r="H59" s="3">
        <v>96430000</v>
      </c>
      <c r="I59" s="3">
        <v>0</v>
      </c>
      <c r="J59" s="3">
        <v>0</v>
      </c>
      <c r="K59" s="3">
        <v>0</v>
      </c>
      <c r="L59" s="4">
        <f t="shared" si="1"/>
        <v>1049763000</v>
      </c>
    </row>
    <row r="60" spans="2:12" ht="24.95" customHeight="1" x14ac:dyDescent="0.2">
      <c r="B60" s="16" t="s">
        <v>70</v>
      </c>
      <c r="C60" s="2">
        <v>1094972000</v>
      </c>
      <c r="D60" s="3">
        <v>177067000</v>
      </c>
      <c r="E60" s="3">
        <v>150875000</v>
      </c>
      <c r="F60" s="3">
        <v>0</v>
      </c>
      <c r="G60" s="3">
        <v>70015000</v>
      </c>
      <c r="H60" s="3">
        <v>139918000</v>
      </c>
      <c r="I60" s="3">
        <v>0</v>
      </c>
      <c r="J60" s="3">
        <v>0</v>
      </c>
      <c r="K60" s="3">
        <v>0</v>
      </c>
      <c r="L60" s="4">
        <f t="shared" si="1"/>
        <v>1632847000</v>
      </c>
    </row>
    <row r="61" spans="2:12" ht="24.95" customHeight="1" x14ac:dyDescent="0.2">
      <c r="B61" s="16" t="s">
        <v>71</v>
      </c>
      <c r="C61" s="2">
        <v>199199000</v>
      </c>
      <c r="D61" s="3">
        <v>30540000</v>
      </c>
      <c r="E61" s="3">
        <v>44136000</v>
      </c>
      <c r="F61" s="3">
        <v>0</v>
      </c>
      <c r="G61" s="3">
        <v>12567000</v>
      </c>
      <c r="H61" s="3">
        <v>80000000</v>
      </c>
      <c r="I61" s="3">
        <v>0</v>
      </c>
      <c r="J61" s="3">
        <v>0</v>
      </c>
      <c r="K61" s="3">
        <v>0</v>
      </c>
      <c r="L61" s="4">
        <f t="shared" si="1"/>
        <v>366442000</v>
      </c>
    </row>
    <row r="62" spans="2:12" ht="24.95" customHeight="1" x14ac:dyDescent="0.2">
      <c r="B62" s="16" t="s">
        <v>72</v>
      </c>
      <c r="C62" s="2">
        <v>431503000</v>
      </c>
      <c r="D62" s="3">
        <v>67717000</v>
      </c>
      <c r="E62" s="3">
        <v>57398000</v>
      </c>
      <c r="F62" s="3">
        <v>0</v>
      </c>
      <c r="G62" s="3">
        <v>13585000</v>
      </c>
      <c r="H62" s="3">
        <v>82010000</v>
      </c>
      <c r="I62" s="3">
        <v>0</v>
      </c>
      <c r="J62" s="3">
        <v>0</v>
      </c>
      <c r="K62" s="3">
        <v>0</v>
      </c>
      <c r="L62" s="4">
        <f t="shared" si="1"/>
        <v>652213000</v>
      </c>
    </row>
    <row r="63" spans="2:12" ht="24.95" customHeight="1" x14ac:dyDescent="0.2">
      <c r="B63" s="16" t="s">
        <v>73</v>
      </c>
      <c r="C63" s="2">
        <v>451964000</v>
      </c>
      <c r="D63" s="3">
        <v>63258000</v>
      </c>
      <c r="E63" s="3">
        <v>57768000</v>
      </c>
      <c r="F63" s="3">
        <v>0</v>
      </c>
      <c r="G63" s="3">
        <v>14294000</v>
      </c>
      <c r="H63" s="3">
        <v>195000000</v>
      </c>
      <c r="I63" s="3">
        <v>0</v>
      </c>
      <c r="J63" s="3">
        <v>0</v>
      </c>
      <c r="K63" s="3">
        <v>0</v>
      </c>
      <c r="L63" s="4">
        <f t="shared" si="1"/>
        <v>782284000</v>
      </c>
    </row>
    <row r="64" spans="2:12" ht="24.95" customHeight="1" x14ac:dyDescent="0.2">
      <c r="B64" s="16" t="s">
        <v>74</v>
      </c>
      <c r="C64" s="2">
        <v>673784000</v>
      </c>
      <c r="D64" s="3">
        <v>100212000</v>
      </c>
      <c r="E64" s="3">
        <v>67574000</v>
      </c>
      <c r="F64" s="3">
        <v>0</v>
      </c>
      <c r="G64" s="3">
        <v>28873000</v>
      </c>
      <c r="H64" s="3">
        <v>144750000</v>
      </c>
      <c r="I64" s="3">
        <v>0</v>
      </c>
      <c r="J64" s="3">
        <v>0</v>
      </c>
      <c r="K64" s="3">
        <v>0</v>
      </c>
      <c r="L64" s="4">
        <f t="shared" si="1"/>
        <v>1015193000</v>
      </c>
    </row>
    <row r="65" spans="2:12" ht="24.95" customHeight="1" x14ac:dyDescent="0.2">
      <c r="B65" s="16" t="s">
        <v>75</v>
      </c>
      <c r="C65" s="2">
        <v>550980000</v>
      </c>
      <c r="D65" s="3">
        <v>81247000</v>
      </c>
      <c r="E65" s="3">
        <v>113345000</v>
      </c>
      <c r="F65" s="3">
        <v>0</v>
      </c>
      <c r="G65" s="3">
        <v>16673000</v>
      </c>
      <c r="H65" s="3">
        <v>128500000</v>
      </c>
      <c r="I65" s="3">
        <v>0</v>
      </c>
      <c r="J65" s="3">
        <v>0</v>
      </c>
      <c r="K65" s="3">
        <v>0</v>
      </c>
      <c r="L65" s="4">
        <f t="shared" si="1"/>
        <v>890745000</v>
      </c>
    </row>
    <row r="66" spans="2:12" ht="24.95" customHeight="1" x14ac:dyDescent="0.2">
      <c r="B66" s="16" t="s">
        <v>76</v>
      </c>
      <c r="C66" s="2">
        <v>428376000</v>
      </c>
      <c r="D66" s="3">
        <v>61398000</v>
      </c>
      <c r="E66" s="3">
        <v>76389000</v>
      </c>
      <c r="F66" s="3">
        <v>0</v>
      </c>
      <c r="G66" s="3">
        <v>13635000</v>
      </c>
      <c r="H66" s="3">
        <v>122845000</v>
      </c>
      <c r="I66" s="3">
        <v>0</v>
      </c>
      <c r="J66" s="3">
        <v>0</v>
      </c>
      <c r="K66" s="3">
        <v>0</v>
      </c>
      <c r="L66" s="4">
        <f t="shared" si="1"/>
        <v>702643000</v>
      </c>
    </row>
    <row r="67" spans="2:12" ht="24.95" customHeight="1" x14ac:dyDescent="0.2">
      <c r="B67" s="16" t="s">
        <v>77</v>
      </c>
      <c r="C67" s="2">
        <v>592677000</v>
      </c>
      <c r="D67" s="3">
        <v>83348000</v>
      </c>
      <c r="E67" s="3">
        <v>49457000</v>
      </c>
      <c r="F67" s="3">
        <v>0</v>
      </c>
      <c r="G67" s="3">
        <v>16568000</v>
      </c>
      <c r="H67" s="3">
        <v>90087000</v>
      </c>
      <c r="I67" s="3">
        <v>0</v>
      </c>
      <c r="J67" s="3">
        <v>0</v>
      </c>
      <c r="K67" s="3">
        <v>0</v>
      </c>
      <c r="L67" s="4">
        <f t="shared" si="1"/>
        <v>832137000</v>
      </c>
    </row>
    <row r="68" spans="2:12" ht="24.95" customHeight="1" x14ac:dyDescent="0.2">
      <c r="B68" s="16" t="s">
        <v>78</v>
      </c>
      <c r="C68" s="2">
        <v>700357000</v>
      </c>
      <c r="D68" s="3">
        <v>104129000</v>
      </c>
      <c r="E68" s="3">
        <v>79880000</v>
      </c>
      <c r="F68" s="3">
        <v>0</v>
      </c>
      <c r="G68" s="3">
        <v>27699000</v>
      </c>
      <c r="H68" s="3">
        <v>126502000</v>
      </c>
      <c r="I68" s="3">
        <v>0</v>
      </c>
      <c r="J68" s="3">
        <v>0</v>
      </c>
      <c r="K68" s="3">
        <v>0</v>
      </c>
      <c r="L68" s="4">
        <f t="shared" si="1"/>
        <v>1038567000</v>
      </c>
    </row>
    <row r="69" spans="2:12" ht="24.95" customHeight="1" x14ac:dyDescent="0.2">
      <c r="B69" s="16" t="s">
        <v>79</v>
      </c>
      <c r="C69" s="2">
        <v>539888000</v>
      </c>
      <c r="D69" s="3">
        <v>67202000</v>
      </c>
      <c r="E69" s="3">
        <v>78237000</v>
      </c>
      <c r="F69" s="3">
        <v>0</v>
      </c>
      <c r="G69" s="3">
        <v>14967000</v>
      </c>
      <c r="H69" s="3">
        <v>75500000</v>
      </c>
      <c r="I69" s="3">
        <v>0</v>
      </c>
      <c r="J69" s="3">
        <v>0</v>
      </c>
      <c r="K69" s="3">
        <v>0</v>
      </c>
      <c r="L69" s="4">
        <f t="shared" si="1"/>
        <v>775794000</v>
      </c>
    </row>
    <row r="70" spans="2:12" ht="24.95" customHeight="1" x14ac:dyDescent="0.2">
      <c r="B70" s="16" t="s">
        <v>80</v>
      </c>
      <c r="C70" s="2">
        <v>395552000</v>
      </c>
      <c r="D70" s="3">
        <v>59105000</v>
      </c>
      <c r="E70" s="3">
        <v>54052000</v>
      </c>
      <c r="F70" s="3">
        <v>0</v>
      </c>
      <c r="G70" s="3">
        <v>12371000</v>
      </c>
      <c r="H70" s="3">
        <v>67000000</v>
      </c>
      <c r="I70" s="3">
        <v>0</v>
      </c>
      <c r="J70" s="3">
        <v>0</v>
      </c>
      <c r="K70" s="3">
        <v>0</v>
      </c>
      <c r="L70" s="4">
        <f t="shared" si="1"/>
        <v>588080000</v>
      </c>
    </row>
    <row r="71" spans="2:12" ht="24.95" customHeight="1" x14ac:dyDescent="0.2">
      <c r="B71" s="16" t="s">
        <v>81</v>
      </c>
      <c r="C71" s="2">
        <v>482720000</v>
      </c>
      <c r="D71" s="3">
        <v>72250000</v>
      </c>
      <c r="E71" s="3">
        <v>63828000</v>
      </c>
      <c r="F71" s="3">
        <v>0</v>
      </c>
      <c r="G71" s="3">
        <v>16333000</v>
      </c>
      <c r="H71" s="3">
        <v>74500000</v>
      </c>
      <c r="I71" s="3">
        <v>0</v>
      </c>
      <c r="J71" s="3">
        <v>0</v>
      </c>
      <c r="K71" s="3">
        <v>0</v>
      </c>
      <c r="L71" s="4">
        <f t="shared" si="1"/>
        <v>709631000</v>
      </c>
    </row>
    <row r="72" spans="2:12" ht="24.95" customHeight="1" x14ac:dyDescent="0.2">
      <c r="B72" s="16" t="s">
        <v>82</v>
      </c>
      <c r="C72" s="2">
        <v>400483000</v>
      </c>
      <c r="D72" s="3">
        <v>60556000</v>
      </c>
      <c r="E72" s="3">
        <v>56825000</v>
      </c>
      <c r="F72" s="3">
        <v>0</v>
      </c>
      <c r="G72" s="3">
        <v>14127000</v>
      </c>
      <c r="H72" s="3">
        <v>98770000</v>
      </c>
      <c r="I72" s="3">
        <v>0</v>
      </c>
      <c r="J72" s="3">
        <v>0</v>
      </c>
      <c r="K72" s="3">
        <v>0</v>
      </c>
      <c r="L72" s="4">
        <f t="shared" ref="L72:L103" si="2">SUM(C72:K72)</f>
        <v>630761000</v>
      </c>
    </row>
    <row r="73" spans="2:12" ht="24.95" customHeight="1" x14ac:dyDescent="0.2">
      <c r="B73" s="16" t="s">
        <v>83</v>
      </c>
      <c r="C73" s="2">
        <v>533814000</v>
      </c>
      <c r="D73" s="3">
        <v>75298000</v>
      </c>
      <c r="E73" s="3">
        <v>75498000</v>
      </c>
      <c r="F73" s="3">
        <v>0</v>
      </c>
      <c r="G73" s="3">
        <v>19884000</v>
      </c>
      <c r="H73" s="3">
        <v>71030000</v>
      </c>
      <c r="I73" s="3">
        <v>0</v>
      </c>
      <c r="J73" s="3">
        <v>0</v>
      </c>
      <c r="K73" s="3">
        <v>0</v>
      </c>
      <c r="L73" s="4">
        <f t="shared" si="2"/>
        <v>775524000</v>
      </c>
    </row>
    <row r="74" spans="2:12" ht="24.95" customHeight="1" x14ac:dyDescent="0.2">
      <c r="B74" s="16" t="s">
        <v>84</v>
      </c>
      <c r="C74" s="2">
        <v>514632000</v>
      </c>
      <c r="D74" s="3">
        <v>68233000</v>
      </c>
      <c r="E74" s="3">
        <v>60154000</v>
      </c>
      <c r="F74" s="3">
        <v>0</v>
      </c>
      <c r="G74" s="3">
        <v>15178000</v>
      </c>
      <c r="H74" s="3">
        <v>54300000</v>
      </c>
      <c r="I74" s="3">
        <v>0</v>
      </c>
      <c r="J74" s="3">
        <v>0</v>
      </c>
      <c r="K74" s="3">
        <v>0</v>
      </c>
      <c r="L74" s="4">
        <f t="shared" si="2"/>
        <v>712497000</v>
      </c>
    </row>
    <row r="75" spans="2:12" ht="24.95" customHeight="1" x14ac:dyDescent="0.2">
      <c r="B75" s="16" t="s">
        <v>85</v>
      </c>
      <c r="C75" s="2">
        <v>429726000</v>
      </c>
      <c r="D75" s="3">
        <v>62103000</v>
      </c>
      <c r="E75" s="3">
        <v>44302000</v>
      </c>
      <c r="F75" s="3">
        <v>0</v>
      </c>
      <c r="G75" s="3">
        <v>14645000</v>
      </c>
      <c r="H75" s="3">
        <v>46874000</v>
      </c>
      <c r="I75" s="3">
        <v>0</v>
      </c>
      <c r="J75" s="3">
        <v>0</v>
      </c>
      <c r="K75" s="3">
        <v>0</v>
      </c>
      <c r="L75" s="4">
        <f t="shared" si="2"/>
        <v>597650000</v>
      </c>
    </row>
    <row r="76" spans="2:12" ht="24.95" customHeight="1" x14ac:dyDescent="0.2">
      <c r="B76" s="16" t="s">
        <v>86</v>
      </c>
      <c r="C76" s="2">
        <v>326688000</v>
      </c>
      <c r="D76" s="3">
        <v>49627000</v>
      </c>
      <c r="E76" s="3">
        <v>40329000</v>
      </c>
      <c r="F76" s="3">
        <v>0</v>
      </c>
      <c r="G76" s="3">
        <v>11321000</v>
      </c>
      <c r="H76" s="3">
        <v>50000000</v>
      </c>
      <c r="I76" s="3">
        <v>0</v>
      </c>
      <c r="J76" s="3">
        <v>0</v>
      </c>
      <c r="K76" s="3">
        <v>0</v>
      </c>
      <c r="L76" s="4">
        <f t="shared" si="2"/>
        <v>477965000</v>
      </c>
    </row>
    <row r="77" spans="2:12" ht="24.95" customHeight="1" x14ac:dyDescent="0.2">
      <c r="B77" s="16" t="s">
        <v>87</v>
      </c>
      <c r="C77" s="2">
        <v>378341000</v>
      </c>
      <c r="D77" s="3">
        <v>49842000</v>
      </c>
      <c r="E77" s="3">
        <v>52046000</v>
      </c>
      <c r="F77" s="3">
        <v>0</v>
      </c>
      <c r="G77" s="3">
        <v>7690000</v>
      </c>
      <c r="H77" s="3">
        <v>70000000</v>
      </c>
      <c r="I77" s="3">
        <v>0</v>
      </c>
      <c r="J77" s="3">
        <v>0</v>
      </c>
      <c r="K77" s="3">
        <v>0</v>
      </c>
      <c r="L77" s="4">
        <f t="shared" si="2"/>
        <v>557919000</v>
      </c>
    </row>
    <row r="78" spans="2:12" ht="24.95" customHeight="1" x14ac:dyDescent="0.2">
      <c r="B78" s="16" t="s">
        <v>88</v>
      </c>
      <c r="C78" s="2">
        <v>292633000</v>
      </c>
      <c r="D78" s="3">
        <v>38052000</v>
      </c>
      <c r="E78" s="3">
        <v>75929000</v>
      </c>
      <c r="F78" s="3">
        <v>0</v>
      </c>
      <c r="G78" s="3">
        <v>5633000</v>
      </c>
      <c r="H78" s="3">
        <v>50000000</v>
      </c>
      <c r="I78" s="3">
        <v>0</v>
      </c>
      <c r="J78" s="3">
        <v>0</v>
      </c>
      <c r="K78" s="3">
        <v>0</v>
      </c>
      <c r="L78" s="4">
        <f t="shared" si="2"/>
        <v>462247000</v>
      </c>
    </row>
    <row r="79" spans="2:12" ht="24.95" customHeight="1" x14ac:dyDescent="0.2">
      <c r="B79" s="16" t="s">
        <v>89</v>
      </c>
      <c r="C79" s="2">
        <v>284941000</v>
      </c>
      <c r="D79" s="3">
        <v>43356000</v>
      </c>
      <c r="E79" s="3">
        <v>29830000</v>
      </c>
      <c r="F79" s="3">
        <v>0</v>
      </c>
      <c r="G79" s="3">
        <v>8608000</v>
      </c>
      <c r="H79" s="3">
        <v>95000000</v>
      </c>
      <c r="I79" s="3">
        <v>0</v>
      </c>
      <c r="J79" s="3">
        <v>0</v>
      </c>
      <c r="K79" s="3">
        <v>0</v>
      </c>
      <c r="L79" s="4">
        <f t="shared" si="2"/>
        <v>461735000</v>
      </c>
    </row>
    <row r="80" spans="2:12" ht="24.95" customHeight="1" x14ac:dyDescent="0.2">
      <c r="B80" s="16" t="s">
        <v>90</v>
      </c>
      <c r="C80" s="2">
        <v>353305000</v>
      </c>
      <c r="D80" s="3">
        <v>43801000</v>
      </c>
      <c r="E80" s="3">
        <v>49983000</v>
      </c>
      <c r="F80" s="3">
        <v>0</v>
      </c>
      <c r="G80" s="3">
        <v>8014000</v>
      </c>
      <c r="H80" s="3">
        <v>81000000</v>
      </c>
      <c r="I80" s="3">
        <v>0</v>
      </c>
      <c r="J80" s="3">
        <v>0</v>
      </c>
      <c r="K80" s="3">
        <v>0</v>
      </c>
      <c r="L80" s="4">
        <f t="shared" si="2"/>
        <v>536103000</v>
      </c>
    </row>
    <row r="81" spans="2:12" ht="24.95" customHeight="1" x14ac:dyDescent="0.2">
      <c r="B81" s="16" t="s">
        <v>91</v>
      </c>
      <c r="C81" s="2">
        <v>359422000</v>
      </c>
      <c r="D81" s="3">
        <v>50115000</v>
      </c>
      <c r="E81" s="3">
        <v>53386000</v>
      </c>
      <c r="F81" s="3">
        <v>0</v>
      </c>
      <c r="G81" s="3">
        <v>9569000</v>
      </c>
      <c r="H81" s="3">
        <v>90000000</v>
      </c>
      <c r="I81" s="3">
        <v>0</v>
      </c>
      <c r="J81" s="3">
        <v>0</v>
      </c>
      <c r="K81" s="3">
        <v>0</v>
      </c>
      <c r="L81" s="4">
        <f t="shared" si="2"/>
        <v>562492000</v>
      </c>
    </row>
    <row r="82" spans="2:12" ht="24.95" customHeight="1" x14ac:dyDescent="0.2">
      <c r="B82" s="16" t="s">
        <v>92</v>
      </c>
      <c r="C82" s="2">
        <v>630334000</v>
      </c>
      <c r="D82" s="3">
        <v>84157000</v>
      </c>
      <c r="E82" s="3">
        <v>99882000</v>
      </c>
      <c r="F82" s="3">
        <v>0</v>
      </c>
      <c r="G82" s="3">
        <v>15223000</v>
      </c>
      <c r="H82" s="3">
        <v>55000000</v>
      </c>
      <c r="I82" s="3">
        <v>0</v>
      </c>
      <c r="J82" s="3">
        <v>0</v>
      </c>
      <c r="K82" s="3">
        <v>0</v>
      </c>
      <c r="L82" s="4">
        <f t="shared" si="2"/>
        <v>884596000</v>
      </c>
    </row>
    <row r="83" spans="2:12" ht="24.95" customHeight="1" x14ac:dyDescent="0.2">
      <c r="B83" s="16" t="s">
        <v>93</v>
      </c>
      <c r="C83" s="2">
        <v>213199000</v>
      </c>
      <c r="D83" s="3">
        <v>31912000</v>
      </c>
      <c r="E83" s="3">
        <v>40756000</v>
      </c>
      <c r="F83" s="3">
        <v>0</v>
      </c>
      <c r="G83" s="3">
        <v>5919000</v>
      </c>
      <c r="H83" s="3">
        <v>25000000</v>
      </c>
      <c r="I83" s="3">
        <v>0</v>
      </c>
      <c r="J83" s="3">
        <v>0</v>
      </c>
      <c r="K83" s="3">
        <v>0</v>
      </c>
      <c r="L83" s="4">
        <f t="shared" si="2"/>
        <v>316786000</v>
      </c>
    </row>
    <row r="84" spans="2:12" ht="24.95" customHeight="1" x14ac:dyDescent="0.2">
      <c r="B84" s="16" t="s">
        <v>94</v>
      </c>
      <c r="C84" s="2">
        <v>362602000</v>
      </c>
      <c r="D84" s="3">
        <v>52915000</v>
      </c>
      <c r="E84" s="3">
        <v>49665000</v>
      </c>
      <c r="F84" s="3">
        <v>0</v>
      </c>
      <c r="G84" s="3">
        <v>10361000</v>
      </c>
      <c r="H84" s="3">
        <v>99500000</v>
      </c>
      <c r="I84" s="3">
        <v>0</v>
      </c>
      <c r="J84" s="3">
        <v>0</v>
      </c>
      <c r="K84" s="3">
        <v>0</v>
      </c>
      <c r="L84" s="4">
        <f t="shared" si="2"/>
        <v>575043000</v>
      </c>
    </row>
    <row r="85" spans="2:12" ht="24.95" customHeight="1" x14ac:dyDescent="0.2">
      <c r="B85" s="16" t="s">
        <v>95</v>
      </c>
      <c r="C85" s="2">
        <v>258848000</v>
      </c>
      <c r="D85" s="3">
        <v>34545000</v>
      </c>
      <c r="E85" s="3">
        <v>33604000</v>
      </c>
      <c r="F85" s="3">
        <v>0</v>
      </c>
      <c r="G85" s="3">
        <v>6908000</v>
      </c>
      <c r="H85" s="3">
        <v>51675000</v>
      </c>
      <c r="I85" s="3">
        <v>0</v>
      </c>
      <c r="J85" s="3">
        <v>0</v>
      </c>
      <c r="K85" s="3">
        <v>0</v>
      </c>
      <c r="L85" s="4">
        <f t="shared" si="2"/>
        <v>385580000</v>
      </c>
    </row>
    <row r="86" spans="2:12" ht="24.95" customHeight="1" x14ac:dyDescent="0.2">
      <c r="B86" s="16" t="s">
        <v>96</v>
      </c>
      <c r="C86" s="2">
        <v>320638000</v>
      </c>
      <c r="D86" s="3">
        <v>48243000</v>
      </c>
      <c r="E86" s="3">
        <v>54400000</v>
      </c>
      <c r="F86" s="3">
        <v>0</v>
      </c>
      <c r="G86" s="3">
        <v>9324000</v>
      </c>
      <c r="H86" s="3">
        <v>64000000</v>
      </c>
      <c r="I86" s="3">
        <v>0</v>
      </c>
      <c r="J86" s="3">
        <v>0</v>
      </c>
      <c r="K86" s="3">
        <v>0</v>
      </c>
      <c r="L86" s="4">
        <f t="shared" si="2"/>
        <v>496605000</v>
      </c>
    </row>
    <row r="87" spans="2:12" ht="24.95" customHeight="1" x14ac:dyDescent="0.2">
      <c r="B87" s="16" t="s">
        <v>97</v>
      </c>
      <c r="C87" s="2">
        <v>254818000</v>
      </c>
      <c r="D87" s="3">
        <v>33821000</v>
      </c>
      <c r="E87" s="3">
        <v>54233000</v>
      </c>
      <c r="F87" s="3">
        <v>0</v>
      </c>
      <c r="G87" s="3">
        <v>6877000</v>
      </c>
      <c r="H87" s="3">
        <v>55000000</v>
      </c>
      <c r="I87" s="3">
        <v>0</v>
      </c>
      <c r="J87" s="3">
        <v>0</v>
      </c>
      <c r="K87" s="3">
        <v>0</v>
      </c>
      <c r="L87" s="4">
        <f t="shared" si="2"/>
        <v>404749000</v>
      </c>
    </row>
    <row r="88" spans="2:12" ht="24.95" customHeight="1" x14ac:dyDescent="0.2">
      <c r="B88" s="16" t="s">
        <v>98</v>
      </c>
      <c r="C88" s="2">
        <v>332587000</v>
      </c>
      <c r="D88" s="3">
        <v>49023000</v>
      </c>
      <c r="E88" s="3">
        <v>63424000</v>
      </c>
      <c r="F88" s="3">
        <v>0</v>
      </c>
      <c r="G88" s="3">
        <v>11337000</v>
      </c>
      <c r="H88" s="3">
        <v>79000000</v>
      </c>
      <c r="I88" s="3">
        <v>0</v>
      </c>
      <c r="J88" s="3">
        <v>0</v>
      </c>
      <c r="K88" s="3">
        <v>0</v>
      </c>
      <c r="L88" s="4">
        <f t="shared" si="2"/>
        <v>535371000</v>
      </c>
    </row>
    <row r="89" spans="2:12" ht="24.95" customHeight="1" x14ac:dyDescent="0.2">
      <c r="B89" s="16" t="s">
        <v>99</v>
      </c>
      <c r="C89" s="2">
        <v>275750000</v>
      </c>
      <c r="D89" s="3">
        <v>40576000</v>
      </c>
      <c r="E89" s="3">
        <v>37346000</v>
      </c>
      <c r="F89" s="3">
        <v>0</v>
      </c>
      <c r="G89" s="3">
        <v>8566000</v>
      </c>
      <c r="H89" s="3">
        <v>39200000</v>
      </c>
      <c r="I89" s="3">
        <v>0</v>
      </c>
      <c r="J89" s="3">
        <v>0</v>
      </c>
      <c r="K89" s="3">
        <v>0</v>
      </c>
      <c r="L89" s="4">
        <f t="shared" si="2"/>
        <v>401438000</v>
      </c>
    </row>
    <row r="90" spans="2:12" ht="24.95" customHeight="1" x14ac:dyDescent="0.2">
      <c r="B90" s="16" t="s">
        <v>100</v>
      </c>
      <c r="C90" s="2">
        <v>383715000</v>
      </c>
      <c r="D90" s="3">
        <v>48797000</v>
      </c>
      <c r="E90" s="3">
        <v>67428000</v>
      </c>
      <c r="F90" s="3">
        <v>0</v>
      </c>
      <c r="G90" s="3">
        <v>8277000</v>
      </c>
      <c r="H90" s="3">
        <v>105000000</v>
      </c>
      <c r="I90" s="3">
        <v>0</v>
      </c>
      <c r="J90" s="3">
        <v>0</v>
      </c>
      <c r="K90" s="3">
        <v>0</v>
      </c>
      <c r="L90" s="4">
        <f t="shared" si="2"/>
        <v>613217000</v>
      </c>
    </row>
    <row r="91" spans="2:12" ht="24.95" customHeight="1" x14ac:dyDescent="0.2">
      <c r="B91" s="16" t="s">
        <v>101</v>
      </c>
      <c r="C91" s="2">
        <v>307477000</v>
      </c>
      <c r="D91" s="3">
        <v>38071000</v>
      </c>
      <c r="E91" s="3">
        <v>68506000</v>
      </c>
      <c r="F91" s="3">
        <v>0</v>
      </c>
      <c r="G91" s="3">
        <v>7016000</v>
      </c>
      <c r="H91" s="3">
        <v>58000000</v>
      </c>
      <c r="I91" s="3">
        <v>0</v>
      </c>
      <c r="J91" s="3">
        <v>0</v>
      </c>
      <c r="K91" s="3">
        <v>0</v>
      </c>
      <c r="L91" s="4">
        <f t="shared" si="2"/>
        <v>479070000</v>
      </c>
    </row>
    <row r="92" spans="2:12" ht="24.95" customHeight="1" x14ac:dyDescent="0.2">
      <c r="B92" s="16" t="s">
        <v>102</v>
      </c>
      <c r="C92" s="2">
        <v>321859000</v>
      </c>
      <c r="D92" s="3">
        <v>42140000</v>
      </c>
      <c r="E92" s="3">
        <v>43757000</v>
      </c>
      <c r="F92" s="3">
        <v>0</v>
      </c>
      <c r="G92" s="3">
        <v>7217000</v>
      </c>
      <c r="H92" s="3">
        <v>33904000</v>
      </c>
      <c r="I92" s="3">
        <v>0</v>
      </c>
      <c r="J92" s="3">
        <v>0</v>
      </c>
      <c r="K92" s="3">
        <v>0</v>
      </c>
      <c r="L92" s="4">
        <f t="shared" si="2"/>
        <v>448877000</v>
      </c>
    </row>
    <row r="93" spans="2:12" ht="24.95" customHeight="1" x14ac:dyDescent="0.2">
      <c r="B93" s="16" t="s">
        <v>103</v>
      </c>
      <c r="C93" s="2">
        <v>301630000</v>
      </c>
      <c r="D93" s="3">
        <v>39731000</v>
      </c>
      <c r="E93" s="3">
        <v>46418000</v>
      </c>
      <c r="F93" s="3">
        <v>0</v>
      </c>
      <c r="G93" s="3">
        <v>6881000</v>
      </c>
      <c r="H93" s="3">
        <v>76002000</v>
      </c>
      <c r="I93" s="3">
        <v>0</v>
      </c>
      <c r="J93" s="3">
        <v>0</v>
      </c>
      <c r="K93" s="3">
        <v>0</v>
      </c>
      <c r="L93" s="4">
        <f t="shared" si="2"/>
        <v>470662000</v>
      </c>
    </row>
    <row r="94" spans="2:12" ht="24.95" customHeight="1" x14ac:dyDescent="0.2">
      <c r="B94" s="16" t="s">
        <v>104</v>
      </c>
      <c r="C94" s="2">
        <v>194545000</v>
      </c>
      <c r="D94" s="3">
        <v>27028000</v>
      </c>
      <c r="E94" s="3">
        <v>63172000</v>
      </c>
      <c r="F94" s="3">
        <v>0</v>
      </c>
      <c r="G94" s="3">
        <v>4711000</v>
      </c>
      <c r="H94" s="3">
        <v>65250000</v>
      </c>
      <c r="I94" s="3">
        <v>0</v>
      </c>
      <c r="J94" s="3">
        <v>0</v>
      </c>
      <c r="K94" s="3">
        <v>0</v>
      </c>
      <c r="L94" s="4">
        <f t="shared" si="2"/>
        <v>354706000</v>
      </c>
    </row>
    <row r="95" spans="2:12" ht="24.95" customHeight="1" x14ac:dyDescent="0.2">
      <c r="B95" s="16" t="s">
        <v>105</v>
      </c>
      <c r="C95" s="2">
        <v>305103000</v>
      </c>
      <c r="D95" s="3">
        <v>42628000</v>
      </c>
      <c r="E95" s="3">
        <v>33831000</v>
      </c>
      <c r="F95" s="3">
        <v>0</v>
      </c>
      <c r="G95" s="3">
        <v>8787000</v>
      </c>
      <c r="H95" s="3">
        <v>108650000</v>
      </c>
      <c r="I95" s="3">
        <v>0</v>
      </c>
      <c r="J95" s="3">
        <v>0</v>
      </c>
      <c r="K95" s="3">
        <v>0</v>
      </c>
      <c r="L95" s="4">
        <f t="shared" si="2"/>
        <v>498999000</v>
      </c>
    </row>
    <row r="96" spans="2:12" ht="24.95" customHeight="1" x14ac:dyDescent="0.2">
      <c r="B96" s="16" t="s">
        <v>106</v>
      </c>
      <c r="C96" s="2">
        <v>252937000</v>
      </c>
      <c r="D96" s="3">
        <v>31056000</v>
      </c>
      <c r="E96" s="3">
        <v>43093000</v>
      </c>
      <c r="F96" s="3">
        <v>0</v>
      </c>
      <c r="G96" s="3">
        <v>6438000</v>
      </c>
      <c r="H96" s="3">
        <v>17550000</v>
      </c>
      <c r="I96" s="3">
        <v>0</v>
      </c>
      <c r="J96" s="3">
        <v>0</v>
      </c>
      <c r="K96" s="3">
        <v>0</v>
      </c>
      <c r="L96" s="4">
        <f t="shared" si="2"/>
        <v>351074000</v>
      </c>
    </row>
    <row r="97" spans="2:12" ht="24.95" customHeight="1" x14ac:dyDescent="0.2">
      <c r="B97" s="16" t="s">
        <v>107</v>
      </c>
      <c r="C97" s="2">
        <v>329812000</v>
      </c>
      <c r="D97" s="3">
        <v>43785000</v>
      </c>
      <c r="E97" s="3">
        <v>46935000</v>
      </c>
      <c r="F97" s="3">
        <v>0</v>
      </c>
      <c r="G97" s="3">
        <v>9151000</v>
      </c>
      <c r="H97" s="3">
        <v>16254000</v>
      </c>
      <c r="I97" s="3">
        <v>0</v>
      </c>
      <c r="J97" s="3">
        <v>0</v>
      </c>
      <c r="K97" s="3">
        <v>0</v>
      </c>
      <c r="L97" s="4">
        <f t="shared" si="2"/>
        <v>445937000</v>
      </c>
    </row>
    <row r="98" spans="2:12" ht="24.95" customHeight="1" x14ac:dyDescent="0.2">
      <c r="B98" s="16" t="s">
        <v>108</v>
      </c>
      <c r="C98" s="2">
        <v>188713000</v>
      </c>
      <c r="D98" s="3">
        <v>24371000</v>
      </c>
      <c r="E98" s="3">
        <v>33245000</v>
      </c>
      <c r="F98" s="3">
        <v>0</v>
      </c>
      <c r="G98" s="3">
        <v>4426000</v>
      </c>
      <c r="H98" s="3">
        <v>100002000</v>
      </c>
      <c r="I98" s="3">
        <v>0</v>
      </c>
      <c r="J98" s="3">
        <v>0</v>
      </c>
      <c r="K98" s="3">
        <v>0</v>
      </c>
      <c r="L98" s="4">
        <f t="shared" si="2"/>
        <v>350757000</v>
      </c>
    </row>
    <row r="99" spans="2:12" ht="24.95" customHeight="1" x14ac:dyDescent="0.2">
      <c r="B99" s="16" t="s">
        <v>109</v>
      </c>
      <c r="C99" s="2">
        <v>258636000</v>
      </c>
      <c r="D99" s="3">
        <v>34177000</v>
      </c>
      <c r="E99" s="3">
        <v>38906000</v>
      </c>
      <c r="F99" s="3">
        <v>0</v>
      </c>
      <c r="G99" s="3">
        <v>6055000</v>
      </c>
      <c r="H99" s="3">
        <v>35802000</v>
      </c>
      <c r="I99" s="3">
        <v>0</v>
      </c>
      <c r="J99" s="3">
        <v>0</v>
      </c>
      <c r="K99" s="3">
        <v>0</v>
      </c>
      <c r="L99" s="4">
        <f t="shared" si="2"/>
        <v>373576000</v>
      </c>
    </row>
    <row r="100" spans="2:12" ht="24.95" customHeight="1" x14ac:dyDescent="0.2">
      <c r="B100" s="16" t="s">
        <v>110</v>
      </c>
      <c r="C100" s="2">
        <v>179408000</v>
      </c>
      <c r="D100" s="3">
        <v>22023000</v>
      </c>
      <c r="E100" s="3">
        <v>41089000</v>
      </c>
      <c r="F100" s="3">
        <v>0</v>
      </c>
      <c r="G100" s="3">
        <v>4040000</v>
      </c>
      <c r="H100" s="3">
        <v>25200000</v>
      </c>
      <c r="I100" s="3">
        <v>0</v>
      </c>
      <c r="J100" s="3">
        <v>0</v>
      </c>
      <c r="K100" s="3">
        <v>0</v>
      </c>
      <c r="L100" s="4">
        <f t="shared" si="2"/>
        <v>271760000</v>
      </c>
    </row>
    <row r="101" spans="2:12" ht="24.95" customHeight="1" x14ac:dyDescent="0.2">
      <c r="B101" s="16" t="s">
        <v>111</v>
      </c>
      <c r="C101" s="2">
        <v>265604000</v>
      </c>
      <c r="D101" s="3">
        <v>33458000</v>
      </c>
      <c r="E101" s="3">
        <v>37941000</v>
      </c>
      <c r="F101" s="3">
        <v>0</v>
      </c>
      <c r="G101" s="3">
        <v>6602000</v>
      </c>
      <c r="H101" s="3">
        <v>46000000</v>
      </c>
      <c r="I101" s="3">
        <v>0</v>
      </c>
      <c r="J101" s="3">
        <v>0</v>
      </c>
      <c r="K101" s="3">
        <v>0</v>
      </c>
      <c r="L101" s="4">
        <f t="shared" si="2"/>
        <v>389605000</v>
      </c>
    </row>
    <row r="102" spans="2:12" ht="24.95" customHeight="1" x14ac:dyDescent="0.2">
      <c r="B102" s="16" t="s">
        <v>112</v>
      </c>
      <c r="C102" s="2">
        <v>262965000</v>
      </c>
      <c r="D102" s="3">
        <v>37070000</v>
      </c>
      <c r="E102" s="3">
        <v>39365000</v>
      </c>
      <c r="F102" s="3">
        <v>0</v>
      </c>
      <c r="G102" s="3">
        <v>9553000</v>
      </c>
      <c r="H102" s="3">
        <v>62620000</v>
      </c>
      <c r="I102" s="3">
        <v>0</v>
      </c>
      <c r="J102" s="3">
        <v>0</v>
      </c>
      <c r="K102" s="3">
        <v>0</v>
      </c>
      <c r="L102" s="4">
        <f t="shared" si="2"/>
        <v>411573000</v>
      </c>
    </row>
    <row r="103" spans="2:12" ht="24.95" customHeight="1" x14ac:dyDescent="0.2">
      <c r="B103" s="16" t="s">
        <v>113</v>
      </c>
      <c r="C103" s="2">
        <v>126574000</v>
      </c>
      <c r="D103" s="3">
        <v>20496000</v>
      </c>
      <c r="E103" s="3">
        <v>43014000</v>
      </c>
      <c r="F103" s="3">
        <v>0</v>
      </c>
      <c r="G103" s="3">
        <v>3437000</v>
      </c>
      <c r="H103" s="3">
        <v>115002000</v>
      </c>
      <c r="I103" s="3">
        <v>0</v>
      </c>
      <c r="J103" s="3">
        <v>0</v>
      </c>
      <c r="K103" s="3">
        <v>0</v>
      </c>
      <c r="L103" s="4">
        <f t="shared" si="2"/>
        <v>308523000</v>
      </c>
    </row>
    <row r="104" spans="2:12" ht="24.95" customHeight="1" x14ac:dyDescent="0.2">
      <c r="B104" s="16" t="s">
        <v>114</v>
      </c>
      <c r="C104" s="2">
        <v>650121000</v>
      </c>
      <c r="D104" s="3">
        <v>92712000</v>
      </c>
      <c r="E104" s="3">
        <v>126990000</v>
      </c>
      <c r="F104" s="3">
        <v>0</v>
      </c>
      <c r="G104" s="3">
        <v>18366000</v>
      </c>
      <c r="H104" s="3">
        <v>183402000</v>
      </c>
      <c r="I104" s="3">
        <v>0</v>
      </c>
      <c r="J104" s="3">
        <v>0</v>
      </c>
      <c r="K104" s="3">
        <v>0</v>
      </c>
      <c r="L104" s="4">
        <f t="shared" ref="L104:L136" si="3">SUM(C104:K104)</f>
        <v>1071591000</v>
      </c>
    </row>
    <row r="105" spans="2:12" ht="24.95" customHeight="1" x14ac:dyDescent="0.2">
      <c r="B105" s="16" t="s">
        <v>115</v>
      </c>
      <c r="C105" s="2">
        <v>197953000</v>
      </c>
      <c r="D105" s="3">
        <v>28683000</v>
      </c>
      <c r="E105" s="3">
        <v>35837000</v>
      </c>
      <c r="F105" s="3">
        <v>0</v>
      </c>
      <c r="G105" s="3">
        <v>4778000</v>
      </c>
      <c r="H105" s="3">
        <v>49800000</v>
      </c>
      <c r="I105" s="3">
        <v>0</v>
      </c>
      <c r="J105" s="3">
        <v>0</v>
      </c>
      <c r="K105" s="3">
        <v>0</v>
      </c>
      <c r="L105" s="4">
        <f t="shared" si="3"/>
        <v>317051000</v>
      </c>
    </row>
    <row r="106" spans="2:12" ht="24.95" customHeight="1" x14ac:dyDescent="0.2">
      <c r="B106" s="16" t="s">
        <v>116</v>
      </c>
      <c r="C106" s="2">
        <v>371409000</v>
      </c>
      <c r="D106" s="3">
        <v>51675000</v>
      </c>
      <c r="E106" s="3">
        <v>38701000</v>
      </c>
      <c r="F106" s="3">
        <v>0</v>
      </c>
      <c r="G106" s="3">
        <v>13878000</v>
      </c>
      <c r="H106" s="3">
        <v>130000000</v>
      </c>
      <c r="I106" s="3">
        <v>0</v>
      </c>
      <c r="J106" s="3">
        <v>0</v>
      </c>
      <c r="K106" s="3">
        <v>0</v>
      </c>
      <c r="L106" s="4">
        <f t="shared" si="3"/>
        <v>605663000</v>
      </c>
    </row>
    <row r="107" spans="2:12" ht="24.95" customHeight="1" x14ac:dyDescent="0.2">
      <c r="B107" s="16" t="s">
        <v>117</v>
      </c>
      <c r="C107" s="2">
        <v>502967000</v>
      </c>
      <c r="D107" s="3">
        <v>69323000</v>
      </c>
      <c r="E107" s="3">
        <v>53536000</v>
      </c>
      <c r="F107" s="3">
        <v>0</v>
      </c>
      <c r="G107" s="3">
        <v>15873000</v>
      </c>
      <c r="H107" s="3">
        <v>123004000</v>
      </c>
      <c r="I107" s="3">
        <v>0</v>
      </c>
      <c r="J107" s="3">
        <v>0</v>
      </c>
      <c r="K107" s="3">
        <v>0</v>
      </c>
      <c r="L107" s="4">
        <f t="shared" si="3"/>
        <v>764703000</v>
      </c>
    </row>
    <row r="108" spans="2:12" ht="24.95" customHeight="1" x14ac:dyDescent="0.2">
      <c r="B108" s="16" t="s">
        <v>118</v>
      </c>
      <c r="C108" s="2">
        <v>1152064000</v>
      </c>
      <c r="D108" s="3">
        <v>174924000</v>
      </c>
      <c r="E108" s="3">
        <v>101486000</v>
      </c>
      <c r="F108" s="3">
        <v>0</v>
      </c>
      <c r="G108" s="3">
        <v>60384000</v>
      </c>
      <c r="H108" s="3">
        <v>137253000</v>
      </c>
      <c r="I108" s="3">
        <v>0</v>
      </c>
      <c r="J108" s="3">
        <v>0</v>
      </c>
      <c r="K108" s="3">
        <v>0</v>
      </c>
      <c r="L108" s="4">
        <f t="shared" si="3"/>
        <v>1626111000</v>
      </c>
    </row>
    <row r="109" spans="2:12" ht="24.95" customHeight="1" x14ac:dyDescent="0.2">
      <c r="B109" s="16" t="s">
        <v>119</v>
      </c>
      <c r="C109" s="2">
        <v>130088000</v>
      </c>
      <c r="D109" s="3">
        <v>20907000</v>
      </c>
      <c r="E109" s="3">
        <v>30956000</v>
      </c>
      <c r="F109" s="3">
        <v>0</v>
      </c>
      <c r="G109" s="3">
        <v>3425000</v>
      </c>
      <c r="H109" s="3">
        <v>90000000</v>
      </c>
      <c r="I109" s="3">
        <v>0</v>
      </c>
      <c r="J109" s="3">
        <v>0</v>
      </c>
      <c r="K109" s="3">
        <v>0</v>
      </c>
      <c r="L109" s="4">
        <f t="shared" si="3"/>
        <v>275376000</v>
      </c>
    </row>
    <row r="110" spans="2:12" ht="24.95" customHeight="1" x14ac:dyDescent="0.2">
      <c r="B110" s="16" t="s">
        <v>120</v>
      </c>
      <c r="C110" s="2">
        <v>150753000</v>
      </c>
      <c r="D110" s="3">
        <v>20187000</v>
      </c>
      <c r="E110" s="3">
        <v>38577000</v>
      </c>
      <c r="F110" s="3">
        <v>0</v>
      </c>
      <c r="G110" s="3">
        <v>2765000</v>
      </c>
      <c r="H110" s="3">
        <v>33800000</v>
      </c>
      <c r="I110" s="3">
        <v>0</v>
      </c>
      <c r="J110" s="3">
        <v>0</v>
      </c>
      <c r="K110" s="3">
        <v>0</v>
      </c>
      <c r="L110" s="4">
        <f t="shared" si="3"/>
        <v>246082000</v>
      </c>
    </row>
    <row r="111" spans="2:12" ht="24.95" customHeight="1" x14ac:dyDescent="0.2">
      <c r="B111" s="16" t="s">
        <v>121</v>
      </c>
      <c r="C111" s="2">
        <v>176604000</v>
      </c>
      <c r="D111" s="3">
        <v>27458000</v>
      </c>
      <c r="E111" s="3">
        <v>21588000</v>
      </c>
      <c r="F111" s="3">
        <v>0</v>
      </c>
      <c r="G111" s="3">
        <v>5611000</v>
      </c>
      <c r="H111" s="3">
        <v>90000000</v>
      </c>
      <c r="I111" s="3">
        <v>0</v>
      </c>
      <c r="J111" s="3">
        <v>0</v>
      </c>
      <c r="K111" s="3">
        <v>0</v>
      </c>
      <c r="L111" s="4">
        <f t="shared" si="3"/>
        <v>321261000</v>
      </c>
    </row>
    <row r="112" spans="2:12" ht="24.95" customHeight="1" x14ac:dyDescent="0.2">
      <c r="B112" s="16" t="s">
        <v>122</v>
      </c>
      <c r="C112" s="2">
        <v>171408000</v>
      </c>
      <c r="D112" s="3">
        <v>27876000</v>
      </c>
      <c r="E112" s="3">
        <v>26451000</v>
      </c>
      <c r="F112" s="3">
        <v>0</v>
      </c>
      <c r="G112" s="3">
        <v>5805000</v>
      </c>
      <c r="H112" s="3">
        <v>30002000</v>
      </c>
      <c r="I112" s="3">
        <v>0</v>
      </c>
      <c r="J112" s="3">
        <v>0</v>
      </c>
      <c r="K112" s="3">
        <v>0</v>
      </c>
      <c r="L112" s="4">
        <f t="shared" si="3"/>
        <v>261542000</v>
      </c>
    </row>
    <row r="113" spans="2:12" ht="24.95" customHeight="1" x14ac:dyDescent="0.2">
      <c r="B113" s="16" t="s">
        <v>123</v>
      </c>
      <c r="C113" s="2">
        <v>1318888000</v>
      </c>
      <c r="D113" s="3">
        <v>198361000</v>
      </c>
      <c r="E113" s="3">
        <v>128342000</v>
      </c>
      <c r="F113" s="3">
        <v>0</v>
      </c>
      <c r="G113" s="3">
        <v>60784000</v>
      </c>
      <c r="H113" s="3">
        <v>261900000</v>
      </c>
      <c r="I113" s="3">
        <v>0</v>
      </c>
      <c r="J113" s="3">
        <v>0</v>
      </c>
      <c r="K113" s="3">
        <v>0</v>
      </c>
      <c r="L113" s="4">
        <f t="shared" si="3"/>
        <v>1968275000</v>
      </c>
    </row>
    <row r="114" spans="2:12" ht="24.95" customHeight="1" x14ac:dyDescent="0.2">
      <c r="B114" s="16" t="s">
        <v>124</v>
      </c>
      <c r="C114" s="2">
        <v>228971000</v>
      </c>
      <c r="D114" s="3">
        <v>32259000</v>
      </c>
      <c r="E114" s="3">
        <v>39485000</v>
      </c>
      <c r="F114" s="3">
        <v>0</v>
      </c>
      <c r="G114" s="3">
        <v>5851000</v>
      </c>
      <c r="H114" s="3">
        <v>119002000</v>
      </c>
      <c r="I114" s="3">
        <v>0</v>
      </c>
      <c r="J114" s="3">
        <v>0</v>
      </c>
      <c r="K114" s="3">
        <v>0</v>
      </c>
      <c r="L114" s="4">
        <f t="shared" si="3"/>
        <v>425568000</v>
      </c>
    </row>
    <row r="115" spans="2:12" ht="24.95" customHeight="1" x14ac:dyDescent="0.2">
      <c r="B115" s="16" t="s">
        <v>125</v>
      </c>
      <c r="C115" s="2">
        <v>197118000</v>
      </c>
      <c r="D115" s="3">
        <v>30992000</v>
      </c>
      <c r="E115" s="3">
        <v>42778000</v>
      </c>
      <c r="F115" s="3">
        <v>0</v>
      </c>
      <c r="G115" s="3">
        <v>6601000</v>
      </c>
      <c r="H115" s="3">
        <v>41502000</v>
      </c>
      <c r="I115" s="3">
        <v>0</v>
      </c>
      <c r="J115" s="3">
        <v>0</v>
      </c>
      <c r="K115" s="3">
        <v>0</v>
      </c>
      <c r="L115" s="4">
        <f t="shared" si="3"/>
        <v>318991000</v>
      </c>
    </row>
    <row r="116" spans="2:12" ht="24.95" customHeight="1" x14ac:dyDescent="0.2">
      <c r="B116" s="16" t="s">
        <v>126</v>
      </c>
      <c r="C116" s="2">
        <v>255982000</v>
      </c>
      <c r="D116" s="3">
        <v>36328000</v>
      </c>
      <c r="E116" s="3">
        <v>50752000</v>
      </c>
      <c r="F116" s="3">
        <v>0</v>
      </c>
      <c r="G116" s="3">
        <v>6341000</v>
      </c>
      <c r="H116" s="3">
        <v>137000000</v>
      </c>
      <c r="I116" s="3">
        <v>0</v>
      </c>
      <c r="J116" s="3">
        <v>0</v>
      </c>
      <c r="K116" s="3">
        <v>0</v>
      </c>
      <c r="L116" s="4">
        <f t="shared" si="3"/>
        <v>486403000</v>
      </c>
    </row>
    <row r="117" spans="2:12" ht="24.95" customHeight="1" x14ac:dyDescent="0.2">
      <c r="B117" s="16" t="s">
        <v>127</v>
      </c>
      <c r="C117" s="2">
        <v>131883000</v>
      </c>
      <c r="D117" s="3">
        <v>19906000</v>
      </c>
      <c r="E117" s="3">
        <v>25390000</v>
      </c>
      <c r="F117" s="3">
        <v>0</v>
      </c>
      <c r="G117" s="3">
        <v>3410000</v>
      </c>
      <c r="H117" s="3">
        <v>64500000</v>
      </c>
      <c r="I117" s="3">
        <v>0</v>
      </c>
      <c r="J117" s="3">
        <v>0</v>
      </c>
      <c r="K117" s="3">
        <v>0</v>
      </c>
      <c r="L117" s="4">
        <f t="shared" si="3"/>
        <v>245089000</v>
      </c>
    </row>
    <row r="118" spans="2:12" ht="24.95" customHeight="1" x14ac:dyDescent="0.2">
      <c r="B118" s="16" t="s">
        <v>128</v>
      </c>
      <c r="C118" s="2">
        <v>119607000</v>
      </c>
      <c r="D118" s="3">
        <v>17926000</v>
      </c>
      <c r="E118" s="3">
        <v>29121000</v>
      </c>
      <c r="F118" s="3">
        <v>0</v>
      </c>
      <c r="G118" s="3">
        <v>3242000</v>
      </c>
      <c r="H118" s="3">
        <v>48000000</v>
      </c>
      <c r="I118" s="3">
        <v>0</v>
      </c>
      <c r="J118" s="3">
        <v>0</v>
      </c>
      <c r="K118" s="3">
        <v>0</v>
      </c>
      <c r="L118" s="4">
        <f t="shared" si="3"/>
        <v>217896000</v>
      </c>
    </row>
    <row r="119" spans="2:12" ht="24.95" customHeight="1" x14ac:dyDescent="0.2">
      <c r="B119" s="32" t="s">
        <v>146</v>
      </c>
      <c r="C119" s="33">
        <v>6342000</v>
      </c>
      <c r="D119" s="34">
        <v>985000</v>
      </c>
      <c r="E119" s="34">
        <v>10981000</v>
      </c>
      <c r="F119" s="34">
        <v>0</v>
      </c>
      <c r="G119" s="34">
        <v>380000</v>
      </c>
      <c r="H119" s="34">
        <v>568000</v>
      </c>
      <c r="I119" s="34">
        <v>0</v>
      </c>
      <c r="J119" s="34">
        <v>0</v>
      </c>
      <c r="K119" s="34">
        <v>0</v>
      </c>
      <c r="L119" s="35">
        <f>SUM(C119:K119)</f>
        <v>19256000</v>
      </c>
    </row>
    <row r="120" spans="2:12" ht="24.95" customHeight="1" x14ac:dyDescent="0.2">
      <c r="B120" s="16" t="s">
        <v>129</v>
      </c>
      <c r="C120" s="2">
        <v>65218000</v>
      </c>
      <c r="D120" s="3">
        <v>11381000</v>
      </c>
      <c r="E120" s="3">
        <v>32839000</v>
      </c>
      <c r="F120" s="3">
        <v>0</v>
      </c>
      <c r="G120" s="3">
        <v>944000</v>
      </c>
      <c r="H120" s="3">
        <v>83000000</v>
      </c>
      <c r="I120" s="3">
        <v>0</v>
      </c>
      <c r="J120" s="3">
        <v>0</v>
      </c>
      <c r="K120" s="3">
        <v>0</v>
      </c>
      <c r="L120" s="4">
        <f t="shared" si="3"/>
        <v>193382000</v>
      </c>
    </row>
    <row r="121" spans="2:12" ht="24.95" customHeight="1" x14ac:dyDescent="0.2">
      <c r="B121" s="16" t="s">
        <v>130</v>
      </c>
      <c r="C121" s="2">
        <v>65797000</v>
      </c>
      <c r="D121" s="3">
        <v>10108000</v>
      </c>
      <c r="E121" s="3">
        <v>38724000</v>
      </c>
      <c r="F121" s="3">
        <v>0</v>
      </c>
      <c r="G121" s="3">
        <v>1053000</v>
      </c>
      <c r="H121" s="3">
        <v>23175000</v>
      </c>
      <c r="I121" s="3">
        <v>0</v>
      </c>
      <c r="J121" s="3">
        <v>0</v>
      </c>
      <c r="K121" s="3">
        <v>0</v>
      </c>
      <c r="L121" s="4">
        <f t="shared" si="3"/>
        <v>138857000</v>
      </c>
    </row>
    <row r="122" spans="2:12" ht="24.95" customHeight="1" x14ac:dyDescent="0.2">
      <c r="B122" s="16" t="s">
        <v>131</v>
      </c>
      <c r="C122" s="2">
        <v>224684000</v>
      </c>
      <c r="D122" s="3">
        <v>33602000</v>
      </c>
      <c r="E122" s="3">
        <v>47884000</v>
      </c>
      <c r="F122" s="3">
        <v>0</v>
      </c>
      <c r="G122" s="3">
        <v>7293000</v>
      </c>
      <c r="H122" s="3">
        <v>60000000</v>
      </c>
      <c r="I122" s="3">
        <v>0</v>
      </c>
      <c r="J122" s="3">
        <v>0</v>
      </c>
      <c r="K122" s="3">
        <v>0</v>
      </c>
      <c r="L122" s="4">
        <f t="shared" si="3"/>
        <v>373463000</v>
      </c>
    </row>
    <row r="123" spans="2:12" ht="24.95" customHeight="1" x14ac:dyDescent="0.2">
      <c r="B123" s="16" t="s">
        <v>132</v>
      </c>
      <c r="C123" s="2">
        <v>213048000</v>
      </c>
      <c r="D123" s="3">
        <v>32064000</v>
      </c>
      <c r="E123" s="3">
        <v>23281000</v>
      </c>
      <c r="F123" s="3">
        <v>0</v>
      </c>
      <c r="G123" s="3">
        <v>6828000</v>
      </c>
      <c r="H123" s="3">
        <v>72000000</v>
      </c>
      <c r="I123" s="3">
        <v>0</v>
      </c>
      <c r="J123" s="3">
        <v>0</v>
      </c>
      <c r="K123" s="3">
        <v>0</v>
      </c>
      <c r="L123" s="4">
        <f t="shared" si="3"/>
        <v>347221000</v>
      </c>
    </row>
    <row r="124" spans="2:12" ht="24.95" customHeight="1" x14ac:dyDescent="0.2">
      <c r="B124" s="16" t="s">
        <v>133</v>
      </c>
      <c r="C124" s="2">
        <v>206771000</v>
      </c>
      <c r="D124" s="3">
        <v>31580000</v>
      </c>
      <c r="E124" s="3">
        <v>37116000</v>
      </c>
      <c r="F124" s="3">
        <v>0</v>
      </c>
      <c r="G124" s="3">
        <v>3830000</v>
      </c>
      <c r="H124" s="3">
        <v>90400000</v>
      </c>
      <c r="I124" s="3">
        <v>0</v>
      </c>
      <c r="J124" s="3">
        <v>0</v>
      </c>
      <c r="K124" s="3">
        <v>0</v>
      </c>
      <c r="L124" s="4">
        <f t="shared" si="3"/>
        <v>369697000</v>
      </c>
    </row>
    <row r="125" spans="2:12" ht="24.95" customHeight="1" x14ac:dyDescent="0.2">
      <c r="B125" s="16" t="s">
        <v>134</v>
      </c>
      <c r="C125" s="2">
        <v>1366654000</v>
      </c>
      <c r="D125" s="3">
        <v>233816000</v>
      </c>
      <c r="E125" s="3">
        <v>304092000</v>
      </c>
      <c r="F125" s="3">
        <v>0</v>
      </c>
      <c r="G125" s="3">
        <v>100871000</v>
      </c>
      <c r="H125" s="3">
        <v>774452000</v>
      </c>
      <c r="I125" s="3">
        <v>0</v>
      </c>
      <c r="J125" s="3">
        <v>0</v>
      </c>
      <c r="K125" s="3">
        <v>0</v>
      </c>
      <c r="L125" s="4">
        <f t="shared" si="3"/>
        <v>2779885000</v>
      </c>
    </row>
    <row r="126" spans="2:12" ht="24.95" customHeight="1" x14ac:dyDescent="0.2">
      <c r="B126" s="16" t="s">
        <v>135</v>
      </c>
      <c r="C126" s="2">
        <v>612081000</v>
      </c>
      <c r="D126" s="3">
        <v>91470000</v>
      </c>
      <c r="E126" s="3">
        <v>98368000</v>
      </c>
      <c r="F126" s="3">
        <v>0</v>
      </c>
      <c r="G126" s="3">
        <v>22201000</v>
      </c>
      <c r="H126" s="3">
        <v>35256000</v>
      </c>
      <c r="I126" s="3">
        <v>0</v>
      </c>
      <c r="J126" s="3">
        <v>0</v>
      </c>
      <c r="K126" s="3">
        <v>0</v>
      </c>
      <c r="L126" s="4">
        <f t="shared" si="3"/>
        <v>859376000</v>
      </c>
    </row>
    <row r="127" spans="2:12" ht="24.95" customHeight="1" x14ac:dyDescent="0.2">
      <c r="B127" s="16" t="s">
        <v>136</v>
      </c>
      <c r="C127" s="2">
        <v>288855000</v>
      </c>
      <c r="D127" s="3">
        <v>47576000</v>
      </c>
      <c r="E127" s="3">
        <v>37453000</v>
      </c>
      <c r="F127" s="3">
        <v>0</v>
      </c>
      <c r="G127" s="3">
        <v>9147000</v>
      </c>
      <c r="H127" s="3">
        <v>50000000</v>
      </c>
      <c r="I127" s="3">
        <v>0</v>
      </c>
      <c r="J127" s="3">
        <v>0</v>
      </c>
      <c r="K127" s="3">
        <v>0</v>
      </c>
      <c r="L127" s="4">
        <f t="shared" si="3"/>
        <v>433031000</v>
      </c>
    </row>
    <row r="128" spans="2:12" ht="24.95" customHeight="1" x14ac:dyDescent="0.2">
      <c r="B128" s="16" t="s">
        <v>137</v>
      </c>
      <c r="C128" s="2">
        <v>142093000</v>
      </c>
      <c r="D128" s="3">
        <v>21682000</v>
      </c>
      <c r="E128" s="3">
        <v>20823000</v>
      </c>
      <c r="F128" s="3">
        <v>0</v>
      </c>
      <c r="G128" s="3">
        <v>2623000</v>
      </c>
      <c r="H128" s="3">
        <v>80000000</v>
      </c>
      <c r="I128" s="3">
        <v>0</v>
      </c>
      <c r="J128" s="3">
        <v>0</v>
      </c>
      <c r="K128" s="3">
        <v>0</v>
      </c>
      <c r="L128" s="4">
        <f t="shared" si="3"/>
        <v>267221000</v>
      </c>
    </row>
    <row r="129" spans="2:12" ht="24.95" customHeight="1" x14ac:dyDescent="0.2">
      <c r="B129" s="16" t="s">
        <v>138</v>
      </c>
      <c r="C129" s="2">
        <v>46893000</v>
      </c>
      <c r="D129" s="3">
        <v>6433000</v>
      </c>
      <c r="E129" s="3">
        <v>22111000</v>
      </c>
      <c r="F129" s="3">
        <v>0</v>
      </c>
      <c r="G129" s="3">
        <v>770000</v>
      </c>
      <c r="H129" s="3">
        <v>75620000</v>
      </c>
      <c r="I129" s="3">
        <v>0</v>
      </c>
      <c r="J129" s="3">
        <v>0</v>
      </c>
      <c r="K129" s="3">
        <v>0</v>
      </c>
      <c r="L129" s="4">
        <f t="shared" si="3"/>
        <v>151827000</v>
      </c>
    </row>
    <row r="130" spans="2:12" ht="24.95" customHeight="1" x14ac:dyDescent="0.2">
      <c r="B130" s="16" t="s">
        <v>139</v>
      </c>
      <c r="C130" s="2">
        <v>117097000</v>
      </c>
      <c r="D130" s="3">
        <v>16623000</v>
      </c>
      <c r="E130" s="3">
        <v>14114000</v>
      </c>
      <c r="F130" s="3">
        <v>0</v>
      </c>
      <c r="G130" s="3">
        <v>2806000</v>
      </c>
      <c r="H130" s="3">
        <v>113000000</v>
      </c>
      <c r="I130" s="3">
        <v>0</v>
      </c>
      <c r="J130" s="3">
        <v>0</v>
      </c>
      <c r="K130" s="3">
        <v>0</v>
      </c>
      <c r="L130" s="4">
        <f t="shared" si="3"/>
        <v>263640000</v>
      </c>
    </row>
    <row r="131" spans="2:12" ht="24.95" customHeight="1" x14ac:dyDescent="0.2">
      <c r="B131" s="16" t="s">
        <v>140</v>
      </c>
      <c r="C131" s="2">
        <v>219020000</v>
      </c>
      <c r="D131" s="3">
        <v>33916000</v>
      </c>
      <c r="E131" s="3">
        <v>34926000</v>
      </c>
      <c r="F131" s="3">
        <v>0</v>
      </c>
      <c r="G131" s="3">
        <v>8294000</v>
      </c>
      <c r="H131" s="3">
        <v>67200000</v>
      </c>
      <c r="I131" s="3">
        <v>0</v>
      </c>
      <c r="J131" s="3">
        <v>0</v>
      </c>
      <c r="K131" s="3">
        <v>0</v>
      </c>
      <c r="L131" s="4">
        <f t="shared" si="3"/>
        <v>363356000</v>
      </c>
    </row>
    <row r="132" spans="2:12" ht="24.95" customHeight="1" x14ac:dyDescent="0.2">
      <c r="B132" s="16" t="s">
        <v>141</v>
      </c>
      <c r="C132" s="2">
        <v>134705000</v>
      </c>
      <c r="D132" s="3">
        <v>21462000</v>
      </c>
      <c r="E132" s="3">
        <v>37942000</v>
      </c>
      <c r="F132" s="3">
        <v>0</v>
      </c>
      <c r="G132" s="3">
        <v>4240000</v>
      </c>
      <c r="H132" s="3">
        <v>45000000</v>
      </c>
      <c r="I132" s="3">
        <v>0</v>
      </c>
      <c r="J132" s="3">
        <v>0</v>
      </c>
      <c r="K132" s="3">
        <v>0</v>
      </c>
      <c r="L132" s="4">
        <f t="shared" si="3"/>
        <v>243349000</v>
      </c>
    </row>
    <row r="133" spans="2:12" ht="24.95" customHeight="1" x14ac:dyDescent="0.2">
      <c r="B133" s="16" t="s">
        <v>142</v>
      </c>
      <c r="C133" s="2">
        <v>55745000</v>
      </c>
      <c r="D133" s="3">
        <v>8397000</v>
      </c>
      <c r="E133" s="3">
        <v>19203000</v>
      </c>
      <c r="F133" s="3">
        <v>0</v>
      </c>
      <c r="G133" s="3">
        <v>1831000</v>
      </c>
      <c r="H133" s="3">
        <v>50000000</v>
      </c>
      <c r="I133" s="3">
        <v>0</v>
      </c>
      <c r="J133" s="3">
        <v>0</v>
      </c>
      <c r="K133" s="3">
        <v>0</v>
      </c>
      <c r="L133" s="4">
        <f t="shared" si="3"/>
        <v>135176000</v>
      </c>
    </row>
    <row r="134" spans="2:12" ht="24.95" customHeight="1" x14ac:dyDescent="0.2">
      <c r="B134" s="16" t="s">
        <v>143</v>
      </c>
      <c r="C134" s="2">
        <v>426622000</v>
      </c>
      <c r="D134" s="3">
        <v>73070000</v>
      </c>
      <c r="E134" s="3">
        <v>82221000</v>
      </c>
      <c r="F134" s="3">
        <v>0</v>
      </c>
      <c r="G134" s="3">
        <v>14790000</v>
      </c>
      <c r="H134" s="3">
        <v>94641000</v>
      </c>
      <c r="I134" s="3">
        <v>0</v>
      </c>
      <c r="J134" s="3">
        <v>0</v>
      </c>
      <c r="K134" s="3">
        <v>0</v>
      </c>
      <c r="L134" s="4">
        <f t="shared" si="3"/>
        <v>691344000</v>
      </c>
    </row>
    <row r="135" spans="2:12" ht="24.95" customHeight="1" x14ac:dyDescent="0.2">
      <c r="B135" s="16" t="s">
        <v>144</v>
      </c>
      <c r="C135" s="2">
        <v>354995000</v>
      </c>
      <c r="D135" s="3">
        <v>58304000</v>
      </c>
      <c r="E135" s="3">
        <v>38350000</v>
      </c>
      <c r="F135" s="3">
        <v>0</v>
      </c>
      <c r="G135" s="3">
        <v>11259000</v>
      </c>
      <c r="H135" s="3">
        <v>121200000</v>
      </c>
      <c r="I135" s="3">
        <v>0</v>
      </c>
      <c r="J135" s="3">
        <v>0</v>
      </c>
      <c r="K135" s="3">
        <v>0</v>
      </c>
      <c r="L135" s="4">
        <f t="shared" si="3"/>
        <v>584108000</v>
      </c>
    </row>
    <row r="136" spans="2:12" ht="24.95" customHeight="1" thickBot="1" x14ac:dyDescent="0.25">
      <c r="B136" s="32" t="s">
        <v>145</v>
      </c>
      <c r="C136" s="33">
        <v>319555000</v>
      </c>
      <c r="D136" s="34">
        <v>56808000</v>
      </c>
      <c r="E136" s="34">
        <v>30113000</v>
      </c>
      <c r="F136" s="34">
        <v>0</v>
      </c>
      <c r="G136" s="34">
        <v>17939000</v>
      </c>
      <c r="H136" s="34">
        <v>149435000</v>
      </c>
      <c r="I136" s="34">
        <v>0</v>
      </c>
      <c r="J136" s="34">
        <v>0</v>
      </c>
      <c r="K136" s="34">
        <v>0</v>
      </c>
      <c r="L136" s="35">
        <f t="shared" si="3"/>
        <v>573850000</v>
      </c>
    </row>
    <row r="137" spans="2:12" ht="24.95" customHeight="1" x14ac:dyDescent="0.2">
      <c r="B137" s="19" t="s">
        <v>148</v>
      </c>
      <c r="C137" s="20">
        <v>86275682000</v>
      </c>
      <c r="D137" s="21">
        <v>13155413000</v>
      </c>
      <c r="E137" s="21">
        <v>13311929000</v>
      </c>
      <c r="F137" s="21">
        <v>0</v>
      </c>
      <c r="G137" s="21">
        <v>4919844000</v>
      </c>
      <c r="H137" s="21">
        <v>17030115000</v>
      </c>
      <c r="I137" s="21">
        <v>0</v>
      </c>
      <c r="J137" s="21">
        <v>0</v>
      </c>
      <c r="K137" s="21">
        <v>0</v>
      </c>
      <c r="L137" s="9">
        <f t="shared" ref="L137:L144" si="4">SUM(C137:K137)</f>
        <v>134692983000</v>
      </c>
    </row>
    <row r="138" spans="2:12" ht="24.95" customHeight="1" x14ac:dyDescent="0.2">
      <c r="B138" s="22" t="s">
        <v>149</v>
      </c>
      <c r="C138" s="23">
        <v>30134296000</v>
      </c>
      <c r="D138" s="24">
        <v>5779221000</v>
      </c>
      <c r="E138" s="24">
        <v>24424167000</v>
      </c>
      <c r="F138" s="24">
        <v>0</v>
      </c>
      <c r="G138" s="24">
        <v>63039602000</v>
      </c>
      <c r="H138" s="24">
        <v>96003482000</v>
      </c>
      <c r="I138" s="24">
        <v>9767275000</v>
      </c>
      <c r="J138" s="24">
        <v>1549698000</v>
      </c>
      <c r="K138" s="24">
        <v>0</v>
      </c>
      <c r="L138" s="4">
        <f t="shared" si="4"/>
        <v>230697741000</v>
      </c>
    </row>
    <row r="139" spans="2:12" ht="24.95" customHeight="1" thickBot="1" x14ac:dyDescent="0.25">
      <c r="B139" s="25" t="s">
        <v>150</v>
      </c>
      <c r="C139" s="26">
        <f t="shared" ref="C139:K139" si="5">C137+C138</f>
        <v>116409978000</v>
      </c>
      <c r="D139" s="27">
        <f t="shared" si="5"/>
        <v>18934634000</v>
      </c>
      <c r="E139" s="27">
        <f t="shared" si="5"/>
        <v>37736096000</v>
      </c>
      <c r="F139" s="27">
        <f t="shared" si="5"/>
        <v>0</v>
      </c>
      <c r="G139" s="27">
        <f t="shared" si="5"/>
        <v>67959446000</v>
      </c>
      <c r="H139" s="27">
        <f t="shared" si="5"/>
        <v>113033597000</v>
      </c>
      <c r="I139" s="27">
        <f t="shared" si="5"/>
        <v>9767275000</v>
      </c>
      <c r="J139" s="27">
        <f t="shared" si="5"/>
        <v>1549698000</v>
      </c>
      <c r="K139" s="27">
        <f t="shared" si="5"/>
        <v>0</v>
      </c>
      <c r="L139" s="10">
        <f t="shared" si="4"/>
        <v>365390724000</v>
      </c>
    </row>
    <row r="140" spans="2:12" hidden="1" x14ac:dyDescent="0.2">
      <c r="B140" s="31" t="s">
        <v>10</v>
      </c>
      <c r="C140" s="28">
        <v>3094816000</v>
      </c>
      <c r="D140" s="29">
        <v>463789000</v>
      </c>
      <c r="E140" s="29">
        <v>1673402000</v>
      </c>
      <c r="F140" s="29">
        <v>0</v>
      </c>
      <c r="G140" s="29">
        <v>10187059000</v>
      </c>
      <c r="H140" s="29">
        <v>4116281000</v>
      </c>
      <c r="I140" s="29">
        <v>0</v>
      </c>
      <c r="J140" s="29">
        <v>0</v>
      </c>
      <c r="K140" s="29">
        <v>0</v>
      </c>
      <c r="L140" s="30">
        <f t="shared" si="4"/>
        <v>19535347000</v>
      </c>
    </row>
    <row r="141" spans="2:12" hidden="1" x14ac:dyDescent="0.2">
      <c r="B141" s="22" t="s">
        <v>11</v>
      </c>
      <c r="C141" s="23" t="e">
        <f>C140+C139+#REF!</f>
        <v>#REF!</v>
      </c>
      <c r="D141" s="24" t="e">
        <f>D140+D139+#REF!</f>
        <v>#REF!</v>
      </c>
      <c r="E141" s="24" t="e">
        <f>E140+E139+#REF!</f>
        <v>#REF!</v>
      </c>
      <c r="F141" s="24" t="e">
        <f>F140+F139+#REF!</f>
        <v>#REF!</v>
      </c>
      <c r="G141" s="24" t="e">
        <f>G140+G139+#REF!</f>
        <v>#REF!</v>
      </c>
      <c r="H141" s="24" t="e">
        <f>H140+H139+#REF!</f>
        <v>#REF!</v>
      </c>
      <c r="I141" s="24" t="e">
        <f>I140+I139+#REF!</f>
        <v>#REF!</v>
      </c>
      <c r="J141" s="24" t="e">
        <f>J140+J139+#REF!</f>
        <v>#REF!</v>
      </c>
      <c r="K141" s="24" t="e">
        <f>K140+K139+#REF!</f>
        <v>#REF!</v>
      </c>
      <c r="L141" s="4" t="e">
        <f t="shared" si="4"/>
        <v>#REF!</v>
      </c>
    </row>
    <row r="142" spans="2:12" hidden="1" x14ac:dyDescent="0.2">
      <c r="B142" s="22" t="s">
        <v>12</v>
      </c>
      <c r="C142" s="23">
        <v>0</v>
      </c>
      <c r="D142" s="24">
        <v>0</v>
      </c>
      <c r="E142" s="24">
        <v>0</v>
      </c>
      <c r="F142" s="24">
        <v>0</v>
      </c>
      <c r="G142" s="24">
        <v>209277968000</v>
      </c>
      <c r="H142" s="24">
        <v>0</v>
      </c>
      <c r="I142" s="24">
        <v>120892657000</v>
      </c>
      <c r="J142" s="24">
        <v>0</v>
      </c>
      <c r="K142" s="24">
        <v>0</v>
      </c>
      <c r="L142" s="4">
        <f t="shared" si="4"/>
        <v>330170625000</v>
      </c>
    </row>
    <row r="143" spans="2:12" hidden="1" x14ac:dyDescent="0.2">
      <c r="B143" s="22" t="s">
        <v>13</v>
      </c>
      <c r="C143" s="23">
        <v>0</v>
      </c>
      <c r="D143" s="24">
        <v>0</v>
      </c>
      <c r="E143" s="24">
        <v>0</v>
      </c>
      <c r="F143" s="24">
        <v>0</v>
      </c>
      <c r="G143" s="24">
        <v>8527001000</v>
      </c>
      <c r="H143" s="24">
        <v>0</v>
      </c>
      <c r="I143" s="24">
        <v>0</v>
      </c>
      <c r="J143" s="24">
        <v>0</v>
      </c>
      <c r="K143" s="24">
        <v>0</v>
      </c>
      <c r="L143" s="4">
        <f t="shared" si="4"/>
        <v>8527001000</v>
      </c>
    </row>
    <row r="144" spans="2:12" ht="28.5" hidden="1" x14ac:dyDescent="0.2">
      <c r="B144" s="25" t="s">
        <v>14</v>
      </c>
      <c r="C144" s="26" t="e">
        <f t="shared" ref="C144:K144" si="6">C141-(C142+C143)</f>
        <v>#REF!</v>
      </c>
      <c r="D144" s="27" t="e">
        <f t="shared" si="6"/>
        <v>#REF!</v>
      </c>
      <c r="E144" s="27" t="e">
        <f t="shared" si="6"/>
        <v>#REF!</v>
      </c>
      <c r="F144" s="27" t="e">
        <f t="shared" si="6"/>
        <v>#REF!</v>
      </c>
      <c r="G144" s="27" t="e">
        <f t="shared" si="6"/>
        <v>#REF!</v>
      </c>
      <c r="H144" s="27" t="e">
        <f t="shared" si="6"/>
        <v>#REF!</v>
      </c>
      <c r="I144" s="27" t="e">
        <f t="shared" si="6"/>
        <v>#REF!</v>
      </c>
      <c r="J144" s="27" t="e">
        <f t="shared" si="6"/>
        <v>#REF!</v>
      </c>
      <c r="K144" s="27" t="e">
        <f t="shared" si="6"/>
        <v>#REF!</v>
      </c>
      <c r="L144" s="10" t="e">
        <f t="shared" si="4"/>
        <v>#REF!</v>
      </c>
    </row>
    <row r="145" hidden="1" x14ac:dyDescent="0.2"/>
  </sheetData>
  <mergeCells count="3">
    <mergeCell ref="B2:L2"/>
    <mergeCell ref="B3:L3"/>
    <mergeCell ref="B4:L4"/>
  </mergeCells>
  <pageMargins left="0.78740157480314965" right="0.78740157480314965" top="0.78740157480314965" bottom="0.78740157480314965" header="0" footer="0"/>
  <pageSetup paperSize="9" scale="37" fitToHeight="0" orientation="landscape" r:id="rId1"/>
  <rowBreaks count="2" manualBreakCount="2">
    <brk id="49" min="1" max="11" man="1"/>
    <brk id="95" min="1" max="11" man="1"/>
  </rowBreaks>
  <colBreaks count="1" manualBreakCount="1">
    <brk id="12" max="1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5"/>
  <sheetViews>
    <sheetView zoomScale="70" zoomScaleNormal="70" workbookViewId="0">
      <selection activeCell="I177" sqref="I177"/>
    </sheetView>
  </sheetViews>
  <sheetFormatPr defaultColWidth="9.140625" defaultRowHeight="15" x14ac:dyDescent="0.25"/>
  <cols>
    <col min="2" max="2" width="90.7109375" customWidth="1"/>
    <col min="3" max="12" width="25.7109375" customWidth="1"/>
    <col min="13" max="15" width="19.28515625" customWidth="1"/>
    <col min="16" max="16" width="9.140625" customWidth="1"/>
  </cols>
  <sheetData>
    <row r="2" spans="2:12" ht="24.75" customHeight="1" x14ac:dyDescent="0.25">
      <c r="B2" s="36" t="s">
        <v>151</v>
      </c>
      <c r="C2" s="36" t="s">
        <v>0</v>
      </c>
      <c r="D2" s="36" t="s">
        <v>0</v>
      </c>
      <c r="E2" s="36" t="s">
        <v>0</v>
      </c>
      <c r="F2" s="36" t="s">
        <v>0</v>
      </c>
      <c r="G2" s="36" t="s">
        <v>0</v>
      </c>
      <c r="H2" s="36" t="s">
        <v>0</v>
      </c>
      <c r="I2" s="36" t="s">
        <v>0</v>
      </c>
      <c r="J2" s="36" t="s">
        <v>0</v>
      </c>
      <c r="K2" s="36" t="s">
        <v>0</v>
      </c>
      <c r="L2" s="36" t="s">
        <v>0</v>
      </c>
    </row>
    <row r="3" spans="2:12" ht="24.75" customHeight="1" x14ac:dyDescent="0.25">
      <c r="B3" s="36" t="s">
        <v>153</v>
      </c>
      <c r="C3" s="36" t="s">
        <v>0</v>
      </c>
      <c r="D3" s="36" t="s">
        <v>0</v>
      </c>
      <c r="E3" s="36" t="s">
        <v>0</v>
      </c>
      <c r="F3" s="36" t="s">
        <v>0</v>
      </c>
      <c r="G3" s="36" t="s">
        <v>0</v>
      </c>
      <c r="H3" s="36" t="s">
        <v>0</v>
      </c>
      <c r="I3" s="36" t="s">
        <v>0</v>
      </c>
      <c r="J3" s="36" t="s">
        <v>0</v>
      </c>
      <c r="K3" s="36" t="s">
        <v>0</v>
      </c>
      <c r="L3" s="36" t="s">
        <v>0</v>
      </c>
    </row>
    <row r="4" spans="2:12" ht="24.75" customHeight="1" x14ac:dyDescent="0.25">
      <c r="B4" s="37" t="s">
        <v>1</v>
      </c>
      <c r="C4" s="37" t="s">
        <v>0</v>
      </c>
      <c r="D4" s="37" t="s">
        <v>0</v>
      </c>
      <c r="E4" s="37" t="s">
        <v>0</v>
      </c>
      <c r="F4" s="37" t="s">
        <v>0</v>
      </c>
      <c r="G4" s="37" t="s">
        <v>0</v>
      </c>
      <c r="H4" s="37" t="s">
        <v>0</v>
      </c>
      <c r="I4" s="37" t="s">
        <v>0</v>
      </c>
      <c r="J4" s="37" t="s">
        <v>0</v>
      </c>
      <c r="K4" s="37" t="s">
        <v>0</v>
      </c>
      <c r="L4" s="37" t="s">
        <v>0</v>
      </c>
    </row>
    <row r="6" spans="2:12" ht="15.75" thickBot="1" x14ac:dyDescent="0.3">
      <c r="B6" s="17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6" t="s">
        <v>152</v>
      </c>
    </row>
    <row r="7" spans="2:12" ht="45" customHeight="1" thickBot="1" x14ac:dyDescent="0.3">
      <c r="B7" s="18" t="s">
        <v>2</v>
      </c>
      <c r="C7" s="11" t="s">
        <v>6</v>
      </c>
      <c r="D7" s="12" t="s">
        <v>7</v>
      </c>
      <c r="E7" s="12" t="s">
        <v>8</v>
      </c>
      <c r="F7" s="12" t="s">
        <v>3</v>
      </c>
      <c r="G7" s="12" t="s">
        <v>17</v>
      </c>
      <c r="H7" s="12" t="s">
        <v>15</v>
      </c>
      <c r="I7" s="12" t="s">
        <v>16</v>
      </c>
      <c r="J7" s="12" t="s">
        <v>4</v>
      </c>
      <c r="K7" s="12" t="s">
        <v>5</v>
      </c>
      <c r="L7" s="13" t="s">
        <v>9</v>
      </c>
    </row>
    <row r="8" spans="2:12" ht="24.95" customHeight="1" x14ac:dyDescent="0.25">
      <c r="B8" s="15" t="s">
        <v>18</v>
      </c>
      <c r="C8" s="7">
        <v>244956000</v>
      </c>
      <c r="D8" s="8">
        <v>30807000</v>
      </c>
      <c r="E8" s="8">
        <v>22097000</v>
      </c>
      <c r="F8" s="8">
        <v>0</v>
      </c>
      <c r="G8" s="8">
        <v>81653000</v>
      </c>
      <c r="H8" s="8">
        <v>5799000</v>
      </c>
      <c r="I8" s="8">
        <v>0</v>
      </c>
      <c r="J8" s="8">
        <v>0</v>
      </c>
      <c r="K8" s="8">
        <v>0</v>
      </c>
      <c r="L8" s="9">
        <f t="shared" ref="L8:L71" si="0">SUM(C8:K8)</f>
        <v>385312000</v>
      </c>
    </row>
    <row r="9" spans="2:12" ht="24.95" customHeight="1" x14ac:dyDescent="0.25">
      <c r="B9" s="16" t="s">
        <v>19</v>
      </c>
      <c r="C9" s="2">
        <v>3144599000</v>
      </c>
      <c r="D9" s="3">
        <v>500918000</v>
      </c>
      <c r="E9" s="3">
        <v>353183000</v>
      </c>
      <c r="F9" s="3">
        <v>0</v>
      </c>
      <c r="G9" s="3">
        <v>306536000</v>
      </c>
      <c r="H9" s="3">
        <v>501155000</v>
      </c>
      <c r="I9" s="3">
        <v>0</v>
      </c>
      <c r="J9" s="3">
        <v>0</v>
      </c>
      <c r="K9" s="3">
        <v>0</v>
      </c>
      <c r="L9" s="4">
        <f t="shared" si="0"/>
        <v>4806391000</v>
      </c>
    </row>
    <row r="10" spans="2:12" ht="24.95" customHeight="1" x14ac:dyDescent="0.25">
      <c r="B10" s="16" t="s">
        <v>20</v>
      </c>
      <c r="C10" s="2">
        <v>1438264000</v>
      </c>
      <c r="D10" s="3">
        <v>241062000</v>
      </c>
      <c r="E10" s="3">
        <v>451341000</v>
      </c>
      <c r="F10" s="3">
        <v>0</v>
      </c>
      <c r="G10" s="3">
        <v>93968000</v>
      </c>
      <c r="H10" s="3">
        <v>303218000</v>
      </c>
      <c r="I10" s="3">
        <v>0</v>
      </c>
      <c r="J10" s="3">
        <v>0</v>
      </c>
      <c r="K10" s="3">
        <v>0</v>
      </c>
      <c r="L10" s="4">
        <f t="shared" si="0"/>
        <v>2527853000</v>
      </c>
    </row>
    <row r="11" spans="2:12" ht="24.95" customHeight="1" x14ac:dyDescent="0.25">
      <c r="B11" s="16" t="s">
        <v>21</v>
      </c>
      <c r="C11" s="2">
        <v>2890624000</v>
      </c>
      <c r="D11" s="3">
        <v>462480000</v>
      </c>
      <c r="E11" s="3">
        <v>463607000</v>
      </c>
      <c r="F11" s="3">
        <v>0</v>
      </c>
      <c r="G11" s="3">
        <v>289054000</v>
      </c>
      <c r="H11" s="3">
        <v>656336000</v>
      </c>
      <c r="I11" s="3">
        <v>0</v>
      </c>
      <c r="J11" s="3">
        <v>0</v>
      </c>
      <c r="K11" s="3">
        <v>0</v>
      </c>
      <c r="L11" s="4">
        <f t="shared" si="0"/>
        <v>4762101000</v>
      </c>
    </row>
    <row r="12" spans="2:12" ht="24.95" customHeight="1" x14ac:dyDescent="0.25">
      <c r="B12" s="16" t="s">
        <v>22</v>
      </c>
      <c r="C12" s="2">
        <v>2467252000</v>
      </c>
      <c r="D12" s="3">
        <v>386806000</v>
      </c>
      <c r="E12" s="3">
        <v>288073000</v>
      </c>
      <c r="F12" s="3">
        <v>0</v>
      </c>
      <c r="G12" s="3">
        <v>210505000</v>
      </c>
      <c r="H12" s="3">
        <v>608410000</v>
      </c>
      <c r="I12" s="3">
        <v>0</v>
      </c>
      <c r="J12" s="3">
        <v>0</v>
      </c>
      <c r="K12" s="3">
        <v>0</v>
      </c>
      <c r="L12" s="4">
        <f t="shared" si="0"/>
        <v>3961046000</v>
      </c>
    </row>
    <row r="13" spans="2:12" ht="24.95" customHeight="1" x14ac:dyDescent="0.25">
      <c r="B13" s="16" t="s">
        <v>23</v>
      </c>
      <c r="C13" s="2">
        <v>2616544000</v>
      </c>
      <c r="D13" s="3">
        <v>434359000</v>
      </c>
      <c r="E13" s="3">
        <v>431543000</v>
      </c>
      <c r="F13" s="3">
        <v>0</v>
      </c>
      <c r="G13" s="3">
        <v>331349000</v>
      </c>
      <c r="H13" s="3">
        <v>1711439000</v>
      </c>
      <c r="I13" s="3">
        <v>0</v>
      </c>
      <c r="J13" s="3">
        <v>0</v>
      </c>
      <c r="K13" s="3">
        <v>0</v>
      </c>
      <c r="L13" s="4">
        <f t="shared" si="0"/>
        <v>5525234000</v>
      </c>
    </row>
    <row r="14" spans="2:12" ht="24.95" customHeight="1" x14ac:dyDescent="0.25">
      <c r="B14" s="16" t="s">
        <v>24</v>
      </c>
      <c r="C14" s="2">
        <v>1422730000</v>
      </c>
      <c r="D14" s="3">
        <v>226151000</v>
      </c>
      <c r="E14" s="3">
        <v>318496000</v>
      </c>
      <c r="F14" s="3">
        <v>0</v>
      </c>
      <c r="G14" s="3">
        <v>96223000</v>
      </c>
      <c r="H14" s="3">
        <v>264529000</v>
      </c>
      <c r="I14" s="3">
        <v>0</v>
      </c>
      <c r="J14" s="3">
        <v>0</v>
      </c>
      <c r="K14" s="3">
        <v>0</v>
      </c>
      <c r="L14" s="4">
        <f t="shared" si="0"/>
        <v>2328129000</v>
      </c>
    </row>
    <row r="15" spans="2:12" ht="24.95" customHeight="1" x14ac:dyDescent="0.25">
      <c r="B15" s="16" t="s">
        <v>25</v>
      </c>
      <c r="C15" s="2">
        <v>754831000</v>
      </c>
      <c r="D15" s="3">
        <v>122640000</v>
      </c>
      <c r="E15" s="3">
        <v>225541000</v>
      </c>
      <c r="F15" s="3">
        <v>0</v>
      </c>
      <c r="G15" s="3">
        <v>50622000</v>
      </c>
      <c r="H15" s="3">
        <v>261772000</v>
      </c>
      <c r="I15" s="3">
        <v>0</v>
      </c>
      <c r="J15" s="3">
        <v>0</v>
      </c>
      <c r="K15" s="3">
        <v>0</v>
      </c>
      <c r="L15" s="4">
        <f t="shared" si="0"/>
        <v>1415406000</v>
      </c>
    </row>
    <row r="16" spans="2:12" ht="24.95" customHeight="1" x14ac:dyDescent="0.25">
      <c r="B16" s="16" t="s">
        <v>26</v>
      </c>
      <c r="C16" s="2">
        <v>1936381000</v>
      </c>
      <c r="D16" s="3">
        <v>297629000</v>
      </c>
      <c r="E16" s="3">
        <v>264765000</v>
      </c>
      <c r="F16" s="3">
        <v>0</v>
      </c>
      <c r="G16" s="3">
        <v>125607000</v>
      </c>
      <c r="H16" s="3">
        <v>278178000</v>
      </c>
      <c r="I16" s="3">
        <v>0</v>
      </c>
      <c r="J16" s="3">
        <v>0</v>
      </c>
      <c r="K16" s="3">
        <v>0</v>
      </c>
      <c r="L16" s="4">
        <f t="shared" si="0"/>
        <v>2902560000</v>
      </c>
    </row>
    <row r="17" spans="2:12" ht="24.95" customHeight="1" x14ac:dyDescent="0.25">
      <c r="B17" s="16" t="s">
        <v>27</v>
      </c>
      <c r="C17" s="2">
        <v>983635000</v>
      </c>
      <c r="D17" s="3">
        <v>154265000</v>
      </c>
      <c r="E17" s="3">
        <v>182072000</v>
      </c>
      <c r="F17" s="3">
        <v>0</v>
      </c>
      <c r="G17" s="3">
        <v>56815000</v>
      </c>
      <c r="H17" s="3">
        <v>247128000</v>
      </c>
      <c r="I17" s="3">
        <v>0</v>
      </c>
      <c r="J17" s="3">
        <v>0</v>
      </c>
      <c r="K17" s="3">
        <v>0</v>
      </c>
      <c r="L17" s="4">
        <f t="shared" si="0"/>
        <v>1623915000</v>
      </c>
    </row>
    <row r="18" spans="2:12" ht="24.95" customHeight="1" x14ac:dyDescent="0.25">
      <c r="B18" s="16" t="s">
        <v>28</v>
      </c>
      <c r="C18" s="2">
        <v>398094000</v>
      </c>
      <c r="D18" s="3">
        <v>66794000</v>
      </c>
      <c r="E18" s="3">
        <v>55377000</v>
      </c>
      <c r="F18" s="3">
        <v>0</v>
      </c>
      <c r="G18" s="3">
        <v>29142000</v>
      </c>
      <c r="H18" s="3">
        <v>106629000</v>
      </c>
      <c r="I18" s="3">
        <v>0</v>
      </c>
      <c r="J18" s="3">
        <v>0</v>
      </c>
      <c r="K18" s="3">
        <v>0</v>
      </c>
      <c r="L18" s="4">
        <f t="shared" si="0"/>
        <v>656036000</v>
      </c>
    </row>
    <row r="19" spans="2:12" ht="24.95" customHeight="1" x14ac:dyDescent="0.25">
      <c r="B19" s="16" t="s">
        <v>29</v>
      </c>
      <c r="C19" s="2">
        <v>2574662000</v>
      </c>
      <c r="D19" s="3">
        <v>428593000</v>
      </c>
      <c r="E19" s="3">
        <v>364093000</v>
      </c>
      <c r="F19" s="3">
        <v>0</v>
      </c>
      <c r="G19" s="3">
        <v>278240000</v>
      </c>
      <c r="H19" s="3">
        <v>294734000</v>
      </c>
      <c r="I19" s="3">
        <v>0</v>
      </c>
      <c r="J19" s="3">
        <v>0</v>
      </c>
      <c r="K19" s="3">
        <v>0</v>
      </c>
      <c r="L19" s="4">
        <f t="shared" si="0"/>
        <v>3940322000</v>
      </c>
    </row>
    <row r="20" spans="2:12" ht="24.95" customHeight="1" x14ac:dyDescent="0.25">
      <c r="B20" s="16" t="s">
        <v>30</v>
      </c>
      <c r="C20" s="2">
        <v>2177896000</v>
      </c>
      <c r="D20" s="3">
        <v>347443000</v>
      </c>
      <c r="E20" s="3">
        <v>277494000</v>
      </c>
      <c r="F20" s="3">
        <v>0</v>
      </c>
      <c r="G20" s="3">
        <v>203909000</v>
      </c>
      <c r="H20" s="3">
        <v>386457000</v>
      </c>
      <c r="I20" s="3">
        <v>0</v>
      </c>
      <c r="J20" s="3">
        <v>0</v>
      </c>
      <c r="K20" s="3">
        <v>0</v>
      </c>
      <c r="L20" s="4">
        <f t="shared" si="0"/>
        <v>3393199000</v>
      </c>
    </row>
    <row r="21" spans="2:12" ht="24.95" customHeight="1" x14ac:dyDescent="0.25">
      <c r="B21" s="16" t="s">
        <v>31</v>
      </c>
      <c r="C21" s="2">
        <v>1256317000</v>
      </c>
      <c r="D21" s="3">
        <v>202107000</v>
      </c>
      <c r="E21" s="3">
        <v>162598000</v>
      </c>
      <c r="F21" s="3">
        <v>0</v>
      </c>
      <c r="G21" s="3">
        <v>82978000</v>
      </c>
      <c r="H21" s="3">
        <v>149440000</v>
      </c>
      <c r="I21" s="3">
        <v>0</v>
      </c>
      <c r="J21" s="3">
        <v>0</v>
      </c>
      <c r="K21" s="3">
        <v>0</v>
      </c>
      <c r="L21" s="4">
        <f t="shared" si="0"/>
        <v>1853440000</v>
      </c>
    </row>
    <row r="22" spans="2:12" ht="24.95" customHeight="1" x14ac:dyDescent="0.25">
      <c r="B22" s="16" t="s">
        <v>32</v>
      </c>
      <c r="C22" s="2">
        <v>1800864000</v>
      </c>
      <c r="D22" s="3">
        <v>293843000</v>
      </c>
      <c r="E22" s="3">
        <v>297067000</v>
      </c>
      <c r="F22" s="3">
        <v>0</v>
      </c>
      <c r="G22" s="3">
        <v>141716000</v>
      </c>
      <c r="H22" s="3">
        <v>318648000</v>
      </c>
      <c r="I22" s="3">
        <v>0</v>
      </c>
      <c r="J22" s="3">
        <v>0</v>
      </c>
      <c r="K22" s="3">
        <v>0</v>
      </c>
      <c r="L22" s="4">
        <f t="shared" si="0"/>
        <v>2852138000</v>
      </c>
    </row>
    <row r="23" spans="2:12" ht="24.95" customHeight="1" x14ac:dyDescent="0.25">
      <c r="B23" s="16" t="s">
        <v>33</v>
      </c>
      <c r="C23" s="2">
        <v>1226267000</v>
      </c>
      <c r="D23" s="3">
        <v>205298000</v>
      </c>
      <c r="E23" s="3">
        <v>248702000</v>
      </c>
      <c r="F23" s="3">
        <v>0</v>
      </c>
      <c r="G23" s="3">
        <v>82723000</v>
      </c>
      <c r="H23" s="3">
        <v>140522000</v>
      </c>
      <c r="I23" s="3">
        <v>0</v>
      </c>
      <c r="J23" s="3">
        <v>0</v>
      </c>
      <c r="K23" s="3">
        <v>0</v>
      </c>
      <c r="L23" s="4">
        <f t="shared" si="0"/>
        <v>1903512000</v>
      </c>
    </row>
    <row r="24" spans="2:12" ht="24.95" customHeight="1" x14ac:dyDescent="0.25">
      <c r="B24" s="16" t="s">
        <v>34</v>
      </c>
      <c r="C24" s="2">
        <v>2058173000</v>
      </c>
      <c r="D24" s="3">
        <v>296184000</v>
      </c>
      <c r="E24" s="3">
        <v>347347000</v>
      </c>
      <c r="F24" s="3">
        <v>0</v>
      </c>
      <c r="G24" s="3">
        <v>99967000</v>
      </c>
      <c r="H24" s="3">
        <v>163866000</v>
      </c>
      <c r="I24" s="3">
        <v>0</v>
      </c>
      <c r="J24" s="3">
        <v>0</v>
      </c>
      <c r="K24" s="3">
        <v>0</v>
      </c>
      <c r="L24" s="4">
        <f t="shared" si="0"/>
        <v>2965537000</v>
      </c>
    </row>
    <row r="25" spans="2:12" ht="24.95" customHeight="1" x14ac:dyDescent="0.25">
      <c r="B25" s="16" t="s">
        <v>35</v>
      </c>
      <c r="C25" s="2">
        <v>1831131000</v>
      </c>
      <c r="D25" s="3">
        <v>281763000</v>
      </c>
      <c r="E25" s="3">
        <v>210101000</v>
      </c>
      <c r="F25" s="3">
        <v>0</v>
      </c>
      <c r="G25" s="3">
        <v>113111000</v>
      </c>
      <c r="H25" s="3">
        <v>357519000</v>
      </c>
      <c r="I25" s="3">
        <v>0</v>
      </c>
      <c r="J25" s="3">
        <v>0</v>
      </c>
      <c r="K25" s="3">
        <v>0</v>
      </c>
      <c r="L25" s="4">
        <f t="shared" si="0"/>
        <v>2793625000</v>
      </c>
    </row>
    <row r="26" spans="2:12" ht="24.95" customHeight="1" x14ac:dyDescent="0.25">
      <c r="B26" s="16" t="s">
        <v>36</v>
      </c>
      <c r="C26" s="2">
        <v>1555912000</v>
      </c>
      <c r="D26" s="3">
        <v>233651000</v>
      </c>
      <c r="E26" s="3">
        <v>314028000</v>
      </c>
      <c r="F26" s="3">
        <v>0</v>
      </c>
      <c r="G26" s="3">
        <v>105367000</v>
      </c>
      <c r="H26" s="3">
        <v>337825000</v>
      </c>
      <c r="I26" s="3">
        <v>0</v>
      </c>
      <c r="J26" s="3">
        <v>0</v>
      </c>
      <c r="K26" s="3">
        <v>0</v>
      </c>
      <c r="L26" s="4">
        <f t="shared" si="0"/>
        <v>2546783000</v>
      </c>
    </row>
    <row r="27" spans="2:12" ht="24.95" customHeight="1" x14ac:dyDescent="0.25">
      <c r="B27" s="16" t="s">
        <v>37</v>
      </c>
      <c r="C27" s="2">
        <v>1458151000</v>
      </c>
      <c r="D27" s="3">
        <v>221026000</v>
      </c>
      <c r="E27" s="3">
        <v>233727000</v>
      </c>
      <c r="F27" s="3">
        <v>0</v>
      </c>
      <c r="G27" s="3">
        <v>75214000</v>
      </c>
      <c r="H27" s="3">
        <v>274549000</v>
      </c>
      <c r="I27" s="3">
        <v>0</v>
      </c>
      <c r="J27" s="3">
        <v>0</v>
      </c>
      <c r="K27" s="3">
        <v>0</v>
      </c>
      <c r="L27" s="4">
        <f t="shared" si="0"/>
        <v>2262667000</v>
      </c>
    </row>
    <row r="28" spans="2:12" ht="24.95" customHeight="1" x14ac:dyDescent="0.25">
      <c r="B28" s="16" t="s">
        <v>38</v>
      </c>
      <c r="C28" s="2">
        <v>1763463000</v>
      </c>
      <c r="D28" s="3">
        <v>286399000</v>
      </c>
      <c r="E28" s="3">
        <v>218437000</v>
      </c>
      <c r="F28" s="3">
        <v>0</v>
      </c>
      <c r="G28" s="3">
        <v>134466000</v>
      </c>
      <c r="H28" s="3">
        <v>360191000</v>
      </c>
      <c r="I28" s="3">
        <v>0</v>
      </c>
      <c r="J28" s="3">
        <v>0</v>
      </c>
      <c r="K28" s="3">
        <v>0</v>
      </c>
      <c r="L28" s="4">
        <f t="shared" si="0"/>
        <v>2762956000</v>
      </c>
    </row>
    <row r="29" spans="2:12" ht="24.95" customHeight="1" x14ac:dyDescent="0.25">
      <c r="B29" s="16" t="s">
        <v>39</v>
      </c>
      <c r="C29" s="2">
        <v>1696635000</v>
      </c>
      <c r="D29" s="3">
        <v>263575000</v>
      </c>
      <c r="E29" s="3">
        <v>205780000</v>
      </c>
      <c r="F29" s="3">
        <v>0</v>
      </c>
      <c r="G29" s="3">
        <v>110566000</v>
      </c>
      <c r="H29" s="3">
        <v>201015000</v>
      </c>
      <c r="I29" s="3">
        <v>0</v>
      </c>
      <c r="J29" s="3">
        <v>0</v>
      </c>
      <c r="K29" s="3">
        <v>0</v>
      </c>
      <c r="L29" s="4">
        <f t="shared" si="0"/>
        <v>2477571000</v>
      </c>
    </row>
    <row r="30" spans="2:12" ht="24.95" customHeight="1" x14ac:dyDescent="0.25">
      <c r="B30" s="16" t="s">
        <v>40</v>
      </c>
      <c r="C30" s="2">
        <v>1424528000</v>
      </c>
      <c r="D30" s="3">
        <v>223386000</v>
      </c>
      <c r="E30" s="3">
        <v>162643000</v>
      </c>
      <c r="F30" s="3">
        <v>0</v>
      </c>
      <c r="G30" s="3">
        <v>97763000</v>
      </c>
      <c r="H30" s="3">
        <v>298784000</v>
      </c>
      <c r="I30" s="3">
        <v>0</v>
      </c>
      <c r="J30" s="3">
        <v>0</v>
      </c>
      <c r="K30" s="3">
        <v>0</v>
      </c>
      <c r="L30" s="4">
        <f t="shared" si="0"/>
        <v>2207104000</v>
      </c>
    </row>
    <row r="31" spans="2:12" ht="24.95" customHeight="1" x14ac:dyDescent="0.25">
      <c r="B31" s="16" t="s">
        <v>41</v>
      </c>
      <c r="C31" s="2">
        <v>2242208000</v>
      </c>
      <c r="D31" s="3">
        <v>313164000</v>
      </c>
      <c r="E31" s="3">
        <v>468454000</v>
      </c>
      <c r="F31" s="3">
        <v>0</v>
      </c>
      <c r="G31" s="3">
        <v>122905000</v>
      </c>
      <c r="H31" s="3">
        <v>191932000</v>
      </c>
      <c r="I31" s="3">
        <v>0</v>
      </c>
      <c r="J31" s="3">
        <v>0</v>
      </c>
      <c r="K31" s="3">
        <v>0</v>
      </c>
      <c r="L31" s="4">
        <f t="shared" si="0"/>
        <v>3338663000</v>
      </c>
    </row>
    <row r="32" spans="2:12" ht="24.95" customHeight="1" x14ac:dyDescent="0.25">
      <c r="B32" s="16" t="s">
        <v>42</v>
      </c>
      <c r="C32" s="2">
        <v>1591410000</v>
      </c>
      <c r="D32" s="3">
        <v>238973000</v>
      </c>
      <c r="E32" s="3">
        <v>192003000</v>
      </c>
      <c r="F32" s="3">
        <v>0</v>
      </c>
      <c r="G32" s="3">
        <v>75822000</v>
      </c>
      <c r="H32" s="3">
        <v>209349000</v>
      </c>
      <c r="I32" s="3">
        <v>0</v>
      </c>
      <c r="J32" s="3">
        <v>0</v>
      </c>
      <c r="K32" s="3">
        <v>0</v>
      </c>
      <c r="L32" s="4">
        <f t="shared" si="0"/>
        <v>2307557000</v>
      </c>
    </row>
    <row r="33" spans="2:12" ht="24.95" customHeight="1" x14ac:dyDescent="0.25">
      <c r="B33" s="16" t="s">
        <v>43</v>
      </c>
      <c r="C33" s="2">
        <v>1584459000</v>
      </c>
      <c r="D33" s="3">
        <v>231961000</v>
      </c>
      <c r="E33" s="3">
        <v>205468000</v>
      </c>
      <c r="F33" s="3">
        <v>0</v>
      </c>
      <c r="G33" s="3">
        <v>70058000</v>
      </c>
      <c r="H33" s="3">
        <v>282252000</v>
      </c>
      <c r="I33" s="3">
        <v>0</v>
      </c>
      <c r="J33" s="3">
        <v>0</v>
      </c>
      <c r="K33" s="3">
        <v>0</v>
      </c>
      <c r="L33" s="4">
        <f t="shared" si="0"/>
        <v>2374198000</v>
      </c>
    </row>
    <row r="34" spans="2:12" ht="24.95" customHeight="1" x14ac:dyDescent="0.25">
      <c r="B34" s="16" t="s">
        <v>44</v>
      </c>
      <c r="C34" s="2">
        <v>1489565000</v>
      </c>
      <c r="D34" s="3">
        <v>225419000</v>
      </c>
      <c r="E34" s="3">
        <v>240983000</v>
      </c>
      <c r="F34" s="3">
        <v>0</v>
      </c>
      <c r="G34" s="3">
        <v>87362000</v>
      </c>
      <c r="H34" s="3">
        <v>103550000</v>
      </c>
      <c r="I34" s="3">
        <v>0</v>
      </c>
      <c r="J34" s="3">
        <v>0</v>
      </c>
      <c r="K34" s="3">
        <v>0</v>
      </c>
      <c r="L34" s="4">
        <f t="shared" si="0"/>
        <v>2146879000</v>
      </c>
    </row>
    <row r="35" spans="2:12" ht="24.95" customHeight="1" x14ac:dyDescent="0.25">
      <c r="B35" s="16" t="s">
        <v>45</v>
      </c>
      <c r="C35" s="2">
        <v>1445455000</v>
      </c>
      <c r="D35" s="3">
        <v>198739000</v>
      </c>
      <c r="E35" s="3">
        <v>208897000</v>
      </c>
      <c r="F35" s="3">
        <v>0</v>
      </c>
      <c r="G35" s="3">
        <v>57436000</v>
      </c>
      <c r="H35" s="3">
        <v>337282000</v>
      </c>
      <c r="I35" s="3">
        <v>0</v>
      </c>
      <c r="J35" s="3">
        <v>0</v>
      </c>
      <c r="K35" s="3">
        <v>0</v>
      </c>
      <c r="L35" s="4">
        <f t="shared" si="0"/>
        <v>2247809000</v>
      </c>
    </row>
    <row r="36" spans="2:12" ht="24.95" customHeight="1" x14ac:dyDescent="0.25">
      <c r="B36" s="16" t="s">
        <v>46</v>
      </c>
      <c r="C36" s="2">
        <v>1320676000</v>
      </c>
      <c r="D36" s="3">
        <v>204474000</v>
      </c>
      <c r="E36" s="3">
        <v>202639000</v>
      </c>
      <c r="F36" s="3">
        <v>0</v>
      </c>
      <c r="G36" s="3">
        <v>62160000</v>
      </c>
      <c r="H36" s="3">
        <v>184164000</v>
      </c>
      <c r="I36" s="3">
        <v>0</v>
      </c>
      <c r="J36" s="3">
        <v>0</v>
      </c>
      <c r="K36" s="3">
        <v>0</v>
      </c>
      <c r="L36" s="4">
        <f t="shared" si="0"/>
        <v>1974113000</v>
      </c>
    </row>
    <row r="37" spans="2:12" ht="24.95" customHeight="1" x14ac:dyDescent="0.25">
      <c r="B37" s="16" t="s">
        <v>47</v>
      </c>
      <c r="C37" s="2">
        <v>362610000</v>
      </c>
      <c r="D37" s="3">
        <v>55560000</v>
      </c>
      <c r="E37" s="3">
        <v>81111000</v>
      </c>
      <c r="F37" s="3">
        <v>0</v>
      </c>
      <c r="G37" s="3">
        <v>16183000</v>
      </c>
      <c r="H37" s="3">
        <v>136108000</v>
      </c>
      <c r="I37" s="3">
        <v>0</v>
      </c>
      <c r="J37" s="3">
        <v>0</v>
      </c>
      <c r="K37" s="3">
        <v>0</v>
      </c>
      <c r="L37" s="4">
        <f t="shared" si="0"/>
        <v>651572000</v>
      </c>
    </row>
    <row r="38" spans="2:12" ht="24.95" customHeight="1" x14ac:dyDescent="0.25">
      <c r="B38" s="16" t="s">
        <v>48</v>
      </c>
      <c r="C38" s="2">
        <v>382124000</v>
      </c>
      <c r="D38" s="3">
        <v>58726000</v>
      </c>
      <c r="E38" s="3">
        <v>71547000</v>
      </c>
      <c r="F38" s="3">
        <v>0</v>
      </c>
      <c r="G38" s="3">
        <v>16224000</v>
      </c>
      <c r="H38" s="3">
        <v>129585000</v>
      </c>
      <c r="I38" s="3">
        <v>0</v>
      </c>
      <c r="J38" s="3">
        <v>0</v>
      </c>
      <c r="K38" s="3">
        <v>0</v>
      </c>
      <c r="L38" s="4">
        <f t="shared" si="0"/>
        <v>658206000</v>
      </c>
    </row>
    <row r="39" spans="2:12" ht="24.95" customHeight="1" x14ac:dyDescent="0.25">
      <c r="B39" s="16" t="s">
        <v>49</v>
      </c>
      <c r="C39" s="2">
        <v>983601000</v>
      </c>
      <c r="D39" s="3">
        <v>152263000</v>
      </c>
      <c r="E39" s="3">
        <v>121851000</v>
      </c>
      <c r="F39" s="3">
        <v>0</v>
      </c>
      <c r="G39" s="3">
        <v>42980000</v>
      </c>
      <c r="H39" s="3">
        <v>96969000</v>
      </c>
      <c r="I39" s="3">
        <v>0</v>
      </c>
      <c r="J39" s="3">
        <v>0</v>
      </c>
      <c r="K39" s="3">
        <v>0</v>
      </c>
      <c r="L39" s="4">
        <f t="shared" si="0"/>
        <v>1397664000</v>
      </c>
    </row>
    <row r="40" spans="2:12" ht="24.95" customHeight="1" x14ac:dyDescent="0.25">
      <c r="B40" s="16" t="s">
        <v>50</v>
      </c>
      <c r="C40" s="2">
        <v>1334462000</v>
      </c>
      <c r="D40" s="3">
        <v>206870000</v>
      </c>
      <c r="E40" s="3">
        <v>208257000</v>
      </c>
      <c r="F40" s="3">
        <v>0</v>
      </c>
      <c r="G40" s="3">
        <v>74125000</v>
      </c>
      <c r="H40" s="3">
        <v>181129000</v>
      </c>
      <c r="I40" s="3">
        <v>0</v>
      </c>
      <c r="J40" s="3">
        <v>0</v>
      </c>
      <c r="K40" s="3">
        <v>0</v>
      </c>
      <c r="L40" s="4">
        <f t="shared" si="0"/>
        <v>2004843000</v>
      </c>
    </row>
    <row r="41" spans="2:12" ht="24.95" customHeight="1" x14ac:dyDescent="0.25">
      <c r="B41" s="16" t="s">
        <v>51</v>
      </c>
      <c r="C41" s="2">
        <v>1291921000</v>
      </c>
      <c r="D41" s="3">
        <v>197799000</v>
      </c>
      <c r="E41" s="3">
        <v>174846000</v>
      </c>
      <c r="F41" s="3">
        <v>0</v>
      </c>
      <c r="G41" s="3">
        <v>68731000</v>
      </c>
      <c r="H41" s="3">
        <v>179236000</v>
      </c>
      <c r="I41" s="3">
        <v>0</v>
      </c>
      <c r="J41" s="3">
        <v>0</v>
      </c>
      <c r="K41" s="3">
        <v>0</v>
      </c>
      <c r="L41" s="4">
        <f t="shared" si="0"/>
        <v>1912533000</v>
      </c>
    </row>
    <row r="42" spans="2:12" ht="24.95" customHeight="1" x14ac:dyDescent="0.25">
      <c r="B42" s="16" t="s">
        <v>52</v>
      </c>
      <c r="C42" s="2">
        <v>947343000</v>
      </c>
      <c r="D42" s="3">
        <v>141993000</v>
      </c>
      <c r="E42" s="3">
        <v>107549000</v>
      </c>
      <c r="F42" s="3">
        <v>0</v>
      </c>
      <c r="G42" s="3">
        <v>39280000</v>
      </c>
      <c r="H42" s="3">
        <v>140827000</v>
      </c>
      <c r="I42" s="3">
        <v>0</v>
      </c>
      <c r="J42" s="3">
        <v>0</v>
      </c>
      <c r="K42" s="3">
        <v>0</v>
      </c>
      <c r="L42" s="4">
        <f t="shared" si="0"/>
        <v>1376992000</v>
      </c>
    </row>
    <row r="43" spans="2:12" ht="24.95" customHeight="1" x14ac:dyDescent="0.25">
      <c r="B43" s="16" t="s">
        <v>53</v>
      </c>
      <c r="C43" s="2">
        <v>1271079000</v>
      </c>
      <c r="D43" s="3">
        <v>195677000</v>
      </c>
      <c r="E43" s="3">
        <v>123317000</v>
      </c>
      <c r="F43" s="3">
        <v>0</v>
      </c>
      <c r="G43" s="3">
        <v>64701000</v>
      </c>
      <c r="H43" s="3">
        <v>144615000</v>
      </c>
      <c r="I43" s="3">
        <v>0</v>
      </c>
      <c r="J43" s="3">
        <v>0</v>
      </c>
      <c r="K43" s="3">
        <v>0</v>
      </c>
      <c r="L43" s="4">
        <f t="shared" si="0"/>
        <v>1799389000</v>
      </c>
    </row>
    <row r="44" spans="2:12" ht="24.95" customHeight="1" x14ac:dyDescent="0.25">
      <c r="B44" s="16" t="s">
        <v>54</v>
      </c>
      <c r="C44" s="2">
        <v>1572232000</v>
      </c>
      <c r="D44" s="3">
        <v>252741000</v>
      </c>
      <c r="E44" s="3">
        <v>171090000</v>
      </c>
      <c r="F44" s="3">
        <v>0</v>
      </c>
      <c r="G44" s="3">
        <v>77471000</v>
      </c>
      <c r="H44" s="3">
        <v>122085000</v>
      </c>
      <c r="I44" s="3">
        <v>0</v>
      </c>
      <c r="J44" s="3">
        <v>0</v>
      </c>
      <c r="K44" s="3">
        <v>0</v>
      </c>
      <c r="L44" s="4">
        <f t="shared" si="0"/>
        <v>2195619000</v>
      </c>
    </row>
    <row r="45" spans="2:12" ht="24.95" customHeight="1" x14ac:dyDescent="0.25">
      <c r="B45" s="16" t="s">
        <v>55</v>
      </c>
      <c r="C45" s="2">
        <v>844067000</v>
      </c>
      <c r="D45" s="3">
        <v>130235000</v>
      </c>
      <c r="E45" s="3">
        <v>131613000</v>
      </c>
      <c r="F45" s="3">
        <v>0</v>
      </c>
      <c r="G45" s="3">
        <v>36539000</v>
      </c>
      <c r="H45" s="3">
        <v>213257000</v>
      </c>
      <c r="I45" s="3">
        <v>0</v>
      </c>
      <c r="J45" s="3">
        <v>0</v>
      </c>
      <c r="K45" s="3">
        <v>0</v>
      </c>
      <c r="L45" s="4">
        <f t="shared" si="0"/>
        <v>1355711000</v>
      </c>
    </row>
    <row r="46" spans="2:12" ht="24.95" customHeight="1" x14ac:dyDescent="0.25">
      <c r="B46" s="16" t="s">
        <v>56</v>
      </c>
      <c r="C46" s="2">
        <v>1441178000</v>
      </c>
      <c r="D46" s="3">
        <v>229211000</v>
      </c>
      <c r="E46" s="3">
        <v>229125000</v>
      </c>
      <c r="F46" s="3">
        <v>0</v>
      </c>
      <c r="G46" s="3">
        <v>80251000</v>
      </c>
      <c r="H46" s="3">
        <v>112762000</v>
      </c>
      <c r="I46" s="3">
        <v>0</v>
      </c>
      <c r="J46" s="3">
        <v>0</v>
      </c>
      <c r="K46" s="3">
        <v>0</v>
      </c>
      <c r="L46" s="4">
        <f t="shared" si="0"/>
        <v>2092527000</v>
      </c>
    </row>
    <row r="47" spans="2:12" ht="24.95" customHeight="1" x14ac:dyDescent="0.25">
      <c r="B47" s="16" t="s">
        <v>57</v>
      </c>
      <c r="C47" s="2">
        <v>1049566000</v>
      </c>
      <c r="D47" s="3">
        <v>147080000</v>
      </c>
      <c r="E47" s="3">
        <v>133410000</v>
      </c>
      <c r="F47" s="3">
        <v>0</v>
      </c>
      <c r="G47" s="3">
        <v>44959000</v>
      </c>
      <c r="H47" s="3">
        <v>89633000</v>
      </c>
      <c r="I47" s="3">
        <v>0</v>
      </c>
      <c r="J47" s="3">
        <v>0</v>
      </c>
      <c r="K47" s="3">
        <v>0</v>
      </c>
      <c r="L47" s="4">
        <f t="shared" si="0"/>
        <v>1464648000</v>
      </c>
    </row>
    <row r="48" spans="2:12" ht="24.95" customHeight="1" x14ac:dyDescent="0.25">
      <c r="B48" s="16" t="s">
        <v>58</v>
      </c>
      <c r="C48" s="2">
        <v>1211797000</v>
      </c>
      <c r="D48" s="3">
        <v>190619000</v>
      </c>
      <c r="E48" s="3">
        <v>139470000</v>
      </c>
      <c r="F48" s="3">
        <v>0</v>
      </c>
      <c r="G48" s="3">
        <v>69380000</v>
      </c>
      <c r="H48" s="3">
        <v>149798000</v>
      </c>
      <c r="I48" s="3">
        <v>0</v>
      </c>
      <c r="J48" s="3">
        <v>0</v>
      </c>
      <c r="K48" s="3">
        <v>0</v>
      </c>
      <c r="L48" s="4">
        <f t="shared" si="0"/>
        <v>1761064000</v>
      </c>
    </row>
    <row r="49" spans="2:12" ht="24.95" customHeight="1" x14ac:dyDescent="0.25">
      <c r="B49" s="16" t="s">
        <v>59</v>
      </c>
      <c r="C49" s="2">
        <v>890181000</v>
      </c>
      <c r="D49" s="3">
        <v>135387000</v>
      </c>
      <c r="E49" s="3">
        <v>126970000</v>
      </c>
      <c r="F49" s="3">
        <v>0</v>
      </c>
      <c r="G49" s="3">
        <v>36542000</v>
      </c>
      <c r="H49" s="3">
        <v>103317000</v>
      </c>
      <c r="I49" s="3">
        <v>0</v>
      </c>
      <c r="J49" s="3">
        <v>0</v>
      </c>
      <c r="K49" s="3">
        <v>0</v>
      </c>
      <c r="L49" s="4">
        <f t="shared" si="0"/>
        <v>1292397000</v>
      </c>
    </row>
    <row r="50" spans="2:12" ht="24.95" customHeight="1" x14ac:dyDescent="0.25">
      <c r="B50" s="16" t="s">
        <v>60</v>
      </c>
      <c r="C50" s="2">
        <v>836867000</v>
      </c>
      <c r="D50" s="3">
        <v>128309000</v>
      </c>
      <c r="E50" s="3">
        <v>92246000</v>
      </c>
      <c r="F50" s="3">
        <v>0</v>
      </c>
      <c r="G50" s="3">
        <v>38461000</v>
      </c>
      <c r="H50" s="3">
        <v>204475000</v>
      </c>
      <c r="I50" s="3">
        <v>0</v>
      </c>
      <c r="J50" s="3">
        <v>0</v>
      </c>
      <c r="K50" s="3">
        <v>0</v>
      </c>
      <c r="L50" s="4">
        <f t="shared" si="0"/>
        <v>1300358000</v>
      </c>
    </row>
    <row r="51" spans="2:12" ht="24.95" customHeight="1" x14ac:dyDescent="0.25">
      <c r="B51" s="16" t="s">
        <v>61</v>
      </c>
      <c r="C51" s="2">
        <v>654884000</v>
      </c>
      <c r="D51" s="3">
        <v>102853000</v>
      </c>
      <c r="E51" s="3">
        <v>94226000</v>
      </c>
      <c r="F51" s="3">
        <v>0</v>
      </c>
      <c r="G51" s="3">
        <v>24592000</v>
      </c>
      <c r="H51" s="3">
        <v>56450000</v>
      </c>
      <c r="I51" s="3">
        <v>0</v>
      </c>
      <c r="J51" s="3">
        <v>0</v>
      </c>
      <c r="K51" s="3">
        <v>0</v>
      </c>
      <c r="L51" s="4">
        <f t="shared" si="0"/>
        <v>933005000</v>
      </c>
    </row>
    <row r="52" spans="2:12" ht="24.95" customHeight="1" x14ac:dyDescent="0.25">
      <c r="B52" s="16" t="s">
        <v>62</v>
      </c>
      <c r="C52" s="2">
        <v>662640000</v>
      </c>
      <c r="D52" s="3">
        <v>86948000</v>
      </c>
      <c r="E52" s="3">
        <v>149576000</v>
      </c>
      <c r="F52" s="3">
        <v>0</v>
      </c>
      <c r="G52" s="3">
        <v>21183000</v>
      </c>
      <c r="H52" s="3">
        <v>146771000</v>
      </c>
      <c r="I52" s="3">
        <v>0</v>
      </c>
      <c r="J52" s="3">
        <v>0</v>
      </c>
      <c r="K52" s="3">
        <v>0</v>
      </c>
      <c r="L52" s="4">
        <f t="shared" si="0"/>
        <v>1067118000</v>
      </c>
    </row>
    <row r="53" spans="2:12" ht="24.95" customHeight="1" x14ac:dyDescent="0.25">
      <c r="B53" s="16" t="s">
        <v>63</v>
      </c>
      <c r="C53" s="2">
        <v>1333935000</v>
      </c>
      <c r="D53" s="3">
        <v>201657000</v>
      </c>
      <c r="E53" s="3">
        <v>151764000</v>
      </c>
      <c r="F53" s="3">
        <v>0</v>
      </c>
      <c r="G53" s="3">
        <v>52546000</v>
      </c>
      <c r="H53" s="3">
        <v>159002000</v>
      </c>
      <c r="I53" s="3">
        <v>0</v>
      </c>
      <c r="J53" s="3">
        <v>0</v>
      </c>
      <c r="K53" s="3">
        <v>0</v>
      </c>
      <c r="L53" s="4">
        <f t="shared" si="0"/>
        <v>1898904000</v>
      </c>
    </row>
    <row r="54" spans="2:12" ht="24.95" customHeight="1" x14ac:dyDescent="0.25">
      <c r="B54" s="16" t="s">
        <v>64</v>
      </c>
      <c r="C54" s="2">
        <v>608334000</v>
      </c>
      <c r="D54" s="3">
        <v>88349000</v>
      </c>
      <c r="E54" s="3">
        <v>100852000</v>
      </c>
      <c r="F54" s="3">
        <v>0</v>
      </c>
      <c r="G54" s="3">
        <v>21532000</v>
      </c>
      <c r="H54" s="3">
        <v>61721000</v>
      </c>
      <c r="I54" s="3">
        <v>0</v>
      </c>
      <c r="J54" s="3">
        <v>0</v>
      </c>
      <c r="K54" s="3">
        <v>0</v>
      </c>
      <c r="L54" s="4">
        <f t="shared" si="0"/>
        <v>880788000</v>
      </c>
    </row>
    <row r="55" spans="2:12" ht="24.95" customHeight="1" x14ac:dyDescent="0.25">
      <c r="B55" s="16" t="s">
        <v>65</v>
      </c>
      <c r="C55" s="2">
        <v>704331000</v>
      </c>
      <c r="D55" s="3">
        <v>114132000</v>
      </c>
      <c r="E55" s="3">
        <v>120068000</v>
      </c>
      <c r="F55" s="3">
        <v>0</v>
      </c>
      <c r="G55" s="3">
        <v>25711000</v>
      </c>
      <c r="H55" s="3">
        <v>89875000</v>
      </c>
      <c r="I55" s="3">
        <v>0</v>
      </c>
      <c r="J55" s="3">
        <v>0</v>
      </c>
      <c r="K55" s="3">
        <v>0</v>
      </c>
      <c r="L55" s="4">
        <f t="shared" si="0"/>
        <v>1054117000</v>
      </c>
    </row>
    <row r="56" spans="2:12" ht="24.95" customHeight="1" x14ac:dyDescent="0.25">
      <c r="B56" s="16" t="s">
        <v>66</v>
      </c>
      <c r="C56" s="2">
        <v>1011183000</v>
      </c>
      <c r="D56" s="3">
        <v>151707000</v>
      </c>
      <c r="E56" s="3">
        <v>121377000</v>
      </c>
      <c r="F56" s="3">
        <v>0</v>
      </c>
      <c r="G56" s="3">
        <v>39682000</v>
      </c>
      <c r="H56" s="3">
        <v>243337000</v>
      </c>
      <c r="I56" s="3">
        <v>0</v>
      </c>
      <c r="J56" s="3">
        <v>0</v>
      </c>
      <c r="K56" s="3">
        <v>0</v>
      </c>
      <c r="L56" s="4">
        <f t="shared" si="0"/>
        <v>1567286000</v>
      </c>
    </row>
    <row r="57" spans="2:12" ht="24.95" customHeight="1" x14ac:dyDescent="0.25">
      <c r="B57" s="16" t="s">
        <v>67</v>
      </c>
      <c r="C57" s="2">
        <v>948531000</v>
      </c>
      <c r="D57" s="3">
        <v>155428000</v>
      </c>
      <c r="E57" s="3">
        <v>138952000</v>
      </c>
      <c r="F57" s="3">
        <v>0</v>
      </c>
      <c r="G57" s="3">
        <v>45650000</v>
      </c>
      <c r="H57" s="3">
        <v>149316000</v>
      </c>
      <c r="I57" s="3">
        <v>0</v>
      </c>
      <c r="J57" s="3">
        <v>0</v>
      </c>
      <c r="K57" s="3">
        <v>0</v>
      </c>
      <c r="L57" s="4">
        <f t="shared" si="0"/>
        <v>1437877000</v>
      </c>
    </row>
    <row r="58" spans="2:12" ht="24.95" customHeight="1" x14ac:dyDescent="0.25">
      <c r="B58" s="16" t="s">
        <v>68</v>
      </c>
      <c r="C58" s="2">
        <v>1038813000</v>
      </c>
      <c r="D58" s="3">
        <v>151445000</v>
      </c>
      <c r="E58" s="3">
        <v>165484000</v>
      </c>
      <c r="F58" s="3">
        <v>0</v>
      </c>
      <c r="G58" s="3">
        <v>41375000</v>
      </c>
      <c r="H58" s="3">
        <v>150757000</v>
      </c>
      <c r="I58" s="3">
        <v>0</v>
      </c>
      <c r="J58" s="3">
        <v>0</v>
      </c>
      <c r="K58" s="3">
        <v>0</v>
      </c>
      <c r="L58" s="4">
        <f t="shared" si="0"/>
        <v>1547874000</v>
      </c>
    </row>
    <row r="59" spans="2:12" ht="24.95" customHeight="1" x14ac:dyDescent="0.25">
      <c r="B59" s="16" t="s">
        <v>69</v>
      </c>
      <c r="C59" s="2">
        <v>829320000</v>
      </c>
      <c r="D59" s="3">
        <v>130207000</v>
      </c>
      <c r="E59" s="3">
        <v>137810000</v>
      </c>
      <c r="F59" s="3">
        <v>0</v>
      </c>
      <c r="G59" s="3">
        <v>48071000</v>
      </c>
      <c r="H59" s="3">
        <v>120966000</v>
      </c>
      <c r="I59" s="3">
        <v>0</v>
      </c>
      <c r="J59" s="3">
        <v>0</v>
      </c>
      <c r="K59" s="3">
        <v>0</v>
      </c>
      <c r="L59" s="4">
        <f t="shared" si="0"/>
        <v>1266374000</v>
      </c>
    </row>
    <row r="60" spans="2:12" ht="24.95" customHeight="1" x14ac:dyDescent="0.25">
      <c r="B60" s="16" t="s">
        <v>70</v>
      </c>
      <c r="C60" s="2">
        <v>1319756000</v>
      </c>
      <c r="D60" s="3">
        <v>213401000</v>
      </c>
      <c r="E60" s="3">
        <v>177941000</v>
      </c>
      <c r="F60" s="3">
        <v>0</v>
      </c>
      <c r="G60" s="3">
        <v>83385000</v>
      </c>
      <c r="H60" s="3">
        <v>175521000</v>
      </c>
      <c r="I60" s="3">
        <v>0</v>
      </c>
      <c r="J60" s="3">
        <v>0</v>
      </c>
      <c r="K60" s="3">
        <v>0</v>
      </c>
      <c r="L60" s="4">
        <f t="shared" si="0"/>
        <v>1970004000</v>
      </c>
    </row>
    <row r="61" spans="2:12" ht="24.95" customHeight="1" x14ac:dyDescent="0.25">
      <c r="B61" s="16" t="s">
        <v>71</v>
      </c>
      <c r="C61" s="2">
        <v>240052000</v>
      </c>
      <c r="D61" s="3">
        <v>36797000</v>
      </c>
      <c r="E61" s="3">
        <v>52054000</v>
      </c>
      <c r="F61" s="3">
        <v>0</v>
      </c>
      <c r="G61" s="3">
        <v>14964000</v>
      </c>
      <c r="H61" s="3">
        <v>100356000</v>
      </c>
      <c r="I61" s="3">
        <v>0</v>
      </c>
      <c r="J61" s="3">
        <v>0</v>
      </c>
      <c r="K61" s="3">
        <v>0</v>
      </c>
      <c r="L61" s="4">
        <f t="shared" si="0"/>
        <v>444223000</v>
      </c>
    </row>
    <row r="62" spans="2:12" ht="24.95" customHeight="1" x14ac:dyDescent="0.25">
      <c r="B62" s="16" t="s">
        <v>72</v>
      </c>
      <c r="C62" s="2">
        <v>520179000</v>
      </c>
      <c r="D62" s="3">
        <v>81589000</v>
      </c>
      <c r="E62" s="3">
        <v>67695000</v>
      </c>
      <c r="F62" s="3">
        <v>0</v>
      </c>
      <c r="G62" s="3">
        <v>16180000</v>
      </c>
      <c r="H62" s="3">
        <v>102878000</v>
      </c>
      <c r="I62" s="3">
        <v>0</v>
      </c>
      <c r="J62" s="3">
        <v>0</v>
      </c>
      <c r="K62" s="3">
        <v>0</v>
      </c>
      <c r="L62" s="4">
        <f t="shared" si="0"/>
        <v>788521000</v>
      </c>
    </row>
    <row r="63" spans="2:12" ht="24.95" customHeight="1" x14ac:dyDescent="0.25">
      <c r="B63" s="16" t="s">
        <v>73</v>
      </c>
      <c r="C63" s="2">
        <v>544753000</v>
      </c>
      <c r="D63" s="3">
        <v>76225000</v>
      </c>
      <c r="E63" s="3">
        <v>68131000</v>
      </c>
      <c r="F63" s="3">
        <v>0</v>
      </c>
      <c r="G63" s="3">
        <v>17024000</v>
      </c>
      <c r="H63" s="3">
        <v>244618000</v>
      </c>
      <c r="I63" s="3">
        <v>0</v>
      </c>
      <c r="J63" s="3">
        <v>0</v>
      </c>
      <c r="K63" s="3">
        <v>0</v>
      </c>
      <c r="L63" s="4">
        <f t="shared" si="0"/>
        <v>950751000</v>
      </c>
    </row>
    <row r="64" spans="2:12" ht="24.95" customHeight="1" x14ac:dyDescent="0.25">
      <c r="B64" s="16" t="s">
        <v>74</v>
      </c>
      <c r="C64" s="2">
        <v>812280000</v>
      </c>
      <c r="D64" s="3">
        <v>120761000</v>
      </c>
      <c r="E64" s="3">
        <v>79696000</v>
      </c>
      <c r="F64" s="3">
        <v>0</v>
      </c>
      <c r="G64" s="3">
        <v>34383000</v>
      </c>
      <c r="H64" s="3">
        <v>181581000</v>
      </c>
      <c r="I64" s="3">
        <v>0</v>
      </c>
      <c r="J64" s="3">
        <v>0</v>
      </c>
      <c r="K64" s="3">
        <v>0</v>
      </c>
      <c r="L64" s="4">
        <f t="shared" si="0"/>
        <v>1228701000</v>
      </c>
    </row>
    <row r="65" spans="2:12" ht="24.95" customHeight="1" x14ac:dyDescent="0.25">
      <c r="B65" s="16" t="s">
        <v>75</v>
      </c>
      <c r="C65" s="2">
        <v>663929000</v>
      </c>
      <c r="D65" s="3">
        <v>97825000</v>
      </c>
      <c r="E65" s="3">
        <v>133678000</v>
      </c>
      <c r="F65" s="3">
        <v>0</v>
      </c>
      <c r="G65" s="3">
        <v>19851000</v>
      </c>
      <c r="H65" s="3">
        <v>161197000</v>
      </c>
      <c r="I65" s="3">
        <v>0</v>
      </c>
      <c r="J65" s="3">
        <v>0</v>
      </c>
      <c r="K65" s="3">
        <v>0</v>
      </c>
      <c r="L65" s="4">
        <f t="shared" si="0"/>
        <v>1076480000</v>
      </c>
    </row>
    <row r="66" spans="2:12" ht="24.95" customHeight="1" x14ac:dyDescent="0.25">
      <c r="B66" s="16" t="s">
        <v>76</v>
      </c>
      <c r="C66" s="2">
        <v>516276000</v>
      </c>
      <c r="D66" s="3">
        <v>73991000</v>
      </c>
      <c r="E66" s="3">
        <v>90093000</v>
      </c>
      <c r="F66" s="3">
        <v>0</v>
      </c>
      <c r="G66" s="3">
        <v>16240000</v>
      </c>
      <c r="H66" s="3">
        <v>154103000</v>
      </c>
      <c r="I66" s="3">
        <v>0</v>
      </c>
      <c r="J66" s="3">
        <v>0</v>
      </c>
      <c r="K66" s="3">
        <v>0</v>
      </c>
      <c r="L66" s="4">
        <f t="shared" si="0"/>
        <v>850703000</v>
      </c>
    </row>
    <row r="67" spans="2:12" ht="24.95" customHeight="1" x14ac:dyDescent="0.25">
      <c r="B67" s="16" t="s">
        <v>77</v>
      </c>
      <c r="C67" s="2">
        <v>714338000</v>
      </c>
      <c r="D67" s="3">
        <v>100392000</v>
      </c>
      <c r="E67" s="3">
        <v>58329000</v>
      </c>
      <c r="F67" s="3">
        <v>0</v>
      </c>
      <c r="G67" s="3">
        <v>19732000</v>
      </c>
      <c r="H67" s="3">
        <v>113010000</v>
      </c>
      <c r="I67" s="3">
        <v>0</v>
      </c>
      <c r="J67" s="3">
        <v>0</v>
      </c>
      <c r="K67" s="3">
        <v>0</v>
      </c>
      <c r="L67" s="4">
        <f t="shared" si="0"/>
        <v>1005801000</v>
      </c>
    </row>
    <row r="68" spans="2:12" ht="24.95" customHeight="1" x14ac:dyDescent="0.25">
      <c r="B68" s="16" t="s">
        <v>78</v>
      </c>
      <c r="C68" s="2">
        <v>844145000</v>
      </c>
      <c r="D68" s="3">
        <v>125458000</v>
      </c>
      <c r="E68" s="3">
        <v>94210000</v>
      </c>
      <c r="F68" s="3">
        <v>0</v>
      </c>
      <c r="G68" s="3">
        <v>32985000</v>
      </c>
      <c r="H68" s="3">
        <v>158691000</v>
      </c>
      <c r="I68" s="3">
        <v>0</v>
      </c>
      <c r="J68" s="3">
        <v>0</v>
      </c>
      <c r="K68" s="3">
        <v>0</v>
      </c>
      <c r="L68" s="4">
        <f t="shared" si="0"/>
        <v>1255489000</v>
      </c>
    </row>
    <row r="69" spans="2:12" ht="24.95" customHeight="1" x14ac:dyDescent="0.25">
      <c r="B69" s="16" t="s">
        <v>79</v>
      </c>
      <c r="C69" s="2">
        <v>650943000</v>
      </c>
      <c r="D69" s="3">
        <v>80991000</v>
      </c>
      <c r="E69" s="3">
        <v>92272000</v>
      </c>
      <c r="F69" s="3">
        <v>0</v>
      </c>
      <c r="G69" s="3">
        <v>17825000</v>
      </c>
      <c r="H69" s="3">
        <v>94711000</v>
      </c>
      <c r="I69" s="3">
        <v>0</v>
      </c>
      <c r="J69" s="3">
        <v>0</v>
      </c>
      <c r="K69" s="3">
        <v>0</v>
      </c>
      <c r="L69" s="4">
        <f t="shared" si="0"/>
        <v>936742000</v>
      </c>
    </row>
    <row r="70" spans="2:12" ht="24.95" customHeight="1" x14ac:dyDescent="0.25">
      <c r="B70" s="16" t="s">
        <v>80</v>
      </c>
      <c r="C70" s="2">
        <v>476905000</v>
      </c>
      <c r="D70" s="3">
        <v>71236000</v>
      </c>
      <c r="E70" s="3">
        <v>63748000</v>
      </c>
      <c r="F70" s="3">
        <v>0</v>
      </c>
      <c r="G70" s="3">
        <v>14733000</v>
      </c>
      <c r="H70" s="3">
        <v>84048000</v>
      </c>
      <c r="I70" s="3">
        <v>0</v>
      </c>
      <c r="J70" s="3">
        <v>0</v>
      </c>
      <c r="K70" s="3">
        <v>0</v>
      </c>
      <c r="L70" s="4">
        <f t="shared" si="0"/>
        <v>710670000</v>
      </c>
    </row>
    <row r="71" spans="2:12" ht="24.95" customHeight="1" x14ac:dyDescent="0.25">
      <c r="B71" s="16" t="s">
        <v>81</v>
      </c>
      <c r="C71" s="2">
        <v>581858000</v>
      </c>
      <c r="D71" s="3">
        <v>87086000</v>
      </c>
      <c r="E71" s="3">
        <v>75278000</v>
      </c>
      <c r="F71" s="3">
        <v>0</v>
      </c>
      <c r="G71" s="3">
        <v>19452000</v>
      </c>
      <c r="H71" s="3">
        <v>93457000</v>
      </c>
      <c r="I71" s="3">
        <v>0</v>
      </c>
      <c r="J71" s="3">
        <v>0</v>
      </c>
      <c r="K71" s="3">
        <v>0</v>
      </c>
      <c r="L71" s="4">
        <f t="shared" si="0"/>
        <v>857131000</v>
      </c>
    </row>
    <row r="72" spans="2:12" ht="24.95" customHeight="1" x14ac:dyDescent="0.25">
      <c r="B72" s="16" t="s">
        <v>82</v>
      </c>
      <c r="C72" s="2">
        <v>482689000</v>
      </c>
      <c r="D72" s="3">
        <v>72973000</v>
      </c>
      <c r="E72" s="3">
        <v>67019000</v>
      </c>
      <c r="F72" s="3">
        <v>0</v>
      </c>
      <c r="G72" s="3">
        <v>16825000</v>
      </c>
      <c r="H72" s="3">
        <v>123902000</v>
      </c>
      <c r="I72" s="3">
        <v>0</v>
      </c>
      <c r="J72" s="3">
        <v>0</v>
      </c>
      <c r="K72" s="3">
        <v>0</v>
      </c>
      <c r="L72" s="4">
        <f t="shared" ref="L72:L135" si="1">SUM(C72:K72)</f>
        <v>763408000</v>
      </c>
    </row>
    <row r="73" spans="2:12" ht="24.95" customHeight="1" x14ac:dyDescent="0.25">
      <c r="B73" s="16" t="s">
        <v>83</v>
      </c>
      <c r="C73" s="2">
        <v>643258000</v>
      </c>
      <c r="D73" s="3">
        <v>90698000</v>
      </c>
      <c r="E73" s="3">
        <v>89042000</v>
      </c>
      <c r="F73" s="3">
        <v>0</v>
      </c>
      <c r="G73" s="3">
        <v>23682000</v>
      </c>
      <c r="H73" s="3">
        <v>89104000</v>
      </c>
      <c r="I73" s="3">
        <v>0</v>
      </c>
      <c r="J73" s="3">
        <v>0</v>
      </c>
      <c r="K73" s="3">
        <v>0</v>
      </c>
      <c r="L73" s="4">
        <f t="shared" si="1"/>
        <v>935784000</v>
      </c>
    </row>
    <row r="74" spans="2:12" ht="24.95" customHeight="1" x14ac:dyDescent="0.25">
      <c r="B74" s="16" t="s">
        <v>84</v>
      </c>
      <c r="C74" s="2">
        <v>620421000</v>
      </c>
      <c r="D74" s="3">
        <v>82233000</v>
      </c>
      <c r="E74" s="3">
        <v>70945000</v>
      </c>
      <c r="F74" s="3">
        <v>0</v>
      </c>
      <c r="G74" s="3">
        <v>18076000</v>
      </c>
      <c r="H74" s="3">
        <v>68117000</v>
      </c>
      <c r="I74" s="3">
        <v>0</v>
      </c>
      <c r="J74" s="3">
        <v>0</v>
      </c>
      <c r="K74" s="3">
        <v>0</v>
      </c>
      <c r="L74" s="4">
        <f t="shared" si="1"/>
        <v>859792000</v>
      </c>
    </row>
    <row r="75" spans="2:12" ht="24.95" customHeight="1" x14ac:dyDescent="0.25">
      <c r="B75" s="16" t="s">
        <v>85</v>
      </c>
      <c r="C75" s="2">
        <v>517936000</v>
      </c>
      <c r="D75" s="3">
        <v>74808000</v>
      </c>
      <c r="E75" s="3">
        <v>52249000</v>
      </c>
      <c r="F75" s="3">
        <v>0</v>
      </c>
      <c r="G75" s="3">
        <v>17442000</v>
      </c>
      <c r="H75" s="3">
        <v>58802000</v>
      </c>
      <c r="I75" s="3">
        <v>0</v>
      </c>
      <c r="J75" s="3">
        <v>0</v>
      </c>
      <c r="K75" s="3">
        <v>0</v>
      </c>
      <c r="L75" s="4">
        <f t="shared" si="1"/>
        <v>721237000</v>
      </c>
    </row>
    <row r="76" spans="2:12" ht="24.95" customHeight="1" x14ac:dyDescent="0.25">
      <c r="B76" s="16" t="s">
        <v>86</v>
      </c>
      <c r="C76" s="2">
        <v>393651000</v>
      </c>
      <c r="D76" s="3">
        <v>59788000</v>
      </c>
      <c r="E76" s="3">
        <v>47564000</v>
      </c>
      <c r="F76" s="3">
        <v>0</v>
      </c>
      <c r="G76" s="3">
        <v>13483000</v>
      </c>
      <c r="H76" s="3">
        <v>62723000</v>
      </c>
      <c r="I76" s="3">
        <v>0</v>
      </c>
      <c r="J76" s="3">
        <v>0</v>
      </c>
      <c r="K76" s="3">
        <v>0</v>
      </c>
      <c r="L76" s="4">
        <f t="shared" si="1"/>
        <v>577209000</v>
      </c>
    </row>
    <row r="77" spans="2:12" ht="24.95" customHeight="1" x14ac:dyDescent="0.25">
      <c r="B77" s="16" t="s">
        <v>87</v>
      </c>
      <c r="C77" s="2">
        <v>456112000</v>
      </c>
      <c r="D77" s="3">
        <v>60065000</v>
      </c>
      <c r="E77" s="3">
        <v>61383000</v>
      </c>
      <c r="F77" s="3">
        <v>0</v>
      </c>
      <c r="G77" s="3">
        <v>9159000</v>
      </c>
      <c r="H77" s="3">
        <v>87813000</v>
      </c>
      <c r="I77" s="3">
        <v>0</v>
      </c>
      <c r="J77" s="3">
        <v>0</v>
      </c>
      <c r="K77" s="3">
        <v>0</v>
      </c>
      <c r="L77" s="4">
        <f t="shared" si="1"/>
        <v>674532000</v>
      </c>
    </row>
    <row r="78" spans="2:12" ht="24.95" customHeight="1" x14ac:dyDescent="0.25">
      <c r="B78" s="16" t="s">
        <v>88</v>
      </c>
      <c r="C78" s="2">
        <v>352533000</v>
      </c>
      <c r="D78" s="3">
        <v>45811000</v>
      </c>
      <c r="E78" s="3">
        <v>89550000</v>
      </c>
      <c r="F78" s="3">
        <v>0</v>
      </c>
      <c r="G78" s="3">
        <v>6709000</v>
      </c>
      <c r="H78" s="3">
        <v>62723000</v>
      </c>
      <c r="I78" s="3">
        <v>0</v>
      </c>
      <c r="J78" s="3">
        <v>0</v>
      </c>
      <c r="K78" s="3">
        <v>0</v>
      </c>
      <c r="L78" s="4">
        <f t="shared" si="1"/>
        <v>557326000</v>
      </c>
    </row>
    <row r="79" spans="2:12" ht="24.95" customHeight="1" x14ac:dyDescent="0.25">
      <c r="B79" s="16" t="s">
        <v>89</v>
      </c>
      <c r="C79" s="2">
        <v>343312000</v>
      </c>
      <c r="D79" s="3">
        <v>52213000</v>
      </c>
      <c r="E79" s="3">
        <v>35181000</v>
      </c>
      <c r="F79" s="3">
        <v>0</v>
      </c>
      <c r="G79" s="3">
        <v>10252000</v>
      </c>
      <c r="H79" s="3">
        <v>119173000</v>
      </c>
      <c r="I79" s="3">
        <v>0</v>
      </c>
      <c r="J79" s="3">
        <v>0</v>
      </c>
      <c r="K79" s="3">
        <v>0</v>
      </c>
      <c r="L79" s="4">
        <f t="shared" si="1"/>
        <v>560131000</v>
      </c>
    </row>
    <row r="80" spans="2:12" ht="24.95" customHeight="1" x14ac:dyDescent="0.25">
      <c r="B80" s="16" t="s">
        <v>90</v>
      </c>
      <c r="C80" s="2">
        <v>425858000</v>
      </c>
      <c r="D80" s="3">
        <v>52764000</v>
      </c>
      <c r="E80" s="3">
        <v>58950000</v>
      </c>
      <c r="F80" s="3">
        <v>0</v>
      </c>
      <c r="G80" s="3">
        <v>9545000</v>
      </c>
      <c r="H80" s="3">
        <v>101611000</v>
      </c>
      <c r="I80" s="3">
        <v>0</v>
      </c>
      <c r="J80" s="3">
        <v>0</v>
      </c>
      <c r="K80" s="3">
        <v>0</v>
      </c>
      <c r="L80" s="4">
        <f t="shared" si="1"/>
        <v>648728000</v>
      </c>
    </row>
    <row r="81" spans="2:12" ht="24.95" customHeight="1" x14ac:dyDescent="0.25">
      <c r="B81" s="16" t="s">
        <v>91</v>
      </c>
      <c r="C81" s="2">
        <v>433073000</v>
      </c>
      <c r="D81" s="3">
        <v>60369000</v>
      </c>
      <c r="E81" s="3">
        <v>62963000</v>
      </c>
      <c r="F81" s="3">
        <v>0</v>
      </c>
      <c r="G81" s="3">
        <v>11397000</v>
      </c>
      <c r="H81" s="3">
        <v>112901000</v>
      </c>
      <c r="I81" s="3">
        <v>0</v>
      </c>
      <c r="J81" s="3">
        <v>0</v>
      </c>
      <c r="K81" s="3">
        <v>0</v>
      </c>
      <c r="L81" s="4">
        <f t="shared" si="1"/>
        <v>680703000</v>
      </c>
    </row>
    <row r="82" spans="2:12" ht="24.95" customHeight="1" x14ac:dyDescent="0.25">
      <c r="B82" s="16" t="s">
        <v>92</v>
      </c>
      <c r="C82" s="2">
        <v>759807000</v>
      </c>
      <c r="D82" s="3">
        <v>101400000</v>
      </c>
      <c r="E82" s="3">
        <v>117800000</v>
      </c>
      <c r="F82" s="3">
        <v>0</v>
      </c>
      <c r="G82" s="3">
        <v>18130000</v>
      </c>
      <c r="H82" s="3">
        <v>68995000</v>
      </c>
      <c r="I82" s="3">
        <v>0</v>
      </c>
      <c r="J82" s="3">
        <v>0</v>
      </c>
      <c r="K82" s="3">
        <v>0</v>
      </c>
      <c r="L82" s="4">
        <f t="shared" si="1"/>
        <v>1066132000</v>
      </c>
    </row>
    <row r="83" spans="2:12" ht="24.95" customHeight="1" x14ac:dyDescent="0.25">
      <c r="B83" s="16" t="s">
        <v>93</v>
      </c>
      <c r="C83" s="2">
        <v>256870000</v>
      </c>
      <c r="D83" s="3">
        <v>38429000</v>
      </c>
      <c r="E83" s="3">
        <v>48067000</v>
      </c>
      <c r="F83" s="3">
        <v>0</v>
      </c>
      <c r="G83" s="3">
        <v>7050000</v>
      </c>
      <c r="H83" s="3">
        <v>31361000</v>
      </c>
      <c r="I83" s="3">
        <v>0</v>
      </c>
      <c r="J83" s="3">
        <v>0</v>
      </c>
      <c r="K83" s="3">
        <v>0</v>
      </c>
      <c r="L83" s="4">
        <f t="shared" si="1"/>
        <v>381777000</v>
      </c>
    </row>
    <row r="84" spans="2:12" ht="24.95" customHeight="1" x14ac:dyDescent="0.25">
      <c r="B84" s="16" t="s">
        <v>94</v>
      </c>
      <c r="C84" s="2">
        <v>436969000</v>
      </c>
      <c r="D84" s="3">
        <v>63738000</v>
      </c>
      <c r="E84" s="3">
        <v>58574000</v>
      </c>
      <c r="F84" s="3">
        <v>0</v>
      </c>
      <c r="G84" s="3">
        <v>12341000</v>
      </c>
      <c r="H84" s="3">
        <v>124818000</v>
      </c>
      <c r="I84" s="3">
        <v>0</v>
      </c>
      <c r="J84" s="3">
        <v>0</v>
      </c>
      <c r="K84" s="3">
        <v>0</v>
      </c>
      <c r="L84" s="4">
        <f t="shared" si="1"/>
        <v>696440000</v>
      </c>
    </row>
    <row r="85" spans="2:12" ht="24.95" customHeight="1" x14ac:dyDescent="0.25">
      <c r="B85" s="16" t="s">
        <v>95</v>
      </c>
      <c r="C85" s="2">
        <v>311922000</v>
      </c>
      <c r="D85" s="3">
        <v>41619000</v>
      </c>
      <c r="E85" s="3">
        <v>39632000</v>
      </c>
      <c r="F85" s="3">
        <v>0</v>
      </c>
      <c r="G85" s="3">
        <v>8228000</v>
      </c>
      <c r="H85" s="3">
        <v>64824000</v>
      </c>
      <c r="I85" s="3">
        <v>0</v>
      </c>
      <c r="J85" s="3">
        <v>0</v>
      </c>
      <c r="K85" s="3">
        <v>0</v>
      </c>
      <c r="L85" s="4">
        <f t="shared" si="1"/>
        <v>466225000</v>
      </c>
    </row>
    <row r="86" spans="2:12" ht="24.95" customHeight="1" x14ac:dyDescent="0.25">
      <c r="B86" s="16" t="s">
        <v>96</v>
      </c>
      <c r="C86" s="2">
        <v>386408000</v>
      </c>
      <c r="D86" s="3">
        <v>58125000</v>
      </c>
      <c r="E86" s="3">
        <v>64159000</v>
      </c>
      <c r="F86" s="3">
        <v>0</v>
      </c>
      <c r="G86" s="3">
        <v>11105000</v>
      </c>
      <c r="H86" s="3">
        <v>80285000</v>
      </c>
      <c r="I86" s="3">
        <v>0</v>
      </c>
      <c r="J86" s="3">
        <v>0</v>
      </c>
      <c r="K86" s="3">
        <v>0</v>
      </c>
      <c r="L86" s="4">
        <f t="shared" si="1"/>
        <v>600082000</v>
      </c>
    </row>
    <row r="87" spans="2:12" ht="24.95" customHeight="1" x14ac:dyDescent="0.25">
      <c r="B87" s="16" t="s">
        <v>97</v>
      </c>
      <c r="C87" s="2">
        <v>307170000</v>
      </c>
      <c r="D87" s="3">
        <v>40741000</v>
      </c>
      <c r="E87" s="3">
        <v>63962000</v>
      </c>
      <c r="F87" s="3">
        <v>0</v>
      </c>
      <c r="G87" s="3">
        <v>8191000</v>
      </c>
      <c r="H87" s="3">
        <v>68995000</v>
      </c>
      <c r="I87" s="3">
        <v>0</v>
      </c>
      <c r="J87" s="3">
        <v>0</v>
      </c>
      <c r="K87" s="3">
        <v>0</v>
      </c>
      <c r="L87" s="4">
        <f t="shared" si="1"/>
        <v>489059000</v>
      </c>
    </row>
    <row r="88" spans="2:12" ht="24.95" customHeight="1" x14ac:dyDescent="0.25">
      <c r="B88" s="16" t="s">
        <v>98</v>
      </c>
      <c r="C88" s="2">
        <v>400928000</v>
      </c>
      <c r="D88" s="3">
        <v>59075000</v>
      </c>
      <c r="E88" s="3">
        <v>74802000</v>
      </c>
      <c r="F88" s="3">
        <v>0</v>
      </c>
      <c r="G88" s="3">
        <v>13503000</v>
      </c>
      <c r="H88" s="3">
        <v>99102000</v>
      </c>
      <c r="I88" s="3">
        <v>0</v>
      </c>
      <c r="J88" s="3">
        <v>0</v>
      </c>
      <c r="K88" s="3">
        <v>0</v>
      </c>
      <c r="L88" s="4">
        <f t="shared" si="1"/>
        <v>647410000</v>
      </c>
    </row>
    <row r="89" spans="2:12" ht="24.95" customHeight="1" x14ac:dyDescent="0.25">
      <c r="B89" s="16" t="s">
        <v>99</v>
      </c>
      <c r="C89" s="2">
        <v>332379000</v>
      </c>
      <c r="D89" s="3">
        <v>48905000</v>
      </c>
      <c r="E89" s="3">
        <v>44046000</v>
      </c>
      <c r="F89" s="3">
        <v>0</v>
      </c>
      <c r="G89" s="3">
        <v>10202000</v>
      </c>
      <c r="H89" s="3">
        <v>49174000</v>
      </c>
      <c r="I89" s="3">
        <v>0</v>
      </c>
      <c r="J89" s="3">
        <v>0</v>
      </c>
      <c r="K89" s="3">
        <v>0</v>
      </c>
      <c r="L89" s="4">
        <f t="shared" si="1"/>
        <v>484706000</v>
      </c>
    </row>
    <row r="90" spans="2:12" ht="24.95" customHeight="1" x14ac:dyDescent="0.25">
      <c r="B90" s="16" t="s">
        <v>100</v>
      </c>
      <c r="C90" s="2">
        <v>462570000</v>
      </c>
      <c r="D90" s="3">
        <v>58787000</v>
      </c>
      <c r="E90" s="3">
        <v>79524000</v>
      </c>
      <c r="F90" s="3">
        <v>0</v>
      </c>
      <c r="G90" s="3">
        <v>9858000</v>
      </c>
      <c r="H90" s="3">
        <v>131717000</v>
      </c>
      <c r="I90" s="3">
        <v>0</v>
      </c>
      <c r="J90" s="3">
        <v>0</v>
      </c>
      <c r="K90" s="3">
        <v>0</v>
      </c>
      <c r="L90" s="4">
        <f t="shared" si="1"/>
        <v>742456000</v>
      </c>
    </row>
    <row r="91" spans="2:12" ht="24.95" customHeight="1" x14ac:dyDescent="0.25">
      <c r="B91" s="16" t="s">
        <v>101</v>
      </c>
      <c r="C91" s="2">
        <v>370698000</v>
      </c>
      <c r="D91" s="3">
        <v>45886000</v>
      </c>
      <c r="E91" s="3">
        <v>80795000</v>
      </c>
      <c r="F91" s="3">
        <v>0</v>
      </c>
      <c r="G91" s="3">
        <v>8356000</v>
      </c>
      <c r="H91" s="3">
        <v>72758000</v>
      </c>
      <c r="I91" s="3">
        <v>0</v>
      </c>
      <c r="J91" s="3">
        <v>0</v>
      </c>
      <c r="K91" s="3">
        <v>0</v>
      </c>
      <c r="L91" s="4">
        <f t="shared" si="1"/>
        <v>578493000</v>
      </c>
    </row>
    <row r="92" spans="2:12" ht="24.95" customHeight="1" x14ac:dyDescent="0.25">
      <c r="B92" s="16" t="s">
        <v>102</v>
      </c>
      <c r="C92" s="2">
        <v>388020000</v>
      </c>
      <c r="D92" s="3">
        <v>50774000</v>
      </c>
      <c r="E92" s="3">
        <v>51607000</v>
      </c>
      <c r="F92" s="3">
        <v>0</v>
      </c>
      <c r="G92" s="3">
        <v>8595000</v>
      </c>
      <c r="H92" s="3">
        <v>42532000</v>
      </c>
      <c r="I92" s="3">
        <v>0</v>
      </c>
      <c r="J92" s="3">
        <v>0</v>
      </c>
      <c r="K92" s="3">
        <v>0</v>
      </c>
      <c r="L92" s="4">
        <f t="shared" si="1"/>
        <v>541528000</v>
      </c>
    </row>
    <row r="93" spans="2:12" ht="24.95" customHeight="1" x14ac:dyDescent="0.25">
      <c r="B93" s="16" t="s">
        <v>103</v>
      </c>
      <c r="C93" s="2">
        <v>363481000</v>
      </c>
      <c r="D93" s="3">
        <v>47840000</v>
      </c>
      <c r="E93" s="3">
        <v>54745000</v>
      </c>
      <c r="F93" s="3">
        <v>0</v>
      </c>
      <c r="G93" s="3">
        <v>8196000</v>
      </c>
      <c r="H93" s="3">
        <v>95342000</v>
      </c>
      <c r="I93" s="3">
        <v>0</v>
      </c>
      <c r="J93" s="3">
        <v>0</v>
      </c>
      <c r="K93" s="3">
        <v>0</v>
      </c>
      <c r="L93" s="4">
        <f t="shared" si="1"/>
        <v>569604000</v>
      </c>
    </row>
    <row r="94" spans="2:12" ht="24.95" customHeight="1" x14ac:dyDescent="0.25">
      <c r="B94" s="16" t="s">
        <v>104</v>
      </c>
      <c r="C94" s="2">
        <v>234318000</v>
      </c>
      <c r="D94" s="3">
        <v>32520000</v>
      </c>
      <c r="E94" s="3">
        <v>74505000</v>
      </c>
      <c r="F94" s="3">
        <v>0</v>
      </c>
      <c r="G94" s="3">
        <v>5612000</v>
      </c>
      <c r="H94" s="3">
        <v>81854000</v>
      </c>
      <c r="I94" s="3">
        <v>0</v>
      </c>
      <c r="J94" s="3">
        <v>0</v>
      </c>
      <c r="K94" s="3">
        <v>0</v>
      </c>
      <c r="L94" s="4">
        <f t="shared" si="1"/>
        <v>428809000</v>
      </c>
    </row>
    <row r="95" spans="2:12" ht="24.95" customHeight="1" x14ac:dyDescent="0.25">
      <c r="B95" s="16" t="s">
        <v>105</v>
      </c>
      <c r="C95" s="2">
        <v>367796000</v>
      </c>
      <c r="D95" s="3">
        <v>51379000</v>
      </c>
      <c r="E95" s="3">
        <v>39900000</v>
      </c>
      <c r="F95" s="3">
        <v>0</v>
      </c>
      <c r="G95" s="3">
        <v>10466000</v>
      </c>
      <c r="H95" s="3">
        <v>136297000</v>
      </c>
      <c r="I95" s="3">
        <v>0</v>
      </c>
      <c r="J95" s="3">
        <v>0</v>
      </c>
      <c r="K95" s="3">
        <v>0</v>
      </c>
      <c r="L95" s="4">
        <f t="shared" si="1"/>
        <v>605838000</v>
      </c>
    </row>
    <row r="96" spans="2:12" ht="24.95" customHeight="1" x14ac:dyDescent="0.25">
      <c r="B96" s="16" t="s">
        <v>106</v>
      </c>
      <c r="C96" s="2">
        <v>304690000</v>
      </c>
      <c r="D96" s="3">
        <v>37404000</v>
      </c>
      <c r="E96" s="3">
        <v>50824000</v>
      </c>
      <c r="F96" s="3">
        <v>0</v>
      </c>
      <c r="G96" s="3">
        <v>7668000</v>
      </c>
      <c r="H96" s="3">
        <v>22016000</v>
      </c>
      <c r="I96" s="3">
        <v>0</v>
      </c>
      <c r="J96" s="3">
        <v>0</v>
      </c>
      <c r="K96" s="3">
        <v>0</v>
      </c>
      <c r="L96" s="4">
        <f t="shared" si="1"/>
        <v>422602000</v>
      </c>
    </row>
    <row r="97" spans="2:12" ht="24.95" customHeight="1" x14ac:dyDescent="0.25">
      <c r="B97" s="16" t="s">
        <v>107</v>
      </c>
      <c r="C97" s="2">
        <v>397440000</v>
      </c>
      <c r="D97" s="3">
        <v>52730000</v>
      </c>
      <c r="E97" s="3">
        <v>55355000</v>
      </c>
      <c r="F97" s="3">
        <v>0</v>
      </c>
      <c r="G97" s="3">
        <v>10899000</v>
      </c>
      <c r="H97" s="3">
        <v>20389000</v>
      </c>
      <c r="I97" s="3">
        <v>0</v>
      </c>
      <c r="J97" s="3">
        <v>0</v>
      </c>
      <c r="K97" s="3">
        <v>0</v>
      </c>
      <c r="L97" s="4">
        <f t="shared" si="1"/>
        <v>536813000</v>
      </c>
    </row>
    <row r="98" spans="2:12" ht="24.95" customHeight="1" x14ac:dyDescent="0.25">
      <c r="B98" s="16" t="s">
        <v>108</v>
      </c>
      <c r="C98" s="2">
        <v>227408000</v>
      </c>
      <c r="D98" s="3">
        <v>29354000</v>
      </c>
      <c r="E98" s="3">
        <v>39209000</v>
      </c>
      <c r="F98" s="3">
        <v>0</v>
      </c>
      <c r="G98" s="3">
        <v>5272000</v>
      </c>
      <c r="H98" s="3">
        <v>125448000</v>
      </c>
      <c r="I98" s="3">
        <v>0</v>
      </c>
      <c r="J98" s="3">
        <v>0</v>
      </c>
      <c r="K98" s="3">
        <v>0</v>
      </c>
      <c r="L98" s="4">
        <f t="shared" si="1"/>
        <v>426691000</v>
      </c>
    </row>
    <row r="99" spans="2:12" ht="24.95" customHeight="1" x14ac:dyDescent="0.25">
      <c r="B99" s="16" t="s">
        <v>109</v>
      </c>
      <c r="C99" s="2">
        <v>311711000</v>
      </c>
      <c r="D99" s="3">
        <v>41153000</v>
      </c>
      <c r="E99" s="3">
        <v>45885000</v>
      </c>
      <c r="F99" s="3">
        <v>0</v>
      </c>
      <c r="G99" s="3">
        <v>7211000</v>
      </c>
      <c r="H99" s="3">
        <v>44912000</v>
      </c>
      <c r="I99" s="3">
        <v>0</v>
      </c>
      <c r="J99" s="3">
        <v>0</v>
      </c>
      <c r="K99" s="3">
        <v>0</v>
      </c>
      <c r="L99" s="4">
        <f t="shared" si="1"/>
        <v>450872000</v>
      </c>
    </row>
    <row r="100" spans="2:12" ht="24.95" customHeight="1" x14ac:dyDescent="0.25">
      <c r="B100" s="16" t="s">
        <v>110</v>
      </c>
      <c r="C100" s="2">
        <v>216266000</v>
      </c>
      <c r="D100" s="3">
        <v>26536000</v>
      </c>
      <c r="E100" s="3">
        <v>48460000</v>
      </c>
      <c r="F100" s="3">
        <v>0</v>
      </c>
      <c r="G100" s="3">
        <v>4811000</v>
      </c>
      <c r="H100" s="3">
        <v>31612000</v>
      </c>
      <c r="I100" s="3">
        <v>0</v>
      </c>
      <c r="J100" s="3">
        <v>0</v>
      </c>
      <c r="K100" s="3">
        <v>0</v>
      </c>
      <c r="L100" s="4">
        <f t="shared" si="1"/>
        <v>327685000</v>
      </c>
    </row>
    <row r="101" spans="2:12" ht="24.95" customHeight="1" x14ac:dyDescent="0.25">
      <c r="B101" s="16" t="s">
        <v>111</v>
      </c>
      <c r="C101" s="2">
        <v>320108000</v>
      </c>
      <c r="D101" s="3">
        <v>40298000</v>
      </c>
      <c r="E101" s="3">
        <v>44747000</v>
      </c>
      <c r="F101" s="3">
        <v>0</v>
      </c>
      <c r="G101" s="3">
        <v>7863000</v>
      </c>
      <c r="H101" s="3">
        <v>57705000</v>
      </c>
      <c r="I101" s="3">
        <v>0</v>
      </c>
      <c r="J101" s="3">
        <v>0</v>
      </c>
      <c r="K101" s="3">
        <v>0</v>
      </c>
      <c r="L101" s="4">
        <f t="shared" si="1"/>
        <v>470721000</v>
      </c>
    </row>
    <row r="102" spans="2:12" ht="24.95" customHeight="1" x14ac:dyDescent="0.25">
      <c r="B102" s="16" t="s">
        <v>112</v>
      </c>
      <c r="C102" s="2">
        <v>317041000</v>
      </c>
      <c r="D102" s="3">
        <v>44681000</v>
      </c>
      <c r="E102" s="3">
        <v>46427000</v>
      </c>
      <c r="F102" s="3">
        <v>0</v>
      </c>
      <c r="G102" s="3">
        <v>11377000</v>
      </c>
      <c r="H102" s="3">
        <v>78554000</v>
      </c>
      <c r="I102" s="3">
        <v>0</v>
      </c>
      <c r="J102" s="3">
        <v>0</v>
      </c>
      <c r="K102" s="3">
        <v>0</v>
      </c>
      <c r="L102" s="4">
        <f t="shared" si="1"/>
        <v>498080000</v>
      </c>
    </row>
    <row r="103" spans="2:12" ht="24.95" customHeight="1" x14ac:dyDescent="0.25">
      <c r="B103" s="16" t="s">
        <v>113</v>
      </c>
      <c r="C103" s="2">
        <v>152431000</v>
      </c>
      <c r="D103" s="3">
        <v>24680000</v>
      </c>
      <c r="E103" s="3">
        <v>50730000</v>
      </c>
      <c r="F103" s="3">
        <v>0</v>
      </c>
      <c r="G103" s="3">
        <v>4094000</v>
      </c>
      <c r="H103" s="3">
        <v>144265000</v>
      </c>
      <c r="I103" s="3">
        <v>0</v>
      </c>
      <c r="J103" s="3">
        <v>0</v>
      </c>
      <c r="K103" s="3">
        <v>0</v>
      </c>
      <c r="L103" s="4">
        <f t="shared" si="1"/>
        <v>376200000</v>
      </c>
    </row>
    <row r="104" spans="2:12" ht="24.95" customHeight="1" x14ac:dyDescent="0.25">
      <c r="B104" s="16" t="s">
        <v>114</v>
      </c>
      <c r="C104" s="2">
        <v>783971000</v>
      </c>
      <c r="D104" s="3">
        <v>111767000</v>
      </c>
      <c r="E104" s="3">
        <v>149771000</v>
      </c>
      <c r="F104" s="3">
        <v>0</v>
      </c>
      <c r="G104" s="3">
        <v>21874000</v>
      </c>
      <c r="H104" s="3">
        <v>230070000</v>
      </c>
      <c r="I104" s="3">
        <v>0</v>
      </c>
      <c r="J104" s="3">
        <v>0</v>
      </c>
      <c r="K104" s="3">
        <v>0</v>
      </c>
      <c r="L104" s="4">
        <f t="shared" si="1"/>
        <v>1297453000</v>
      </c>
    </row>
    <row r="105" spans="2:12" ht="24.95" customHeight="1" x14ac:dyDescent="0.25">
      <c r="B105" s="16" t="s">
        <v>115</v>
      </c>
      <c r="C105" s="2">
        <v>238690000</v>
      </c>
      <c r="D105" s="3">
        <v>34575000</v>
      </c>
      <c r="E105" s="3">
        <v>42266000</v>
      </c>
      <c r="F105" s="3">
        <v>0</v>
      </c>
      <c r="G105" s="3">
        <v>5691000</v>
      </c>
      <c r="H105" s="3">
        <v>62471000</v>
      </c>
      <c r="I105" s="3">
        <v>0</v>
      </c>
      <c r="J105" s="3">
        <v>0</v>
      </c>
      <c r="K105" s="3">
        <v>0</v>
      </c>
      <c r="L105" s="4">
        <f t="shared" si="1"/>
        <v>383693000</v>
      </c>
    </row>
    <row r="106" spans="2:12" ht="24.95" customHeight="1" x14ac:dyDescent="0.25">
      <c r="B106" s="16" t="s">
        <v>116</v>
      </c>
      <c r="C106" s="2">
        <v>447858000</v>
      </c>
      <c r="D106" s="3">
        <v>62297000</v>
      </c>
      <c r="E106" s="3">
        <v>45644000</v>
      </c>
      <c r="F106" s="3">
        <v>0</v>
      </c>
      <c r="G106" s="3">
        <v>16529000</v>
      </c>
      <c r="H106" s="3">
        <v>163080000</v>
      </c>
      <c r="I106" s="3">
        <v>0</v>
      </c>
      <c r="J106" s="3">
        <v>0</v>
      </c>
      <c r="K106" s="3">
        <v>0</v>
      </c>
      <c r="L106" s="4">
        <f t="shared" si="1"/>
        <v>735408000</v>
      </c>
    </row>
    <row r="107" spans="2:12" ht="24.95" customHeight="1" x14ac:dyDescent="0.25">
      <c r="B107" s="16" t="s">
        <v>117</v>
      </c>
      <c r="C107" s="2">
        <v>606588000</v>
      </c>
      <c r="D107" s="3">
        <v>83589000</v>
      </c>
      <c r="E107" s="3">
        <v>63140000</v>
      </c>
      <c r="F107" s="3">
        <v>0</v>
      </c>
      <c r="G107" s="3">
        <v>18905000</v>
      </c>
      <c r="H107" s="3">
        <v>154304000</v>
      </c>
      <c r="I107" s="3">
        <v>0</v>
      </c>
      <c r="J107" s="3">
        <v>0</v>
      </c>
      <c r="K107" s="3">
        <v>0</v>
      </c>
      <c r="L107" s="4">
        <f t="shared" si="1"/>
        <v>926526000</v>
      </c>
    </row>
    <row r="108" spans="2:12" ht="24.95" customHeight="1" x14ac:dyDescent="0.25">
      <c r="B108" s="16" t="s">
        <v>118</v>
      </c>
      <c r="C108" s="2">
        <v>1389076000</v>
      </c>
      <c r="D108" s="3">
        <v>210835000</v>
      </c>
      <c r="E108" s="3">
        <v>119692000</v>
      </c>
      <c r="F108" s="3">
        <v>0</v>
      </c>
      <c r="G108" s="3">
        <v>71915000</v>
      </c>
      <c r="H108" s="3">
        <v>172178000</v>
      </c>
      <c r="I108" s="3">
        <v>0</v>
      </c>
      <c r="J108" s="3">
        <v>0</v>
      </c>
      <c r="K108" s="3">
        <v>0</v>
      </c>
      <c r="L108" s="4">
        <f t="shared" si="1"/>
        <v>1963696000</v>
      </c>
    </row>
    <row r="109" spans="2:12" ht="24.95" customHeight="1" x14ac:dyDescent="0.25">
      <c r="B109" s="16" t="s">
        <v>119</v>
      </c>
      <c r="C109" s="2">
        <v>156830000</v>
      </c>
      <c r="D109" s="3">
        <v>25187000</v>
      </c>
      <c r="E109" s="3">
        <v>36509000</v>
      </c>
      <c r="F109" s="3">
        <v>0</v>
      </c>
      <c r="G109" s="3">
        <v>4080000</v>
      </c>
      <c r="H109" s="3">
        <v>112901000</v>
      </c>
      <c r="I109" s="3">
        <v>0</v>
      </c>
      <c r="J109" s="3">
        <v>0</v>
      </c>
      <c r="K109" s="3">
        <v>0</v>
      </c>
      <c r="L109" s="4">
        <f t="shared" si="1"/>
        <v>335507000</v>
      </c>
    </row>
    <row r="110" spans="2:12" ht="24.95" customHeight="1" x14ac:dyDescent="0.25">
      <c r="B110" s="16" t="s">
        <v>120</v>
      </c>
      <c r="C110" s="2">
        <v>181722000</v>
      </c>
      <c r="D110" s="3">
        <v>24326000</v>
      </c>
      <c r="E110" s="3">
        <v>45497000</v>
      </c>
      <c r="F110" s="3">
        <v>0</v>
      </c>
      <c r="G110" s="3">
        <v>3294000</v>
      </c>
      <c r="H110" s="3">
        <v>42401000</v>
      </c>
      <c r="I110" s="3">
        <v>0</v>
      </c>
      <c r="J110" s="3">
        <v>0</v>
      </c>
      <c r="K110" s="3">
        <v>0</v>
      </c>
      <c r="L110" s="4">
        <f t="shared" si="1"/>
        <v>297240000</v>
      </c>
    </row>
    <row r="111" spans="2:12" ht="24.95" customHeight="1" x14ac:dyDescent="0.25">
      <c r="B111" s="16" t="s">
        <v>121</v>
      </c>
      <c r="C111" s="2">
        <v>212859000</v>
      </c>
      <c r="D111" s="3">
        <v>33081000</v>
      </c>
      <c r="E111" s="3">
        <v>25461000</v>
      </c>
      <c r="F111" s="3">
        <v>0</v>
      </c>
      <c r="G111" s="3">
        <v>6683000</v>
      </c>
      <c r="H111" s="3">
        <v>112901000</v>
      </c>
      <c r="I111" s="3">
        <v>0</v>
      </c>
      <c r="J111" s="3">
        <v>0</v>
      </c>
      <c r="K111" s="3">
        <v>0</v>
      </c>
      <c r="L111" s="4">
        <f t="shared" si="1"/>
        <v>390985000</v>
      </c>
    </row>
    <row r="112" spans="2:12" ht="24.95" customHeight="1" x14ac:dyDescent="0.25">
      <c r="B112" s="16" t="s">
        <v>122</v>
      </c>
      <c r="C112" s="2">
        <v>206541000</v>
      </c>
      <c r="D112" s="3">
        <v>33563000</v>
      </c>
      <c r="E112" s="3">
        <v>31196000</v>
      </c>
      <c r="F112" s="3">
        <v>0</v>
      </c>
      <c r="G112" s="3">
        <v>6914000</v>
      </c>
      <c r="H112" s="3">
        <v>37636000</v>
      </c>
      <c r="I112" s="3">
        <v>0</v>
      </c>
      <c r="J112" s="3">
        <v>0</v>
      </c>
      <c r="K112" s="3">
        <v>0</v>
      </c>
      <c r="L112" s="4">
        <f t="shared" si="1"/>
        <v>315850000</v>
      </c>
    </row>
    <row r="113" spans="2:12" ht="24.95" customHeight="1" x14ac:dyDescent="0.25">
      <c r="B113" s="16" t="s">
        <v>123</v>
      </c>
      <c r="C113" s="2">
        <v>1591084000</v>
      </c>
      <c r="D113" s="3">
        <v>239277000</v>
      </c>
      <c r="E113" s="3">
        <v>151365000</v>
      </c>
      <c r="F113" s="3">
        <v>0</v>
      </c>
      <c r="G113" s="3">
        <v>72392000</v>
      </c>
      <c r="H113" s="3">
        <v>328542000</v>
      </c>
      <c r="I113" s="3">
        <v>0</v>
      </c>
      <c r="J113" s="3">
        <v>0</v>
      </c>
      <c r="K113" s="3">
        <v>0</v>
      </c>
      <c r="L113" s="4">
        <f t="shared" si="1"/>
        <v>2382660000</v>
      </c>
    </row>
    <row r="114" spans="2:12" ht="24.95" customHeight="1" x14ac:dyDescent="0.25">
      <c r="B114" s="16" t="s">
        <v>124</v>
      </c>
      <c r="C114" s="2">
        <v>276036000</v>
      </c>
      <c r="D114" s="3">
        <v>38885000</v>
      </c>
      <c r="E114" s="3">
        <v>46568000</v>
      </c>
      <c r="F114" s="3">
        <v>0</v>
      </c>
      <c r="G114" s="3">
        <v>6969000</v>
      </c>
      <c r="H114" s="3">
        <v>149283000</v>
      </c>
      <c r="I114" s="3">
        <v>0</v>
      </c>
      <c r="J114" s="3">
        <v>0</v>
      </c>
      <c r="K114" s="3">
        <v>0</v>
      </c>
      <c r="L114" s="4">
        <f t="shared" si="1"/>
        <v>517741000</v>
      </c>
    </row>
    <row r="115" spans="2:12" ht="24.95" customHeight="1" x14ac:dyDescent="0.25">
      <c r="B115" s="16" t="s">
        <v>125</v>
      </c>
      <c r="C115" s="2">
        <v>237603000</v>
      </c>
      <c r="D115" s="3">
        <v>37342000</v>
      </c>
      <c r="E115" s="3">
        <v>50452000</v>
      </c>
      <c r="F115" s="3">
        <v>0</v>
      </c>
      <c r="G115" s="3">
        <v>7862000</v>
      </c>
      <c r="H115" s="3">
        <v>52063000</v>
      </c>
      <c r="I115" s="3">
        <v>0</v>
      </c>
      <c r="J115" s="3">
        <v>0</v>
      </c>
      <c r="K115" s="3">
        <v>0</v>
      </c>
      <c r="L115" s="4">
        <f t="shared" si="1"/>
        <v>385322000</v>
      </c>
    </row>
    <row r="116" spans="2:12" ht="24.95" customHeight="1" x14ac:dyDescent="0.25">
      <c r="B116" s="16" t="s">
        <v>126</v>
      </c>
      <c r="C116" s="2">
        <v>308598000</v>
      </c>
      <c r="D116" s="3">
        <v>43780000</v>
      </c>
      <c r="E116" s="3">
        <v>59856000</v>
      </c>
      <c r="F116" s="3">
        <v>0</v>
      </c>
      <c r="G116" s="3">
        <v>7551000</v>
      </c>
      <c r="H116" s="3">
        <v>171861000</v>
      </c>
      <c r="I116" s="3">
        <v>0</v>
      </c>
      <c r="J116" s="3">
        <v>0</v>
      </c>
      <c r="K116" s="3">
        <v>0</v>
      </c>
      <c r="L116" s="4">
        <f t="shared" si="1"/>
        <v>591646000</v>
      </c>
    </row>
    <row r="117" spans="2:12" ht="24.95" customHeight="1" x14ac:dyDescent="0.25">
      <c r="B117" s="16" t="s">
        <v>127</v>
      </c>
      <c r="C117" s="2">
        <v>159057000</v>
      </c>
      <c r="D117" s="3">
        <v>24002000</v>
      </c>
      <c r="E117" s="3">
        <v>29945000</v>
      </c>
      <c r="F117" s="3">
        <v>0</v>
      </c>
      <c r="G117" s="3">
        <v>4061000</v>
      </c>
      <c r="H117" s="3">
        <v>80912000</v>
      </c>
      <c r="I117" s="3">
        <v>0</v>
      </c>
      <c r="J117" s="3">
        <v>0</v>
      </c>
      <c r="K117" s="3">
        <v>0</v>
      </c>
      <c r="L117" s="4">
        <f t="shared" si="1"/>
        <v>297977000</v>
      </c>
    </row>
    <row r="118" spans="2:12" ht="24.95" customHeight="1" x14ac:dyDescent="0.25">
      <c r="B118" s="16" t="s">
        <v>128</v>
      </c>
      <c r="C118" s="2">
        <v>144259000</v>
      </c>
      <c r="D118" s="3">
        <v>21615000</v>
      </c>
      <c r="E118" s="3">
        <v>34345000</v>
      </c>
      <c r="F118" s="3">
        <v>0</v>
      </c>
      <c r="G118" s="3">
        <v>3862000</v>
      </c>
      <c r="H118" s="3">
        <v>60214000</v>
      </c>
      <c r="I118" s="3">
        <v>0</v>
      </c>
      <c r="J118" s="3">
        <v>0</v>
      </c>
      <c r="K118" s="3">
        <v>0</v>
      </c>
      <c r="L118" s="4">
        <f t="shared" si="1"/>
        <v>264295000</v>
      </c>
    </row>
    <row r="119" spans="2:12" ht="24.95" customHeight="1" x14ac:dyDescent="0.25">
      <c r="B119" s="32" t="s">
        <v>146</v>
      </c>
      <c r="C119" s="33">
        <v>7642000</v>
      </c>
      <c r="D119" s="34">
        <v>1185000</v>
      </c>
      <c r="E119" s="34">
        <v>12951000</v>
      </c>
      <c r="F119" s="34">
        <v>0</v>
      </c>
      <c r="G119" s="34">
        <v>437000</v>
      </c>
      <c r="H119" s="34">
        <v>713000</v>
      </c>
      <c r="I119" s="34">
        <v>0</v>
      </c>
      <c r="J119" s="34">
        <v>0</v>
      </c>
      <c r="K119" s="34">
        <v>0</v>
      </c>
      <c r="L119" s="35">
        <f t="shared" si="1"/>
        <v>22928000</v>
      </c>
    </row>
    <row r="120" spans="2:12" ht="24.95" customHeight="1" x14ac:dyDescent="0.25">
      <c r="B120" s="16" t="s">
        <v>129</v>
      </c>
      <c r="C120" s="2">
        <v>78545000</v>
      </c>
      <c r="D120" s="3">
        <v>13695000</v>
      </c>
      <c r="E120" s="3">
        <v>38730000</v>
      </c>
      <c r="F120" s="3">
        <v>0</v>
      </c>
      <c r="G120" s="3">
        <v>1125000</v>
      </c>
      <c r="H120" s="3">
        <v>104120000</v>
      </c>
      <c r="I120" s="3">
        <v>0</v>
      </c>
      <c r="J120" s="3">
        <v>0</v>
      </c>
      <c r="K120" s="3">
        <v>0</v>
      </c>
      <c r="L120" s="4">
        <f t="shared" si="1"/>
        <v>236215000</v>
      </c>
    </row>
    <row r="121" spans="2:12" ht="24.95" customHeight="1" x14ac:dyDescent="0.25">
      <c r="B121" s="16" t="s">
        <v>130</v>
      </c>
      <c r="C121" s="2">
        <v>79377000</v>
      </c>
      <c r="D121" s="3">
        <v>12190000</v>
      </c>
      <c r="E121" s="3">
        <v>45671000</v>
      </c>
      <c r="F121" s="3">
        <v>0</v>
      </c>
      <c r="G121" s="3">
        <v>1255000</v>
      </c>
      <c r="H121" s="3">
        <v>29072000</v>
      </c>
      <c r="I121" s="3">
        <v>0</v>
      </c>
      <c r="J121" s="3">
        <v>0</v>
      </c>
      <c r="K121" s="3">
        <v>0</v>
      </c>
      <c r="L121" s="4">
        <f t="shared" si="1"/>
        <v>167565000</v>
      </c>
    </row>
    <row r="122" spans="2:12" ht="24.95" customHeight="1" x14ac:dyDescent="0.25">
      <c r="B122" s="16" t="s">
        <v>131</v>
      </c>
      <c r="C122" s="2">
        <v>270953000</v>
      </c>
      <c r="D122" s="3">
        <v>40517000</v>
      </c>
      <c r="E122" s="3">
        <v>56474000</v>
      </c>
      <c r="F122" s="3">
        <v>0</v>
      </c>
      <c r="G122" s="3">
        <v>8686000</v>
      </c>
      <c r="H122" s="3">
        <v>75267000</v>
      </c>
      <c r="I122" s="3">
        <v>0</v>
      </c>
      <c r="J122" s="3">
        <v>0</v>
      </c>
      <c r="K122" s="3">
        <v>0</v>
      </c>
      <c r="L122" s="4">
        <f t="shared" si="1"/>
        <v>451897000</v>
      </c>
    </row>
    <row r="123" spans="2:12" ht="24.95" customHeight="1" x14ac:dyDescent="0.25">
      <c r="B123" s="16" t="s">
        <v>132</v>
      </c>
      <c r="C123" s="2">
        <v>256959000</v>
      </c>
      <c r="D123" s="3">
        <v>38674000</v>
      </c>
      <c r="E123" s="3">
        <v>27457000</v>
      </c>
      <c r="F123" s="3">
        <v>0</v>
      </c>
      <c r="G123" s="3">
        <v>8133000</v>
      </c>
      <c r="H123" s="3">
        <v>90321000</v>
      </c>
      <c r="I123" s="3">
        <v>0</v>
      </c>
      <c r="J123" s="3">
        <v>0</v>
      </c>
      <c r="K123" s="3">
        <v>0</v>
      </c>
      <c r="L123" s="4">
        <f t="shared" si="1"/>
        <v>421544000</v>
      </c>
    </row>
    <row r="124" spans="2:12" ht="24.95" customHeight="1" x14ac:dyDescent="0.25">
      <c r="B124" s="16" t="s">
        <v>133</v>
      </c>
      <c r="C124" s="2">
        <v>249143000</v>
      </c>
      <c r="D124" s="3">
        <v>38027000</v>
      </c>
      <c r="E124" s="3">
        <v>43774000</v>
      </c>
      <c r="F124" s="3">
        <v>0</v>
      </c>
      <c r="G124" s="3">
        <v>4563000</v>
      </c>
      <c r="H124" s="3">
        <v>113403000</v>
      </c>
      <c r="I124" s="3">
        <v>0</v>
      </c>
      <c r="J124" s="3">
        <v>0</v>
      </c>
      <c r="K124" s="3">
        <v>0</v>
      </c>
      <c r="L124" s="4">
        <f t="shared" si="1"/>
        <v>448910000</v>
      </c>
    </row>
    <row r="125" spans="2:12" ht="24.95" customHeight="1" x14ac:dyDescent="0.25">
      <c r="B125" s="16" t="s">
        <v>134</v>
      </c>
      <c r="C125" s="2">
        <v>1647281000</v>
      </c>
      <c r="D125" s="3">
        <v>281775000</v>
      </c>
      <c r="E125" s="3">
        <v>358643000</v>
      </c>
      <c r="F125" s="3">
        <v>0</v>
      </c>
      <c r="G125" s="3">
        <v>120125000</v>
      </c>
      <c r="H125" s="3">
        <v>971514000</v>
      </c>
      <c r="I125" s="3">
        <v>0</v>
      </c>
      <c r="J125" s="3">
        <v>0</v>
      </c>
      <c r="K125" s="3">
        <v>0</v>
      </c>
      <c r="L125" s="4">
        <f t="shared" si="1"/>
        <v>3379338000</v>
      </c>
    </row>
    <row r="126" spans="2:12" ht="24.95" customHeight="1" x14ac:dyDescent="0.25">
      <c r="B126" s="16" t="s">
        <v>135</v>
      </c>
      <c r="C126" s="2">
        <v>737723000</v>
      </c>
      <c r="D126" s="3">
        <v>110220000</v>
      </c>
      <c r="E126" s="3">
        <v>116014000</v>
      </c>
      <c r="F126" s="3">
        <v>0</v>
      </c>
      <c r="G126" s="3">
        <v>26441000</v>
      </c>
      <c r="H126" s="3">
        <v>44226000</v>
      </c>
      <c r="I126" s="3">
        <v>0</v>
      </c>
      <c r="J126" s="3">
        <v>0</v>
      </c>
      <c r="K126" s="3">
        <v>0</v>
      </c>
      <c r="L126" s="4">
        <f t="shared" si="1"/>
        <v>1034624000</v>
      </c>
    </row>
    <row r="127" spans="2:12" ht="24.95" customHeight="1" x14ac:dyDescent="0.25">
      <c r="B127" s="16" t="s">
        <v>136</v>
      </c>
      <c r="C127" s="2">
        <v>348051000</v>
      </c>
      <c r="D127" s="3">
        <v>57317000</v>
      </c>
      <c r="E127" s="3">
        <v>44172000</v>
      </c>
      <c r="F127" s="3">
        <v>0</v>
      </c>
      <c r="G127" s="3">
        <v>10895000</v>
      </c>
      <c r="H127" s="3">
        <v>62723000</v>
      </c>
      <c r="I127" s="3">
        <v>0</v>
      </c>
      <c r="J127" s="3">
        <v>0</v>
      </c>
      <c r="K127" s="3">
        <v>0</v>
      </c>
      <c r="L127" s="4">
        <f t="shared" si="1"/>
        <v>523158000</v>
      </c>
    </row>
    <row r="128" spans="2:12" ht="24.95" customHeight="1" x14ac:dyDescent="0.25">
      <c r="B128" s="16" t="s">
        <v>137</v>
      </c>
      <c r="C128" s="2">
        <v>171345000</v>
      </c>
      <c r="D128" s="3">
        <v>26139000</v>
      </c>
      <c r="E128" s="3">
        <v>24558000</v>
      </c>
      <c r="F128" s="3">
        <v>0</v>
      </c>
      <c r="G128" s="3">
        <v>3125000</v>
      </c>
      <c r="H128" s="3">
        <v>100356000</v>
      </c>
      <c r="I128" s="3">
        <v>0</v>
      </c>
      <c r="J128" s="3">
        <v>0</v>
      </c>
      <c r="K128" s="3">
        <v>0</v>
      </c>
      <c r="L128" s="4">
        <f t="shared" si="1"/>
        <v>325523000</v>
      </c>
    </row>
    <row r="129" spans="2:12" ht="24.95" customHeight="1" x14ac:dyDescent="0.25">
      <c r="B129" s="16" t="s">
        <v>138</v>
      </c>
      <c r="C129" s="2">
        <v>56554000</v>
      </c>
      <c r="D129" s="3">
        <v>7757000</v>
      </c>
      <c r="E129" s="3">
        <v>26078000</v>
      </c>
      <c r="F129" s="3">
        <v>0</v>
      </c>
      <c r="G129" s="3">
        <v>917000</v>
      </c>
      <c r="H129" s="3">
        <v>94862000</v>
      </c>
      <c r="I129" s="3">
        <v>0</v>
      </c>
      <c r="J129" s="3">
        <v>0</v>
      </c>
      <c r="K129" s="3">
        <v>0</v>
      </c>
      <c r="L129" s="4">
        <f t="shared" si="1"/>
        <v>186168000</v>
      </c>
    </row>
    <row r="130" spans="2:12" ht="24.95" customHeight="1" x14ac:dyDescent="0.25">
      <c r="B130" s="16" t="s">
        <v>139</v>
      </c>
      <c r="C130" s="2">
        <v>141232000</v>
      </c>
      <c r="D130" s="3">
        <v>20045000</v>
      </c>
      <c r="E130" s="3">
        <v>16646000</v>
      </c>
      <c r="F130" s="3">
        <v>0</v>
      </c>
      <c r="G130" s="3">
        <v>3343000</v>
      </c>
      <c r="H130" s="3">
        <v>141753000</v>
      </c>
      <c r="I130" s="3">
        <v>0</v>
      </c>
      <c r="J130" s="3">
        <v>0</v>
      </c>
      <c r="K130" s="3">
        <v>0</v>
      </c>
      <c r="L130" s="4">
        <f t="shared" si="1"/>
        <v>323019000</v>
      </c>
    </row>
    <row r="131" spans="2:12" ht="24.95" customHeight="1" x14ac:dyDescent="0.25">
      <c r="B131" s="16" t="s">
        <v>140</v>
      </c>
      <c r="C131" s="2">
        <v>264038000</v>
      </c>
      <c r="D131" s="3">
        <v>40875000</v>
      </c>
      <c r="E131" s="3">
        <v>41191000</v>
      </c>
      <c r="F131" s="3">
        <v>0</v>
      </c>
      <c r="G131" s="3">
        <v>9879000</v>
      </c>
      <c r="H131" s="3">
        <v>84299000</v>
      </c>
      <c r="I131" s="3">
        <v>0</v>
      </c>
      <c r="J131" s="3">
        <v>0</v>
      </c>
      <c r="K131" s="3">
        <v>0</v>
      </c>
      <c r="L131" s="4">
        <f t="shared" si="1"/>
        <v>440282000</v>
      </c>
    </row>
    <row r="132" spans="2:12" ht="24.95" customHeight="1" x14ac:dyDescent="0.25">
      <c r="B132" s="16" t="s">
        <v>141</v>
      </c>
      <c r="C132" s="2">
        <v>162370000</v>
      </c>
      <c r="D132" s="3">
        <v>25858000</v>
      </c>
      <c r="E132" s="3">
        <v>44748000</v>
      </c>
      <c r="F132" s="3">
        <v>0</v>
      </c>
      <c r="G132" s="3">
        <v>5050000</v>
      </c>
      <c r="H132" s="3">
        <v>56450000</v>
      </c>
      <c r="I132" s="3">
        <v>0</v>
      </c>
      <c r="J132" s="3">
        <v>0</v>
      </c>
      <c r="K132" s="3">
        <v>0</v>
      </c>
      <c r="L132" s="4">
        <f t="shared" si="1"/>
        <v>294476000</v>
      </c>
    </row>
    <row r="133" spans="2:12" ht="24.95" customHeight="1" x14ac:dyDescent="0.25">
      <c r="B133" s="16" t="s">
        <v>142</v>
      </c>
      <c r="C133" s="2">
        <v>67227000</v>
      </c>
      <c r="D133" s="3">
        <v>10127000</v>
      </c>
      <c r="E133" s="3">
        <v>22648000</v>
      </c>
      <c r="F133" s="3">
        <v>0</v>
      </c>
      <c r="G133" s="3">
        <v>2181000</v>
      </c>
      <c r="H133" s="3">
        <v>62723000</v>
      </c>
      <c r="I133" s="3">
        <v>0</v>
      </c>
      <c r="J133" s="3">
        <v>0</v>
      </c>
      <c r="K133" s="3">
        <v>0</v>
      </c>
      <c r="L133" s="4">
        <f t="shared" si="1"/>
        <v>164906000</v>
      </c>
    </row>
    <row r="134" spans="2:12" ht="24.95" customHeight="1" x14ac:dyDescent="0.25">
      <c r="B134" s="16" t="s">
        <v>143</v>
      </c>
      <c r="C134" s="2">
        <v>513723000</v>
      </c>
      <c r="D134" s="3">
        <v>87972000</v>
      </c>
      <c r="E134" s="3">
        <v>96971000</v>
      </c>
      <c r="F134" s="3">
        <v>0</v>
      </c>
      <c r="G134" s="3">
        <v>17614000</v>
      </c>
      <c r="H134" s="3">
        <v>118722000</v>
      </c>
      <c r="I134" s="3">
        <v>0</v>
      </c>
      <c r="J134" s="3">
        <v>0</v>
      </c>
      <c r="K134" s="3">
        <v>0</v>
      </c>
      <c r="L134" s="4">
        <f t="shared" si="1"/>
        <v>835002000</v>
      </c>
    </row>
    <row r="135" spans="2:12" ht="24.95" customHeight="1" x14ac:dyDescent="0.25">
      <c r="B135" s="16" t="s">
        <v>144</v>
      </c>
      <c r="C135" s="2">
        <v>427901000</v>
      </c>
      <c r="D135" s="3">
        <v>70275000</v>
      </c>
      <c r="E135" s="3">
        <v>45230000</v>
      </c>
      <c r="F135" s="3">
        <v>0</v>
      </c>
      <c r="G135" s="3">
        <v>13410000</v>
      </c>
      <c r="H135" s="3">
        <v>152040000</v>
      </c>
      <c r="I135" s="3">
        <v>0</v>
      </c>
      <c r="J135" s="3">
        <v>0</v>
      </c>
      <c r="K135" s="3">
        <v>0</v>
      </c>
      <c r="L135" s="4">
        <f t="shared" si="1"/>
        <v>708856000</v>
      </c>
    </row>
    <row r="136" spans="2:12" ht="24.95" customHeight="1" thickBot="1" x14ac:dyDescent="0.3">
      <c r="B136" s="32" t="s">
        <v>145</v>
      </c>
      <c r="C136" s="33">
        <v>385185000</v>
      </c>
      <c r="D136" s="34">
        <v>68471000</v>
      </c>
      <c r="E136" s="34">
        <v>35515000</v>
      </c>
      <c r="F136" s="34">
        <v>0</v>
      </c>
      <c r="G136" s="34">
        <v>21365000</v>
      </c>
      <c r="H136" s="34">
        <v>187460000</v>
      </c>
      <c r="I136" s="34">
        <v>0</v>
      </c>
      <c r="J136" s="34">
        <v>0</v>
      </c>
      <c r="K136" s="34">
        <v>0</v>
      </c>
      <c r="L136" s="35">
        <f t="shared" ref="L136:L144" si="2">SUM(C136:K136)</f>
        <v>697996000</v>
      </c>
    </row>
    <row r="137" spans="2:12" ht="24.95" customHeight="1" x14ac:dyDescent="0.25">
      <c r="B137" s="19" t="s">
        <v>148</v>
      </c>
      <c r="C137" s="20">
        <v>103993390000</v>
      </c>
      <c r="D137" s="21">
        <v>15853873000</v>
      </c>
      <c r="E137" s="21">
        <v>15699971000</v>
      </c>
      <c r="F137" s="21">
        <v>0</v>
      </c>
      <c r="G137" s="21">
        <v>5858884000</v>
      </c>
      <c r="H137" s="21">
        <v>21363499000</v>
      </c>
      <c r="I137" s="21">
        <v>0</v>
      </c>
      <c r="J137" s="21">
        <v>0</v>
      </c>
      <c r="K137" s="21">
        <v>0</v>
      </c>
      <c r="L137" s="9">
        <f t="shared" si="2"/>
        <v>162769617000</v>
      </c>
    </row>
    <row r="138" spans="2:12" ht="24.95" customHeight="1" x14ac:dyDescent="0.25">
      <c r="B138" s="22" t="s">
        <v>149</v>
      </c>
      <c r="C138" s="23">
        <v>36400948000</v>
      </c>
      <c r="D138" s="24">
        <v>6938939000</v>
      </c>
      <c r="E138" s="24">
        <v>27648977000</v>
      </c>
      <c r="F138" s="24">
        <v>0</v>
      </c>
      <c r="G138" s="24">
        <v>80576121000</v>
      </c>
      <c r="H138" s="24">
        <v>122421393000</v>
      </c>
      <c r="I138" s="24">
        <v>11212367000</v>
      </c>
      <c r="J138" s="24">
        <v>1845628000</v>
      </c>
      <c r="K138" s="24">
        <v>0</v>
      </c>
      <c r="L138" s="4">
        <f t="shared" si="2"/>
        <v>287044373000</v>
      </c>
    </row>
    <row r="139" spans="2:12" ht="24.95" customHeight="1" thickBot="1" x14ac:dyDescent="0.3">
      <c r="B139" s="25" t="s">
        <v>150</v>
      </c>
      <c r="C139" s="26">
        <f t="shared" ref="C139:K139" si="3">C137+C138</f>
        <v>140394338000</v>
      </c>
      <c r="D139" s="27">
        <f t="shared" si="3"/>
        <v>22792812000</v>
      </c>
      <c r="E139" s="27">
        <f t="shared" si="3"/>
        <v>43348948000</v>
      </c>
      <c r="F139" s="27">
        <f t="shared" si="3"/>
        <v>0</v>
      </c>
      <c r="G139" s="27">
        <f t="shared" si="3"/>
        <v>86435005000</v>
      </c>
      <c r="H139" s="27">
        <f t="shared" si="3"/>
        <v>143784892000</v>
      </c>
      <c r="I139" s="27">
        <f t="shared" si="3"/>
        <v>11212367000</v>
      </c>
      <c r="J139" s="27">
        <f t="shared" si="3"/>
        <v>1845628000</v>
      </c>
      <c r="K139" s="27">
        <f t="shared" si="3"/>
        <v>0</v>
      </c>
      <c r="L139" s="10">
        <f t="shared" si="2"/>
        <v>449813990000</v>
      </c>
    </row>
    <row r="140" spans="2:12" hidden="1" x14ac:dyDescent="0.25">
      <c r="B140" s="31" t="s">
        <v>10</v>
      </c>
      <c r="C140" s="28">
        <v>3942390000</v>
      </c>
      <c r="D140" s="29">
        <v>606419000</v>
      </c>
      <c r="E140" s="29">
        <v>2041016000</v>
      </c>
      <c r="F140" s="29">
        <v>0</v>
      </c>
      <c r="G140" s="29">
        <v>22717066000</v>
      </c>
      <c r="H140" s="29">
        <v>1908419000</v>
      </c>
      <c r="I140" s="29">
        <v>0</v>
      </c>
      <c r="J140" s="29">
        <v>0</v>
      </c>
      <c r="K140" s="29">
        <v>0</v>
      </c>
      <c r="L140" s="30">
        <f t="shared" si="2"/>
        <v>31215310000</v>
      </c>
    </row>
    <row r="141" spans="2:12" hidden="1" x14ac:dyDescent="0.25">
      <c r="B141" s="22" t="s">
        <v>11</v>
      </c>
      <c r="C141" s="23" t="e">
        <f>C140+C139+#REF!</f>
        <v>#REF!</v>
      </c>
      <c r="D141" s="24" t="e">
        <f>D140+D139+#REF!</f>
        <v>#REF!</v>
      </c>
      <c r="E141" s="24" t="e">
        <f>E140+E139+#REF!</f>
        <v>#REF!</v>
      </c>
      <c r="F141" s="24" t="e">
        <f>F140+F139+#REF!</f>
        <v>#REF!</v>
      </c>
      <c r="G141" s="24" t="e">
        <f>G140+G139+#REF!</f>
        <v>#REF!</v>
      </c>
      <c r="H141" s="24" t="e">
        <f>H140+H139+#REF!</f>
        <v>#REF!</v>
      </c>
      <c r="I141" s="24" t="e">
        <f>I140+I139+#REF!</f>
        <v>#REF!</v>
      </c>
      <c r="J141" s="24" t="e">
        <f>J140+J139+#REF!</f>
        <v>#REF!</v>
      </c>
      <c r="K141" s="24" t="e">
        <f>K140+K139+#REF!</f>
        <v>#REF!</v>
      </c>
      <c r="L141" s="4" t="e">
        <f t="shared" si="2"/>
        <v>#REF!</v>
      </c>
    </row>
    <row r="142" spans="2:12" hidden="1" x14ac:dyDescent="0.25">
      <c r="B142" s="22" t="s">
        <v>12</v>
      </c>
      <c r="C142" s="23">
        <v>0</v>
      </c>
      <c r="D142" s="24">
        <v>0</v>
      </c>
      <c r="E142" s="24">
        <v>0</v>
      </c>
      <c r="F142" s="24">
        <v>0</v>
      </c>
      <c r="G142" s="24">
        <v>255164854000</v>
      </c>
      <c r="H142" s="24">
        <v>0</v>
      </c>
      <c r="I142" s="24">
        <v>152610258000</v>
      </c>
      <c r="J142" s="24">
        <v>0</v>
      </c>
      <c r="K142" s="24">
        <v>0</v>
      </c>
      <c r="L142" s="4">
        <f t="shared" si="2"/>
        <v>407775112000</v>
      </c>
    </row>
    <row r="143" spans="2:12" hidden="1" x14ac:dyDescent="0.25">
      <c r="B143" s="22" t="s">
        <v>13</v>
      </c>
      <c r="C143" s="23">
        <v>0</v>
      </c>
      <c r="D143" s="24">
        <v>0</v>
      </c>
      <c r="E143" s="24">
        <v>0</v>
      </c>
      <c r="F143" s="24">
        <v>0</v>
      </c>
      <c r="G143" s="24">
        <v>20991585000</v>
      </c>
      <c r="H143" s="24">
        <v>0</v>
      </c>
      <c r="I143" s="24">
        <v>0</v>
      </c>
      <c r="J143" s="24">
        <v>0</v>
      </c>
      <c r="K143" s="24">
        <v>0</v>
      </c>
      <c r="L143" s="4">
        <f t="shared" si="2"/>
        <v>20991585000</v>
      </c>
    </row>
    <row r="144" spans="2:12" ht="29.25" hidden="1" thickBot="1" x14ac:dyDescent="0.3">
      <c r="B144" s="25" t="s">
        <v>14</v>
      </c>
      <c r="C144" s="26" t="e">
        <f t="shared" ref="C144:K144" si="4">C141-(C142+C143)</f>
        <v>#REF!</v>
      </c>
      <c r="D144" s="27" t="e">
        <f t="shared" si="4"/>
        <v>#REF!</v>
      </c>
      <c r="E144" s="27" t="e">
        <f t="shared" si="4"/>
        <v>#REF!</v>
      </c>
      <c r="F144" s="27" t="e">
        <f t="shared" si="4"/>
        <v>#REF!</v>
      </c>
      <c r="G144" s="27" t="e">
        <f t="shared" si="4"/>
        <v>#REF!</v>
      </c>
      <c r="H144" s="27" t="e">
        <f t="shared" si="4"/>
        <v>#REF!</v>
      </c>
      <c r="I144" s="27" t="e">
        <f t="shared" si="4"/>
        <v>#REF!</v>
      </c>
      <c r="J144" s="27" t="e">
        <f t="shared" si="4"/>
        <v>#REF!</v>
      </c>
      <c r="K144" s="27" t="e">
        <f t="shared" si="4"/>
        <v>#REF!</v>
      </c>
      <c r="L144" s="10" t="e">
        <f t="shared" si="2"/>
        <v>#REF!</v>
      </c>
    </row>
    <row r="145" hidden="1" x14ac:dyDescent="0.25"/>
  </sheetData>
  <mergeCells count="3">
    <mergeCell ref="B2:L2"/>
    <mergeCell ref="B3:L3"/>
    <mergeCell ref="B4:L4"/>
  </mergeCells>
  <pageMargins left="0.78740157480314965" right="0" top="0.78740157480314965" bottom="0.78740157480314965" header="0" footer="0.78740157480314965"/>
  <pageSetup paperSize="9" scale="39" fitToHeight="3" orientation="landscape" r:id="rId1"/>
  <rowBreaks count="2" manualBreakCount="2">
    <brk id="49" min="1" max="11" man="1"/>
    <brk id="95" min="1" max="11" man="1"/>
  </rowBreaks>
  <colBreaks count="1" manualBreakCount="1">
    <brk id="12" max="1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5"/>
  <sheetViews>
    <sheetView zoomScale="70" zoomScaleNormal="70" workbookViewId="0">
      <selection activeCell="I177" sqref="I177"/>
    </sheetView>
  </sheetViews>
  <sheetFormatPr defaultColWidth="9.140625" defaultRowHeight="15" x14ac:dyDescent="0.25"/>
  <cols>
    <col min="2" max="2" width="90.7109375" customWidth="1"/>
    <col min="3" max="12" width="25.7109375" customWidth="1"/>
    <col min="13" max="15" width="19.28515625" customWidth="1"/>
    <col min="16" max="16" width="9.140625" customWidth="1"/>
  </cols>
  <sheetData>
    <row r="2" spans="2:12" ht="24.75" customHeight="1" x14ac:dyDescent="0.25">
      <c r="B2" s="36" t="s">
        <v>151</v>
      </c>
      <c r="C2" s="36" t="s">
        <v>0</v>
      </c>
      <c r="D2" s="36" t="s">
        <v>0</v>
      </c>
      <c r="E2" s="36" t="s">
        <v>0</v>
      </c>
      <c r="F2" s="36" t="s">
        <v>0</v>
      </c>
      <c r="G2" s="36" t="s">
        <v>0</v>
      </c>
      <c r="H2" s="36" t="s">
        <v>0</v>
      </c>
      <c r="I2" s="36" t="s">
        <v>0</v>
      </c>
      <c r="J2" s="36" t="s">
        <v>0</v>
      </c>
      <c r="K2" s="36" t="s">
        <v>0</v>
      </c>
      <c r="L2" s="36" t="s">
        <v>0</v>
      </c>
    </row>
    <row r="3" spans="2:12" ht="24.75" customHeight="1" x14ac:dyDescent="0.25">
      <c r="B3" s="36" t="s">
        <v>154</v>
      </c>
      <c r="C3" s="36" t="s">
        <v>0</v>
      </c>
      <c r="D3" s="36" t="s">
        <v>0</v>
      </c>
      <c r="E3" s="36" t="s">
        <v>0</v>
      </c>
      <c r="F3" s="36" t="s">
        <v>0</v>
      </c>
      <c r="G3" s="36" t="s">
        <v>0</v>
      </c>
      <c r="H3" s="36" t="s">
        <v>0</v>
      </c>
      <c r="I3" s="36" t="s">
        <v>0</v>
      </c>
      <c r="J3" s="36" t="s">
        <v>0</v>
      </c>
      <c r="K3" s="36" t="s">
        <v>0</v>
      </c>
      <c r="L3" s="36" t="s">
        <v>0</v>
      </c>
    </row>
    <row r="4" spans="2:12" ht="24.75" customHeight="1" x14ac:dyDescent="0.25">
      <c r="B4" s="37" t="s">
        <v>1</v>
      </c>
      <c r="C4" s="37" t="s">
        <v>0</v>
      </c>
      <c r="D4" s="37" t="s">
        <v>0</v>
      </c>
      <c r="E4" s="37" t="s">
        <v>0</v>
      </c>
      <c r="F4" s="37" t="s">
        <v>0</v>
      </c>
      <c r="G4" s="37" t="s">
        <v>0</v>
      </c>
      <c r="H4" s="37" t="s">
        <v>0</v>
      </c>
      <c r="I4" s="37" t="s">
        <v>0</v>
      </c>
      <c r="J4" s="37" t="s">
        <v>0</v>
      </c>
      <c r="K4" s="37" t="s">
        <v>0</v>
      </c>
      <c r="L4" s="37" t="s">
        <v>0</v>
      </c>
    </row>
    <row r="6" spans="2:12" ht="15.75" thickBot="1" x14ac:dyDescent="0.3">
      <c r="B6" s="17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6" t="s">
        <v>152</v>
      </c>
    </row>
    <row r="7" spans="2:12" ht="45" customHeight="1" thickBot="1" x14ac:dyDescent="0.3">
      <c r="B7" s="18" t="s">
        <v>2</v>
      </c>
      <c r="C7" s="11" t="s">
        <v>6</v>
      </c>
      <c r="D7" s="12" t="s">
        <v>7</v>
      </c>
      <c r="E7" s="12" t="s">
        <v>8</v>
      </c>
      <c r="F7" s="12" t="s">
        <v>3</v>
      </c>
      <c r="G7" s="12" t="s">
        <v>17</v>
      </c>
      <c r="H7" s="12" t="s">
        <v>15</v>
      </c>
      <c r="I7" s="12" t="s">
        <v>16</v>
      </c>
      <c r="J7" s="12" t="s">
        <v>4</v>
      </c>
      <c r="K7" s="12" t="s">
        <v>5</v>
      </c>
      <c r="L7" s="13" t="s">
        <v>9</v>
      </c>
    </row>
    <row r="8" spans="2:12" ht="24.95" customHeight="1" x14ac:dyDescent="0.25">
      <c r="B8" s="15" t="s">
        <v>18</v>
      </c>
      <c r="C8" s="7">
        <v>281993000</v>
      </c>
      <c r="D8" s="8">
        <v>35464000</v>
      </c>
      <c r="E8" s="8">
        <v>24469000</v>
      </c>
      <c r="F8" s="8">
        <v>0</v>
      </c>
      <c r="G8" s="8">
        <v>90544000</v>
      </c>
      <c r="H8" s="8">
        <v>6789000</v>
      </c>
      <c r="I8" s="8">
        <v>0</v>
      </c>
      <c r="J8" s="8">
        <v>0</v>
      </c>
      <c r="K8" s="8">
        <v>0</v>
      </c>
      <c r="L8" s="9">
        <f t="shared" ref="L8:L71" si="0">SUM(C8:K8)</f>
        <v>439259000</v>
      </c>
    </row>
    <row r="9" spans="2:12" ht="24.95" customHeight="1" x14ac:dyDescent="0.25">
      <c r="B9" s="16" t="s">
        <v>19</v>
      </c>
      <c r="C9" s="2">
        <v>3618715000</v>
      </c>
      <c r="D9" s="3">
        <v>576652000</v>
      </c>
      <c r="E9" s="3">
        <v>391161000</v>
      </c>
      <c r="F9" s="3">
        <v>0</v>
      </c>
      <c r="G9" s="3">
        <v>340174000</v>
      </c>
      <c r="H9" s="3">
        <v>586729000</v>
      </c>
      <c r="I9" s="3">
        <v>0</v>
      </c>
      <c r="J9" s="3">
        <v>0</v>
      </c>
      <c r="K9" s="3">
        <v>0</v>
      </c>
      <c r="L9" s="4">
        <f t="shared" si="0"/>
        <v>5513431000</v>
      </c>
    </row>
    <row r="10" spans="2:12" ht="24.95" customHeight="1" x14ac:dyDescent="0.25">
      <c r="B10" s="16" t="s">
        <v>20</v>
      </c>
      <c r="C10" s="2">
        <v>1655435000</v>
      </c>
      <c r="D10" s="3">
        <v>277509000</v>
      </c>
      <c r="E10" s="3">
        <v>499874000</v>
      </c>
      <c r="F10" s="3">
        <v>0</v>
      </c>
      <c r="G10" s="3">
        <v>104266000</v>
      </c>
      <c r="H10" s="3">
        <v>354993000</v>
      </c>
      <c r="I10" s="3">
        <v>0</v>
      </c>
      <c r="J10" s="3">
        <v>0</v>
      </c>
      <c r="K10" s="3">
        <v>0</v>
      </c>
      <c r="L10" s="4">
        <f t="shared" si="0"/>
        <v>2892077000</v>
      </c>
    </row>
    <row r="11" spans="2:12" ht="24.95" customHeight="1" x14ac:dyDescent="0.25">
      <c r="B11" s="16" t="s">
        <v>21</v>
      </c>
      <c r="C11" s="2">
        <v>3327484000</v>
      </c>
      <c r="D11" s="3">
        <v>532403000</v>
      </c>
      <c r="E11" s="3">
        <v>513459000</v>
      </c>
      <c r="F11" s="3">
        <v>0</v>
      </c>
      <c r="G11" s="3">
        <v>320775000</v>
      </c>
      <c r="H11" s="3">
        <v>768408000</v>
      </c>
      <c r="I11" s="3">
        <v>0</v>
      </c>
      <c r="J11" s="3">
        <v>0</v>
      </c>
      <c r="K11" s="3">
        <v>0</v>
      </c>
      <c r="L11" s="4">
        <f t="shared" si="0"/>
        <v>5462529000</v>
      </c>
    </row>
    <row r="12" spans="2:12" ht="24.95" customHeight="1" x14ac:dyDescent="0.25">
      <c r="B12" s="16" t="s">
        <v>22</v>
      </c>
      <c r="C12" s="2">
        <v>2839805000</v>
      </c>
      <c r="D12" s="3">
        <v>445287000</v>
      </c>
      <c r="E12" s="3">
        <v>319050000</v>
      </c>
      <c r="F12" s="3">
        <v>0</v>
      </c>
      <c r="G12" s="3">
        <v>233617000</v>
      </c>
      <c r="H12" s="3">
        <v>712298000</v>
      </c>
      <c r="I12" s="3">
        <v>0</v>
      </c>
      <c r="J12" s="3">
        <v>0</v>
      </c>
      <c r="K12" s="3">
        <v>0</v>
      </c>
      <c r="L12" s="4">
        <f t="shared" si="0"/>
        <v>4550057000</v>
      </c>
    </row>
    <row r="13" spans="2:12" ht="24.95" customHeight="1" x14ac:dyDescent="0.25">
      <c r="B13" s="16" t="s">
        <v>23</v>
      </c>
      <c r="C13" s="2">
        <v>3011503000</v>
      </c>
      <c r="D13" s="3">
        <v>500030000</v>
      </c>
      <c r="E13" s="3">
        <v>477947000</v>
      </c>
      <c r="F13" s="3">
        <v>0</v>
      </c>
      <c r="G13" s="3">
        <v>367697000</v>
      </c>
      <c r="H13" s="3">
        <v>2003673000</v>
      </c>
      <c r="I13" s="3">
        <v>0</v>
      </c>
      <c r="J13" s="3">
        <v>0</v>
      </c>
      <c r="K13" s="3">
        <v>0</v>
      </c>
      <c r="L13" s="4">
        <f t="shared" si="0"/>
        <v>6360850000</v>
      </c>
    </row>
    <row r="14" spans="2:12" ht="24.95" customHeight="1" x14ac:dyDescent="0.25">
      <c r="B14" s="16" t="s">
        <v>24</v>
      </c>
      <c r="C14" s="2">
        <v>1637570000</v>
      </c>
      <c r="D14" s="3">
        <v>260344000</v>
      </c>
      <c r="E14" s="3">
        <v>352744000</v>
      </c>
      <c r="F14" s="3">
        <v>0</v>
      </c>
      <c r="G14" s="3">
        <v>106670000</v>
      </c>
      <c r="H14" s="3">
        <v>309698000</v>
      </c>
      <c r="I14" s="3">
        <v>0</v>
      </c>
      <c r="J14" s="3">
        <v>0</v>
      </c>
      <c r="K14" s="3">
        <v>0</v>
      </c>
      <c r="L14" s="4">
        <f t="shared" si="0"/>
        <v>2667026000</v>
      </c>
    </row>
    <row r="15" spans="2:12" ht="24.95" customHeight="1" x14ac:dyDescent="0.25">
      <c r="B15" s="16" t="s">
        <v>25</v>
      </c>
      <c r="C15" s="2">
        <v>868808000</v>
      </c>
      <c r="D15" s="3">
        <v>141180000</v>
      </c>
      <c r="E15" s="3">
        <v>249794000</v>
      </c>
      <c r="F15" s="3">
        <v>0</v>
      </c>
      <c r="G15" s="3">
        <v>56108000</v>
      </c>
      <c r="H15" s="3">
        <v>306470000</v>
      </c>
      <c r="I15" s="3">
        <v>0</v>
      </c>
      <c r="J15" s="3">
        <v>0</v>
      </c>
      <c r="K15" s="3">
        <v>0</v>
      </c>
      <c r="L15" s="4">
        <f t="shared" si="0"/>
        <v>1622360000</v>
      </c>
    </row>
    <row r="16" spans="2:12" ht="24.95" customHeight="1" x14ac:dyDescent="0.25">
      <c r="B16" s="16" t="s">
        <v>26</v>
      </c>
      <c r="C16" s="2">
        <v>2228191000</v>
      </c>
      <c r="D16" s="3">
        <v>342628000</v>
      </c>
      <c r="E16" s="3">
        <v>293235000</v>
      </c>
      <c r="F16" s="3">
        <v>0</v>
      </c>
      <c r="G16" s="3">
        <v>139379000</v>
      </c>
      <c r="H16" s="3">
        <v>325678000</v>
      </c>
      <c r="I16" s="3">
        <v>0</v>
      </c>
      <c r="J16" s="3">
        <v>0</v>
      </c>
      <c r="K16" s="3">
        <v>0</v>
      </c>
      <c r="L16" s="4">
        <f t="shared" si="0"/>
        <v>3329111000</v>
      </c>
    </row>
    <row r="17" spans="2:12" ht="24.95" customHeight="1" x14ac:dyDescent="0.25">
      <c r="B17" s="16" t="s">
        <v>27</v>
      </c>
      <c r="C17" s="2">
        <v>1132155000</v>
      </c>
      <c r="D17" s="3">
        <v>177589000</v>
      </c>
      <c r="E17" s="3">
        <v>201650000</v>
      </c>
      <c r="F17" s="3">
        <v>0</v>
      </c>
      <c r="G17" s="3">
        <v>63045000</v>
      </c>
      <c r="H17" s="3">
        <v>289325000</v>
      </c>
      <c r="I17" s="3">
        <v>0</v>
      </c>
      <c r="J17" s="3">
        <v>0</v>
      </c>
      <c r="K17" s="3">
        <v>0</v>
      </c>
      <c r="L17" s="4">
        <f t="shared" si="0"/>
        <v>1863764000</v>
      </c>
    </row>
    <row r="18" spans="2:12" ht="24.95" customHeight="1" x14ac:dyDescent="0.25">
      <c r="B18" s="16" t="s">
        <v>28</v>
      </c>
      <c r="C18" s="2">
        <v>458151000</v>
      </c>
      <c r="D18" s="3">
        <v>76891000</v>
      </c>
      <c r="E18" s="3">
        <v>61332000</v>
      </c>
      <c r="F18" s="3">
        <v>0</v>
      </c>
      <c r="G18" s="3">
        <v>32333000</v>
      </c>
      <c r="H18" s="3">
        <v>124836000</v>
      </c>
      <c r="I18" s="3">
        <v>0</v>
      </c>
      <c r="J18" s="3">
        <v>0</v>
      </c>
      <c r="K18" s="3">
        <v>0</v>
      </c>
      <c r="L18" s="4">
        <f t="shared" si="0"/>
        <v>753543000</v>
      </c>
    </row>
    <row r="19" spans="2:12" ht="24.95" customHeight="1" x14ac:dyDescent="0.25">
      <c r="B19" s="16" t="s">
        <v>29</v>
      </c>
      <c r="C19" s="2">
        <v>2963803000</v>
      </c>
      <c r="D19" s="3">
        <v>493394000</v>
      </c>
      <c r="E19" s="3">
        <v>403244000</v>
      </c>
      <c r="F19" s="3">
        <v>0</v>
      </c>
      <c r="G19" s="3">
        <v>308781000</v>
      </c>
      <c r="H19" s="3">
        <v>345060000</v>
      </c>
      <c r="I19" s="3">
        <v>0</v>
      </c>
      <c r="J19" s="3">
        <v>0</v>
      </c>
      <c r="K19" s="3">
        <v>0</v>
      </c>
      <c r="L19" s="4">
        <f t="shared" si="0"/>
        <v>4514282000</v>
      </c>
    </row>
    <row r="20" spans="2:12" ht="24.95" customHeight="1" x14ac:dyDescent="0.25">
      <c r="B20" s="16" t="s">
        <v>30</v>
      </c>
      <c r="C20" s="2">
        <v>2506923000</v>
      </c>
      <c r="D20" s="3">
        <v>399973000</v>
      </c>
      <c r="E20" s="3">
        <v>307333000</v>
      </c>
      <c r="F20" s="3">
        <v>0</v>
      </c>
      <c r="G20" s="3">
        <v>226284000</v>
      </c>
      <c r="H20" s="3">
        <v>452445000</v>
      </c>
      <c r="I20" s="3">
        <v>0</v>
      </c>
      <c r="J20" s="3">
        <v>0</v>
      </c>
      <c r="K20" s="3">
        <v>0</v>
      </c>
      <c r="L20" s="4">
        <f t="shared" si="0"/>
        <v>3892958000</v>
      </c>
    </row>
    <row r="21" spans="2:12" ht="24.95" customHeight="1" x14ac:dyDescent="0.25">
      <c r="B21" s="16" t="s">
        <v>31</v>
      </c>
      <c r="C21" s="2">
        <v>1446008000</v>
      </c>
      <c r="D21" s="3">
        <v>232664000</v>
      </c>
      <c r="E21" s="3">
        <v>180082000</v>
      </c>
      <c r="F21" s="3">
        <v>0</v>
      </c>
      <c r="G21" s="3">
        <v>92082000</v>
      </c>
      <c r="H21" s="3">
        <v>174957000</v>
      </c>
      <c r="I21" s="3">
        <v>0</v>
      </c>
      <c r="J21" s="3">
        <v>0</v>
      </c>
      <c r="K21" s="3">
        <v>0</v>
      </c>
      <c r="L21" s="4">
        <f t="shared" si="0"/>
        <v>2125793000</v>
      </c>
    </row>
    <row r="22" spans="2:12" ht="24.95" customHeight="1" x14ac:dyDescent="0.25">
      <c r="B22" s="16" t="s">
        <v>32</v>
      </c>
      <c r="C22" s="2">
        <v>2072908000</v>
      </c>
      <c r="D22" s="3">
        <v>338269000</v>
      </c>
      <c r="E22" s="3">
        <v>329011000</v>
      </c>
      <c r="F22" s="3">
        <v>0</v>
      </c>
      <c r="G22" s="3">
        <v>157273000</v>
      </c>
      <c r="H22" s="3">
        <v>373058000</v>
      </c>
      <c r="I22" s="3">
        <v>0</v>
      </c>
      <c r="J22" s="3">
        <v>0</v>
      </c>
      <c r="K22" s="3">
        <v>0</v>
      </c>
      <c r="L22" s="4">
        <f t="shared" si="0"/>
        <v>3270519000</v>
      </c>
    </row>
    <row r="23" spans="2:12" ht="24.95" customHeight="1" x14ac:dyDescent="0.25">
      <c r="B23" s="16" t="s">
        <v>33</v>
      </c>
      <c r="C23" s="2">
        <v>1410700000</v>
      </c>
      <c r="D23" s="3">
        <v>236337000</v>
      </c>
      <c r="E23" s="3">
        <v>275445000</v>
      </c>
      <c r="F23" s="3">
        <v>0</v>
      </c>
      <c r="G23" s="3">
        <v>91730000</v>
      </c>
      <c r="H23" s="3">
        <v>164517000</v>
      </c>
      <c r="I23" s="3">
        <v>0</v>
      </c>
      <c r="J23" s="3">
        <v>0</v>
      </c>
      <c r="K23" s="3">
        <v>0</v>
      </c>
      <c r="L23" s="4">
        <f t="shared" si="0"/>
        <v>2178729000</v>
      </c>
    </row>
    <row r="24" spans="2:12" ht="24.95" customHeight="1" x14ac:dyDescent="0.25">
      <c r="B24" s="16" t="s">
        <v>34</v>
      </c>
      <c r="C24" s="2">
        <v>2369011000</v>
      </c>
      <c r="D24" s="3">
        <v>340964000</v>
      </c>
      <c r="E24" s="3">
        <v>384698000</v>
      </c>
      <c r="F24" s="3">
        <v>0</v>
      </c>
      <c r="G24" s="3">
        <v>110934000</v>
      </c>
      <c r="H24" s="3">
        <v>191846000</v>
      </c>
      <c r="I24" s="3">
        <v>0</v>
      </c>
      <c r="J24" s="3">
        <v>0</v>
      </c>
      <c r="K24" s="3">
        <v>0</v>
      </c>
      <c r="L24" s="4">
        <f t="shared" si="0"/>
        <v>3397453000</v>
      </c>
    </row>
    <row r="25" spans="2:12" ht="24.95" customHeight="1" x14ac:dyDescent="0.25">
      <c r="B25" s="16" t="s">
        <v>35</v>
      </c>
      <c r="C25" s="2">
        <v>2107709000</v>
      </c>
      <c r="D25" s="3">
        <v>324363000</v>
      </c>
      <c r="E25" s="3">
        <v>232693000</v>
      </c>
      <c r="F25" s="3">
        <v>0</v>
      </c>
      <c r="G25" s="3">
        <v>125516000</v>
      </c>
      <c r="H25" s="3">
        <v>418566000</v>
      </c>
      <c r="I25" s="3">
        <v>0</v>
      </c>
      <c r="J25" s="3">
        <v>0</v>
      </c>
      <c r="K25" s="3">
        <v>0</v>
      </c>
      <c r="L25" s="4">
        <f t="shared" si="0"/>
        <v>3208847000</v>
      </c>
    </row>
    <row r="26" spans="2:12" ht="24.95" customHeight="1" x14ac:dyDescent="0.25">
      <c r="B26" s="16" t="s">
        <v>36</v>
      </c>
      <c r="C26" s="2">
        <v>1790895000</v>
      </c>
      <c r="D26" s="3">
        <v>268976000</v>
      </c>
      <c r="E26" s="3">
        <v>347796000</v>
      </c>
      <c r="F26" s="3">
        <v>0</v>
      </c>
      <c r="G26" s="3">
        <v>116931000</v>
      </c>
      <c r="H26" s="3">
        <v>395509000</v>
      </c>
      <c r="I26" s="3">
        <v>0</v>
      </c>
      <c r="J26" s="3">
        <v>0</v>
      </c>
      <c r="K26" s="3">
        <v>0</v>
      </c>
      <c r="L26" s="4">
        <f t="shared" si="0"/>
        <v>2920107000</v>
      </c>
    </row>
    <row r="27" spans="2:12" ht="24.95" customHeight="1" x14ac:dyDescent="0.25">
      <c r="B27" s="16" t="s">
        <v>37</v>
      </c>
      <c r="C27" s="2">
        <v>1678470000</v>
      </c>
      <c r="D27" s="3">
        <v>254444000</v>
      </c>
      <c r="E27" s="3">
        <v>258860000</v>
      </c>
      <c r="F27" s="3">
        <v>0</v>
      </c>
      <c r="G27" s="3">
        <v>83472000</v>
      </c>
      <c r="H27" s="3">
        <v>321429000</v>
      </c>
      <c r="I27" s="3">
        <v>0</v>
      </c>
      <c r="J27" s="3">
        <v>0</v>
      </c>
      <c r="K27" s="3">
        <v>0</v>
      </c>
      <c r="L27" s="4">
        <f t="shared" si="0"/>
        <v>2596675000</v>
      </c>
    </row>
    <row r="28" spans="2:12" ht="24.95" customHeight="1" x14ac:dyDescent="0.25">
      <c r="B28" s="16" t="s">
        <v>38</v>
      </c>
      <c r="C28" s="2">
        <v>2029595000</v>
      </c>
      <c r="D28" s="3">
        <v>329699000</v>
      </c>
      <c r="E28" s="3">
        <v>241926000</v>
      </c>
      <c r="F28" s="3">
        <v>0</v>
      </c>
      <c r="G28" s="3">
        <v>149223000</v>
      </c>
      <c r="H28" s="3">
        <v>421694000</v>
      </c>
      <c r="I28" s="3">
        <v>0</v>
      </c>
      <c r="J28" s="3">
        <v>0</v>
      </c>
      <c r="K28" s="3">
        <v>0</v>
      </c>
      <c r="L28" s="4">
        <f t="shared" si="0"/>
        <v>3172137000</v>
      </c>
    </row>
    <row r="29" spans="2:12" ht="24.95" customHeight="1" x14ac:dyDescent="0.25">
      <c r="B29" s="16" t="s">
        <v>39</v>
      </c>
      <c r="C29" s="2">
        <v>1953058000</v>
      </c>
      <c r="D29" s="3">
        <v>303426000</v>
      </c>
      <c r="E29" s="3">
        <v>227908000</v>
      </c>
      <c r="F29" s="3">
        <v>0</v>
      </c>
      <c r="G29" s="3">
        <v>122699000</v>
      </c>
      <c r="H29" s="3">
        <v>235339000</v>
      </c>
      <c r="I29" s="3">
        <v>0</v>
      </c>
      <c r="J29" s="3">
        <v>0</v>
      </c>
      <c r="K29" s="3">
        <v>0</v>
      </c>
      <c r="L29" s="4">
        <f t="shared" si="0"/>
        <v>2842430000</v>
      </c>
    </row>
    <row r="30" spans="2:12" ht="24.95" customHeight="1" x14ac:dyDescent="0.25">
      <c r="B30" s="16" t="s">
        <v>40</v>
      </c>
      <c r="C30" s="2">
        <v>1639766000</v>
      </c>
      <c r="D30" s="3">
        <v>257160000</v>
      </c>
      <c r="E30" s="3">
        <v>180132000</v>
      </c>
      <c r="F30" s="3">
        <v>0</v>
      </c>
      <c r="G30" s="3">
        <v>108492000</v>
      </c>
      <c r="H30" s="3">
        <v>349801000</v>
      </c>
      <c r="I30" s="3">
        <v>0</v>
      </c>
      <c r="J30" s="3">
        <v>0</v>
      </c>
      <c r="K30" s="3">
        <v>0</v>
      </c>
      <c r="L30" s="4">
        <f t="shared" si="0"/>
        <v>2535351000</v>
      </c>
    </row>
    <row r="31" spans="2:12" ht="24.95" customHeight="1" x14ac:dyDescent="0.25">
      <c r="B31" s="16" t="s">
        <v>41</v>
      </c>
      <c r="C31" s="2">
        <v>2580862000</v>
      </c>
      <c r="D31" s="3">
        <v>360511000</v>
      </c>
      <c r="E31" s="3">
        <v>518827000</v>
      </c>
      <c r="F31" s="3">
        <v>0</v>
      </c>
      <c r="G31" s="3">
        <v>136389000</v>
      </c>
      <c r="H31" s="3">
        <v>224705000</v>
      </c>
      <c r="I31" s="3">
        <v>0</v>
      </c>
      <c r="J31" s="3">
        <v>0</v>
      </c>
      <c r="K31" s="3">
        <v>0</v>
      </c>
      <c r="L31" s="4">
        <f t="shared" si="0"/>
        <v>3821294000</v>
      </c>
    </row>
    <row r="32" spans="2:12" ht="24.95" customHeight="1" x14ac:dyDescent="0.25">
      <c r="B32" s="16" t="s">
        <v>42</v>
      </c>
      <c r="C32" s="2">
        <v>1831877000</v>
      </c>
      <c r="D32" s="3">
        <v>275104000</v>
      </c>
      <c r="E32" s="3">
        <v>212649000</v>
      </c>
      <c r="F32" s="3">
        <v>0</v>
      </c>
      <c r="G32" s="3">
        <v>84146000</v>
      </c>
      <c r="H32" s="3">
        <v>245096000</v>
      </c>
      <c r="I32" s="3">
        <v>0</v>
      </c>
      <c r="J32" s="3">
        <v>0</v>
      </c>
      <c r="K32" s="3">
        <v>0</v>
      </c>
      <c r="L32" s="4">
        <f t="shared" si="0"/>
        <v>2648872000</v>
      </c>
    </row>
    <row r="33" spans="2:12" ht="24.95" customHeight="1" x14ac:dyDescent="0.25">
      <c r="B33" s="16" t="s">
        <v>43</v>
      </c>
      <c r="C33" s="2">
        <v>1823916000</v>
      </c>
      <c r="D33" s="3">
        <v>267031000</v>
      </c>
      <c r="E33" s="3">
        <v>227562000</v>
      </c>
      <c r="F33" s="3">
        <v>0</v>
      </c>
      <c r="G33" s="3">
        <v>77742000</v>
      </c>
      <c r="H33" s="3">
        <v>330447000</v>
      </c>
      <c r="I33" s="3">
        <v>0</v>
      </c>
      <c r="J33" s="3">
        <v>0</v>
      </c>
      <c r="K33" s="3">
        <v>0</v>
      </c>
      <c r="L33" s="4">
        <f t="shared" si="0"/>
        <v>2726698000</v>
      </c>
    </row>
    <row r="34" spans="2:12" ht="24.95" customHeight="1" x14ac:dyDescent="0.25">
      <c r="B34" s="16" t="s">
        <v>44</v>
      </c>
      <c r="C34" s="2">
        <v>1714735000</v>
      </c>
      <c r="D34" s="3">
        <v>259501000</v>
      </c>
      <c r="E34" s="3">
        <v>266896000</v>
      </c>
      <c r="F34" s="3">
        <v>0</v>
      </c>
      <c r="G34" s="3">
        <v>96954000</v>
      </c>
      <c r="H34" s="3">
        <v>121231000</v>
      </c>
      <c r="I34" s="3">
        <v>0</v>
      </c>
      <c r="J34" s="3">
        <v>0</v>
      </c>
      <c r="K34" s="3">
        <v>0</v>
      </c>
      <c r="L34" s="4">
        <f t="shared" si="0"/>
        <v>2459317000</v>
      </c>
    </row>
    <row r="35" spans="2:12" ht="24.95" customHeight="1" x14ac:dyDescent="0.25">
      <c r="B35" s="16" t="s">
        <v>45</v>
      </c>
      <c r="C35" s="2">
        <v>1663920000</v>
      </c>
      <c r="D35" s="3">
        <v>228786000</v>
      </c>
      <c r="E35" s="3">
        <v>231360000</v>
      </c>
      <c r="F35" s="3">
        <v>0</v>
      </c>
      <c r="G35" s="3">
        <v>63739000</v>
      </c>
      <c r="H35" s="3">
        <v>394873000</v>
      </c>
      <c r="I35" s="3">
        <v>0</v>
      </c>
      <c r="J35" s="3">
        <v>0</v>
      </c>
      <c r="K35" s="3">
        <v>0</v>
      </c>
      <c r="L35" s="4">
        <f t="shared" si="0"/>
        <v>2582678000</v>
      </c>
    </row>
    <row r="36" spans="2:12" ht="24.95" customHeight="1" x14ac:dyDescent="0.25">
      <c r="B36" s="16" t="s">
        <v>46</v>
      </c>
      <c r="C36" s="2">
        <v>1519941000</v>
      </c>
      <c r="D36" s="3">
        <v>235389000</v>
      </c>
      <c r="E36" s="3">
        <v>224429000</v>
      </c>
      <c r="F36" s="3">
        <v>0</v>
      </c>
      <c r="G36" s="3">
        <v>68979000</v>
      </c>
      <c r="H36" s="3">
        <v>215610000</v>
      </c>
      <c r="I36" s="3">
        <v>0</v>
      </c>
      <c r="J36" s="3">
        <v>0</v>
      </c>
      <c r="K36" s="3">
        <v>0</v>
      </c>
      <c r="L36" s="4">
        <f t="shared" si="0"/>
        <v>2264348000</v>
      </c>
    </row>
    <row r="37" spans="2:12" ht="24.95" customHeight="1" x14ac:dyDescent="0.25">
      <c r="B37" s="16" t="s">
        <v>47</v>
      </c>
      <c r="C37" s="2">
        <v>417386000</v>
      </c>
      <c r="D37" s="3">
        <v>63960000</v>
      </c>
      <c r="E37" s="3">
        <v>89833000</v>
      </c>
      <c r="F37" s="3">
        <v>0</v>
      </c>
      <c r="G37" s="3">
        <v>17960000</v>
      </c>
      <c r="H37" s="3">
        <v>159349000</v>
      </c>
      <c r="I37" s="3">
        <v>0</v>
      </c>
      <c r="J37" s="3">
        <v>0</v>
      </c>
      <c r="K37" s="3">
        <v>0</v>
      </c>
      <c r="L37" s="4">
        <f t="shared" si="0"/>
        <v>748488000</v>
      </c>
    </row>
    <row r="38" spans="2:12" ht="24.95" customHeight="1" x14ac:dyDescent="0.25">
      <c r="B38" s="16" t="s">
        <v>48</v>
      </c>
      <c r="C38" s="2">
        <v>439886000</v>
      </c>
      <c r="D38" s="3">
        <v>67605000</v>
      </c>
      <c r="E38" s="3">
        <v>79241000</v>
      </c>
      <c r="F38" s="3">
        <v>0</v>
      </c>
      <c r="G38" s="3">
        <v>18006000</v>
      </c>
      <c r="H38" s="3">
        <v>151712000</v>
      </c>
      <c r="I38" s="3">
        <v>0</v>
      </c>
      <c r="J38" s="3">
        <v>0</v>
      </c>
      <c r="K38" s="3">
        <v>0</v>
      </c>
      <c r="L38" s="4">
        <f t="shared" si="0"/>
        <v>756450000</v>
      </c>
    </row>
    <row r="39" spans="2:12" ht="24.95" customHeight="1" x14ac:dyDescent="0.25">
      <c r="B39" s="16" t="s">
        <v>49</v>
      </c>
      <c r="C39" s="2">
        <v>1132159000</v>
      </c>
      <c r="D39" s="3">
        <v>175282000</v>
      </c>
      <c r="E39" s="3">
        <v>134954000</v>
      </c>
      <c r="F39" s="3">
        <v>0</v>
      </c>
      <c r="G39" s="3">
        <v>47697000</v>
      </c>
      <c r="H39" s="3">
        <v>113526000</v>
      </c>
      <c r="I39" s="3">
        <v>0</v>
      </c>
      <c r="J39" s="3">
        <v>0</v>
      </c>
      <c r="K39" s="3">
        <v>0</v>
      </c>
      <c r="L39" s="4">
        <f t="shared" si="0"/>
        <v>1603618000</v>
      </c>
    </row>
    <row r="40" spans="2:12" ht="24.95" customHeight="1" x14ac:dyDescent="0.25">
      <c r="B40" s="16" t="s">
        <v>50</v>
      </c>
      <c r="C40" s="2">
        <v>1535675000</v>
      </c>
      <c r="D40" s="3">
        <v>238147000</v>
      </c>
      <c r="E40" s="3">
        <v>230651000</v>
      </c>
      <c r="F40" s="3">
        <v>0</v>
      </c>
      <c r="G40" s="3">
        <v>82256000</v>
      </c>
      <c r="H40" s="3">
        <v>212058000</v>
      </c>
      <c r="I40" s="3">
        <v>0</v>
      </c>
      <c r="J40" s="3">
        <v>0</v>
      </c>
      <c r="K40" s="3">
        <v>0</v>
      </c>
      <c r="L40" s="4">
        <f t="shared" si="0"/>
        <v>2298787000</v>
      </c>
    </row>
    <row r="41" spans="2:12" ht="24.95" customHeight="1" x14ac:dyDescent="0.25">
      <c r="B41" s="16" t="s">
        <v>51</v>
      </c>
      <c r="C41" s="2">
        <v>1487061000</v>
      </c>
      <c r="D41" s="3">
        <v>227704000</v>
      </c>
      <c r="E41" s="3">
        <v>193647000</v>
      </c>
      <c r="F41" s="3">
        <v>0</v>
      </c>
      <c r="G41" s="3">
        <v>76277000</v>
      </c>
      <c r="H41" s="3">
        <v>209841000</v>
      </c>
      <c r="I41" s="3">
        <v>0</v>
      </c>
      <c r="J41" s="3">
        <v>0</v>
      </c>
      <c r="K41" s="3">
        <v>0</v>
      </c>
      <c r="L41" s="4">
        <f t="shared" si="0"/>
        <v>2194530000</v>
      </c>
    </row>
    <row r="42" spans="2:12" ht="24.95" customHeight="1" x14ac:dyDescent="0.25">
      <c r="B42" s="16" t="s">
        <v>52</v>
      </c>
      <c r="C42" s="2">
        <v>1090445000</v>
      </c>
      <c r="D42" s="3">
        <v>163461000</v>
      </c>
      <c r="E42" s="3">
        <v>119114000</v>
      </c>
      <c r="F42" s="3">
        <v>0</v>
      </c>
      <c r="G42" s="3">
        <v>43587000</v>
      </c>
      <c r="H42" s="3">
        <v>164874000</v>
      </c>
      <c r="I42" s="3">
        <v>0</v>
      </c>
      <c r="J42" s="3">
        <v>0</v>
      </c>
      <c r="K42" s="3">
        <v>0</v>
      </c>
      <c r="L42" s="4">
        <f t="shared" si="0"/>
        <v>1581481000</v>
      </c>
    </row>
    <row r="43" spans="2:12" ht="24.95" customHeight="1" x14ac:dyDescent="0.25">
      <c r="B43" s="16" t="s">
        <v>53</v>
      </c>
      <c r="C43" s="2">
        <v>1463148000</v>
      </c>
      <c r="D43" s="3">
        <v>225262000</v>
      </c>
      <c r="E43" s="3">
        <v>136577000</v>
      </c>
      <c r="F43" s="3">
        <v>0</v>
      </c>
      <c r="G43" s="3">
        <v>71799000</v>
      </c>
      <c r="H43" s="3">
        <v>169308000</v>
      </c>
      <c r="I43" s="3">
        <v>0</v>
      </c>
      <c r="J43" s="3">
        <v>0</v>
      </c>
      <c r="K43" s="3">
        <v>0</v>
      </c>
      <c r="L43" s="4">
        <f t="shared" si="0"/>
        <v>2066094000</v>
      </c>
    </row>
    <row r="44" spans="2:12" ht="24.95" customHeight="1" x14ac:dyDescent="0.25">
      <c r="B44" s="16" t="s">
        <v>54</v>
      </c>
      <c r="C44" s="2">
        <v>1809605000</v>
      </c>
      <c r="D44" s="3">
        <v>290953000</v>
      </c>
      <c r="E44" s="3">
        <v>189487000</v>
      </c>
      <c r="F44" s="3">
        <v>0</v>
      </c>
      <c r="G44" s="3">
        <v>85966000</v>
      </c>
      <c r="H44" s="3">
        <v>142931000</v>
      </c>
      <c r="I44" s="3">
        <v>0</v>
      </c>
      <c r="J44" s="3">
        <v>0</v>
      </c>
      <c r="K44" s="3">
        <v>0</v>
      </c>
      <c r="L44" s="4">
        <f t="shared" si="0"/>
        <v>2518942000</v>
      </c>
    </row>
    <row r="45" spans="2:12" ht="24.95" customHeight="1" x14ac:dyDescent="0.25">
      <c r="B45" s="16" t="s">
        <v>55</v>
      </c>
      <c r="C45" s="2">
        <v>971516000</v>
      </c>
      <c r="D45" s="3">
        <v>149924000</v>
      </c>
      <c r="E45" s="3">
        <v>145765000</v>
      </c>
      <c r="F45" s="3">
        <v>0</v>
      </c>
      <c r="G45" s="3">
        <v>40551000</v>
      </c>
      <c r="H45" s="3">
        <v>249671000</v>
      </c>
      <c r="I45" s="3">
        <v>0</v>
      </c>
      <c r="J45" s="3">
        <v>0</v>
      </c>
      <c r="K45" s="3">
        <v>0</v>
      </c>
      <c r="L45" s="4">
        <f t="shared" si="0"/>
        <v>1557427000</v>
      </c>
    </row>
    <row r="46" spans="2:12" ht="24.95" customHeight="1" x14ac:dyDescent="0.25">
      <c r="B46" s="16" t="s">
        <v>56</v>
      </c>
      <c r="C46" s="2">
        <v>1658771000</v>
      </c>
      <c r="D46" s="3">
        <v>263865000</v>
      </c>
      <c r="E46" s="3">
        <v>253763000</v>
      </c>
      <c r="F46" s="3">
        <v>0</v>
      </c>
      <c r="G46" s="3">
        <v>89054000</v>
      </c>
      <c r="H46" s="3">
        <v>132016000</v>
      </c>
      <c r="I46" s="3">
        <v>0</v>
      </c>
      <c r="J46" s="3">
        <v>0</v>
      </c>
      <c r="K46" s="3">
        <v>0</v>
      </c>
      <c r="L46" s="4">
        <f t="shared" si="0"/>
        <v>2397469000</v>
      </c>
    </row>
    <row r="47" spans="2:12" ht="24.95" customHeight="1" x14ac:dyDescent="0.25">
      <c r="B47" s="16" t="s">
        <v>57</v>
      </c>
      <c r="C47" s="2">
        <v>1207981000</v>
      </c>
      <c r="D47" s="3">
        <v>169318000</v>
      </c>
      <c r="E47" s="3">
        <v>147756000</v>
      </c>
      <c r="F47" s="3">
        <v>0</v>
      </c>
      <c r="G47" s="3">
        <v>49888000</v>
      </c>
      <c r="H47" s="3">
        <v>104938000</v>
      </c>
      <c r="I47" s="3">
        <v>0</v>
      </c>
      <c r="J47" s="3">
        <v>0</v>
      </c>
      <c r="K47" s="3">
        <v>0</v>
      </c>
      <c r="L47" s="4">
        <f t="shared" si="0"/>
        <v>1679881000</v>
      </c>
    </row>
    <row r="48" spans="2:12" ht="24.95" customHeight="1" x14ac:dyDescent="0.25">
      <c r="B48" s="16" t="s">
        <v>58</v>
      </c>
      <c r="C48" s="2">
        <v>1394798000</v>
      </c>
      <c r="D48" s="3">
        <v>219439000</v>
      </c>
      <c r="E48" s="3">
        <v>154467000</v>
      </c>
      <c r="F48" s="3">
        <v>0</v>
      </c>
      <c r="G48" s="3">
        <v>76997000</v>
      </c>
      <c r="H48" s="3">
        <v>175376000</v>
      </c>
      <c r="I48" s="3">
        <v>0</v>
      </c>
      <c r="J48" s="3">
        <v>0</v>
      </c>
      <c r="K48" s="3">
        <v>0</v>
      </c>
      <c r="L48" s="4">
        <f t="shared" si="0"/>
        <v>2021077000</v>
      </c>
    </row>
    <row r="49" spans="2:12" ht="24.95" customHeight="1" x14ac:dyDescent="0.25">
      <c r="B49" s="16" t="s">
        <v>59</v>
      </c>
      <c r="C49" s="2">
        <v>1024648000</v>
      </c>
      <c r="D49" s="3">
        <v>155856000</v>
      </c>
      <c r="E49" s="3">
        <v>140623000</v>
      </c>
      <c r="F49" s="3">
        <v>0</v>
      </c>
      <c r="G49" s="3">
        <v>40549000</v>
      </c>
      <c r="H49" s="3">
        <v>120959000</v>
      </c>
      <c r="I49" s="3">
        <v>0</v>
      </c>
      <c r="J49" s="3">
        <v>0</v>
      </c>
      <c r="K49" s="3">
        <v>0</v>
      </c>
      <c r="L49" s="4">
        <f t="shared" si="0"/>
        <v>1482635000</v>
      </c>
    </row>
    <row r="50" spans="2:12" ht="24.95" customHeight="1" x14ac:dyDescent="0.25">
      <c r="B50" s="16" t="s">
        <v>60</v>
      </c>
      <c r="C50" s="2">
        <v>963274000</v>
      </c>
      <c r="D50" s="3">
        <v>147708000</v>
      </c>
      <c r="E50" s="3">
        <v>102165000</v>
      </c>
      <c r="F50" s="3">
        <v>0</v>
      </c>
      <c r="G50" s="3">
        <v>42685000</v>
      </c>
      <c r="H50" s="3">
        <v>239389000</v>
      </c>
      <c r="I50" s="3">
        <v>0</v>
      </c>
      <c r="J50" s="3">
        <v>0</v>
      </c>
      <c r="K50" s="3">
        <v>0</v>
      </c>
      <c r="L50" s="4">
        <f t="shared" si="0"/>
        <v>1495221000</v>
      </c>
    </row>
    <row r="51" spans="2:12" ht="24.95" customHeight="1" x14ac:dyDescent="0.25">
      <c r="B51" s="16" t="s">
        <v>61</v>
      </c>
      <c r="C51" s="2">
        <v>753449000</v>
      </c>
      <c r="D51" s="3">
        <v>118403000</v>
      </c>
      <c r="E51" s="3">
        <v>104358000</v>
      </c>
      <c r="F51" s="3">
        <v>0</v>
      </c>
      <c r="G51" s="3">
        <v>27280000</v>
      </c>
      <c r="H51" s="3">
        <v>66089000</v>
      </c>
      <c r="I51" s="3">
        <v>0</v>
      </c>
      <c r="J51" s="3">
        <v>0</v>
      </c>
      <c r="K51" s="3">
        <v>0</v>
      </c>
      <c r="L51" s="4">
        <f t="shared" si="0"/>
        <v>1069579000</v>
      </c>
    </row>
    <row r="52" spans="2:12" ht="24.95" customHeight="1" x14ac:dyDescent="0.25">
      <c r="B52" s="16" t="s">
        <v>62</v>
      </c>
      <c r="C52" s="2">
        <v>762765000</v>
      </c>
      <c r="D52" s="3">
        <v>100094000</v>
      </c>
      <c r="E52" s="3">
        <v>165660000</v>
      </c>
      <c r="F52" s="3">
        <v>0</v>
      </c>
      <c r="G52" s="3">
        <v>23504000</v>
      </c>
      <c r="H52" s="3">
        <v>171833000</v>
      </c>
      <c r="I52" s="3">
        <v>0</v>
      </c>
      <c r="J52" s="3">
        <v>0</v>
      </c>
      <c r="K52" s="3">
        <v>0</v>
      </c>
      <c r="L52" s="4">
        <f t="shared" si="0"/>
        <v>1223856000</v>
      </c>
    </row>
    <row r="53" spans="2:12" ht="24.95" customHeight="1" x14ac:dyDescent="0.25">
      <c r="B53" s="16" t="s">
        <v>63</v>
      </c>
      <c r="C53" s="2">
        <v>1535475000</v>
      </c>
      <c r="D53" s="3">
        <v>232145000</v>
      </c>
      <c r="E53" s="3">
        <v>168083000</v>
      </c>
      <c r="F53" s="3">
        <v>0</v>
      </c>
      <c r="G53" s="3">
        <v>58310000</v>
      </c>
      <c r="H53" s="3">
        <v>186152000</v>
      </c>
      <c r="I53" s="3">
        <v>0</v>
      </c>
      <c r="J53" s="3">
        <v>0</v>
      </c>
      <c r="K53" s="3">
        <v>0</v>
      </c>
      <c r="L53" s="4">
        <f t="shared" si="0"/>
        <v>2180165000</v>
      </c>
    </row>
    <row r="54" spans="2:12" ht="24.95" customHeight="1" x14ac:dyDescent="0.25">
      <c r="B54" s="16" t="s">
        <v>64</v>
      </c>
      <c r="C54" s="2">
        <v>700224000</v>
      </c>
      <c r="D54" s="3">
        <v>101706000</v>
      </c>
      <c r="E54" s="3">
        <v>111697000</v>
      </c>
      <c r="F54" s="3">
        <v>0</v>
      </c>
      <c r="G54" s="3">
        <v>23896000</v>
      </c>
      <c r="H54" s="3">
        <v>72260000</v>
      </c>
      <c r="I54" s="3">
        <v>0</v>
      </c>
      <c r="J54" s="3">
        <v>0</v>
      </c>
      <c r="K54" s="3">
        <v>0</v>
      </c>
      <c r="L54" s="4">
        <f t="shared" si="0"/>
        <v>1009783000</v>
      </c>
    </row>
    <row r="55" spans="2:12" ht="24.95" customHeight="1" x14ac:dyDescent="0.25">
      <c r="B55" s="16" t="s">
        <v>65</v>
      </c>
      <c r="C55" s="2">
        <v>810718000</v>
      </c>
      <c r="D55" s="3">
        <v>131389000</v>
      </c>
      <c r="E55" s="3">
        <v>132979000</v>
      </c>
      <c r="F55" s="3">
        <v>0</v>
      </c>
      <c r="G55" s="3">
        <v>28535000</v>
      </c>
      <c r="H55" s="3">
        <v>105221000</v>
      </c>
      <c r="I55" s="3">
        <v>0</v>
      </c>
      <c r="J55" s="3">
        <v>0</v>
      </c>
      <c r="K55" s="3">
        <v>0</v>
      </c>
      <c r="L55" s="4">
        <f t="shared" si="0"/>
        <v>1208842000</v>
      </c>
    </row>
    <row r="56" spans="2:12" ht="24.95" customHeight="1" x14ac:dyDescent="0.25">
      <c r="B56" s="16" t="s">
        <v>66</v>
      </c>
      <c r="C56" s="2">
        <v>1164007000</v>
      </c>
      <c r="D56" s="3">
        <v>174643000</v>
      </c>
      <c r="E56" s="3">
        <v>134429000</v>
      </c>
      <c r="F56" s="3">
        <v>0</v>
      </c>
      <c r="G56" s="3">
        <v>44039000</v>
      </c>
      <c r="H56" s="3">
        <v>284887000</v>
      </c>
      <c r="I56" s="3">
        <v>0</v>
      </c>
      <c r="J56" s="3">
        <v>0</v>
      </c>
      <c r="K56" s="3">
        <v>0</v>
      </c>
      <c r="L56" s="4">
        <f t="shared" si="0"/>
        <v>1802005000</v>
      </c>
    </row>
    <row r="57" spans="2:12" ht="24.95" customHeight="1" x14ac:dyDescent="0.25">
      <c r="B57" s="16" t="s">
        <v>67</v>
      </c>
      <c r="C57" s="2">
        <v>1091664000</v>
      </c>
      <c r="D57" s="3">
        <v>178927000</v>
      </c>
      <c r="E57" s="3">
        <v>153894000</v>
      </c>
      <c r="F57" s="3">
        <v>0</v>
      </c>
      <c r="G57" s="3">
        <v>50656000</v>
      </c>
      <c r="H57" s="3">
        <v>174812000</v>
      </c>
      <c r="I57" s="3">
        <v>0</v>
      </c>
      <c r="J57" s="3">
        <v>0</v>
      </c>
      <c r="K57" s="3">
        <v>0</v>
      </c>
      <c r="L57" s="4">
        <f t="shared" si="0"/>
        <v>1649953000</v>
      </c>
    </row>
    <row r="58" spans="2:12" ht="24.95" customHeight="1" x14ac:dyDescent="0.25">
      <c r="B58" s="16" t="s">
        <v>68</v>
      </c>
      <c r="C58" s="2">
        <v>1195815000</v>
      </c>
      <c r="D58" s="3">
        <v>174341000</v>
      </c>
      <c r="E58" s="3">
        <v>183279000</v>
      </c>
      <c r="F58" s="3">
        <v>0</v>
      </c>
      <c r="G58" s="3">
        <v>45918000</v>
      </c>
      <c r="H58" s="3">
        <v>176499000</v>
      </c>
      <c r="I58" s="3">
        <v>0</v>
      </c>
      <c r="J58" s="3">
        <v>0</v>
      </c>
      <c r="K58" s="3">
        <v>0</v>
      </c>
      <c r="L58" s="4">
        <f t="shared" si="0"/>
        <v>1775852000</v>
      </c>
    </row>
    <row r="59" spans="2:12" ht="24.95" customHeight="1" x14ac:dyDescent="0.25">
      <c r="B59" s="16" t="s">
        <v>69</v>
      </c>
      <c r="C59" s="2">
        <v>954605000</v>
      </c>
      <c r="D59" s="3">
        <v>149892000</v>
      </c>
      <c r="E59" s="3">
        <v>152629000</v>
      </c>
      <c r="F59" s="3">
        <v>0</v>
      </c>
      <c r="G59" s="3">
        <v>53344000</v>
      </c>
      <c r="H59" s="3">
        <v>141621000</v>
      </c>
      <c r="I59" s="3">
        <v>0</v>
      </c>
      <c r="J59" s="3">
        <v>0</v>
      </c>
      <c r="K59" s="3">
        <v>0</v>
      </c>
      <c r="L59" s="4">
        <f t="shared" si="0"/>
        <v>1452091000</v>
      </c>
    </row>
    <row r="60" spans="2:12" ht="24.95" customHeight="1" x14ac:dyDescent="0.25">
      <c r="B60" s="16" t="s">
        <v>70</v>
      </c>
      <c r="C60" s="2">
        <v>1518971000</v>
      </c>
      <c r="D60" s="3">
        <v>245664000</v>
      </c>
      <c r="E60" s="3">
        <v>197075000</v>
      </c>
      <c r="F60" s="3">
        <v>0</v>
      </c>
      <c r="G60" s="3">
        <v>92540000</v>
      </c>
      <c r="H60" s="3">
        <v>205492000</v>
      </c>
      <c r="I60" s="3">
        <v>0</v>
      </c>
      <c r="J60" s="3">
        <v>0</v>
      </c>
      <c r="K60" s="3">
        <v>0</v>
      </c>
      <c r="L60" s="4">
        <f t="shared" si="0"/>
        <v>2259742000</v>
      </c>
    </row>
    <row r="61" spans="2:12" ht="24.95" customHeight="1" x14ac:dyDescent="0.25">
      <c r="B61" s="16" t="s">
        <v>71</v>
      </c>
      <c r="C61" s="2">
        <v>276250000</v>
      </c>
      <c r="D61" s="3">
        <v>42361000</v>
      </c>
      <c r="E61" s="3">
        <v>57651000</v>
      </c>
      <c r="F61" s="3">
        <v>0</v>
      </c>
      <c r="G61" s="3">
        <v>16602000</v>
      </c>
      <c r="H61" s="3">
        <v>117492000</v>
      </c>
      <c r="I61" s="3">
        <v>0</v>
      </c>
      <c r="J61" s="3">
        <v>0</v>
      </c>
      <c r="K61" s="3">
        <v>0</v>
      </c>
      <c r="L61" s="4">
        <f t="shared" si="0"/>
        <v>510356000</v>
      </c>
    </row>
    <row r="62" spans="2:12" ht="24.95" customHeight="1" x14ac:dyDescent="0.25">
      <c r="B62" s="16" t="s">
        <v>72</v>
      </c>
      <c r="C62" s="2">
        <v>598772000</v>
      </c>
      <c r="D62" s="3">
        <v>93924000</v>
      </c>
      <c r="E62" s="3">
        <v>74974000</v>
      </c>
      <c r="F62" s="3">
        <v>0</v>
      </c>
      <c r="G62" s="3">
        <v>17957000</v>
      </c>
      <c r="H62" s="3">
        <v>120445000</v>
      </c>
      <c r="I62" s="3">
        <v>0</v>
      </c>
      <c r="J62" s="3">
        <v>0</v>
      </c>
      <c r="K62" s="3">
        <v>0</v>
      </c>
      <c r="L62" s="4">
        <f t="shared" si="0"/>
        <v>906072000</v>
      </c>
    </row>
    <row r="63" spans="2:12" ht="24.95" customHeight="1" x14ac:dyDescent="0.25">
      <c r="B63" s="16" t="s">
        <v>73</v>
      </c>
      <c r="C63" s="2">
        <v>626974000</v>
      </c>
      <c r="D63" s="3">
        <v>87751000</v>
      </c>
      <c r="E63" s="3">
        <v>75457000</v>
      </c>
      <c r="F63" s="3">
        <v>0</v>
      </c>
      <c r="G63" s="3">
        <v>18893000</v>
      </c>
      <c r="H63" s="3">
        <v>286387000</v>
      </c>
      <c r="I63" s="3">
        <v>0</v>
      </c>
      <c r="J63" s="3">
        <v>0</v>
      </c>
      <c r="K63" s="3">
        <v>0</v>
      </c>
      <c r="L63" s="4">
        <f t="shared" si="0"/>
        <v>1095462000</v>
      </c>
    </row>
    <row r="64" spans="2:12" ht="24.95" customHeight="1" x14ac:dyDescent="0.25">
      <c r="B64" s="16" t="s">
        <v>74</v>
      </c>
      <c r="C64" s="2">
        <v>935039000</v>
      </c>
      <c r="D64" s="3">
        <v>139020000</v>
      </c>
      <c r="E64" s="3">
        <v>88266000</v>
      </c>
      <c r="F64" s="3">
        <v>0</v>
      </c>
      <c r="G64" s="3">
        <v>38154000</v>
      </c>
      <c r="H64" s="3">
        <v>212586000</v>
      </c>
      <c r="I64" s="3">
        <v>0</v>
      </c>
      <c r="J64" s="3">
        <v>0</v>
      </c>
      <c r="K64" s="3">
        <v>0</v>
      </c>
      <c r="L64" s="4">
        <f t="shared" si="0"/>
        <v>1413065000</v>
      </c>
    </row>
    <row r="65" spans="2:12" ht="24.95" customHeight="1" x14ac:dyDescent="0.25">
      <c r="B65" s="16" t="s">
        <v>75</v>
      </c>
      <c r="C65" s="2">
        <v>764133000</v>
      </c>
      <c r="D65" s="3">
        <v>112614000</v>
      </c>
      <c r="E65" s="3">
        <v>148053000</v>
      </c>
      <c r="F65" s="3">
        <v>0</v>
      </c>
      <c r="G65" s="3">
        <v>22022000</v>
      </c>
      <c r="H65" s="3">
        <v>188722000</v>
      </c>
      <c r="I65" s="3">
        <v>0</v>
      </c>
      <c r="J65" s="3">
        <v>0</v>
      </c>
      <c r="K65" s="3">
        <v>0</v>
      </c>
      <c r="L65" s="4">
        <f t="shared" si="0"/>
        <v>1235544000</v>
      </c>
    </row>
    <row r="66" spans="2:12" ht="24.95" customHeight="1" x14ac:dyDescent="0.25">
      <c r="B66" s="16" t="s">
        <v>76</v>
      </c>
      <c r="C66" s="2">
        <v>594158000</v>
      </c>
      <c r="D66" s="3">
        <v>85177000</v>
      </c>
      <c r="E66" s="3">
        <v>99781000</v>
      </c>
      <c r="F66" s="3">
        <v>0</v>
      </c>
      <c r="G66" s="3">
        <v>18024000</v>
      </c>
      <c r="H66" s="3">
        <v>180416000</v>
      </c>
      <c r="I66" s="3">
        <v>0</v>
      </c>
      <c r="J66" s="3">
        <v>0</v>
      </c>
      <c r="K66" s="3">
        <v>0</v>
      </c>
      <c r="L66" s="4">
        <f t="shared" si="0"/>
        <v>977556000</v>
      </c>
    </row>
    <row r="67" spans="2:12" ht="24.95" customHeight="1" x14ac:dyDescent="0.25">
      <c r="B67" s="16" t="s">
        <v>77</v>
      </c>
      <c r="C67" s="2">
        <v>822265000</v>
      </c>
      <c r="D67" s="3">
        <v>115569000</v>
      </c>
      <c r="E67" s="3">
        <v>64601000</v>
      </c>
      <c r="F67" s="3">
        <v>0</v>
      </c>
      <c r="G67" s="3">
        <v>21899000</v>
      </c>
      <c r="H67" s="3">
        <v>132307000</v>
      </c>
      <c r="I67" s="3">
        <v>0</v>
      </c>
      <c r="J67" s="3">
        <v>0</v>
      </c>
      <c r="K67" s="3">
        <v>0</v>
      </c>
      <c r="L67" s="4">
        <f t="shared" si="0"/>
        <v>1156641000</v>
      </c>
    </row>
    <row r="68" spans="2:12" ht="24.95" customHeight="1" x14ac:dyDescent="0.25">
      <c r="B68" s="16" t="s">
        <v>78</v>
      </c>
      <c r="C68" s="2">
        <v>971696000</v>
      </c>
      <c r="D68" s="3">
        <v>144425000</v>
      </c>
      <c r="E68" s="3">
        <v>104340000</v>
      </c>
      <c r="F68" s="3">
        <v>0</v>
      </c>
      <c r="G68" s="3">
        <v>36602000</v>
      </c>
      <c r="H68" s="3">
        <v>185788000</v>
      </c>
      <c r="I68" s="3">
        <v>0</v>
      </c>
      <c r="J68" s="3">
        <v>0</v>
      </c>
      <c r="K68" s="3">
        <v>0</v>
      </c>
      <c r="L68" s="4">
        <f t="shared" si="0"/>
        <v>1442851000</v>
      </c>
    </row>
    <row r="69" spans="2:12" ht="24.95" customHeight="1" x14ac:dyDescent="0.25">
      <c r="B69" s="16" t="s">
        <v>79</v>
      </c>
      <c r="C69" s="2">
        <v>749272000</v>
      </c>
      <c r="D69" s="3">
        <v>93236000</v>
      </c>
      <c r="E69" s="3">
        <v>102194000</v>
      </c>
      <c r="F69" s="3">
        <v>0</v>
      </c>
      <c r="G69" s="3">
        <v>19782000</v>
      </c>
      <c r="H69" s="3">
        <v>110883000</v>
      </c>
      <c r="I69" s="3">
        <v>0</v>
      </c>
      <c r="J69" s="3">
        <v>0</v>
      </c>
      <c r="K69" s="3">
        <v>0</v>
      </c>
      <c r="L69" s="4">
        <f t="shared" si="0"/>
        <v>1075367000</v>
      </c>
    </row>
    <row r="70" spans="2:12" ht="24.95" customHeight="1" x14ac:dyDescent="0.25">
      <c r="B70" s="16" t="s">
        <v>80</v>
      </c>
      <c r="C70" s="2">
        <v>548975000</v>
      </c>
      <c r="D70" s="3">
        <v>82005000</v>
      </c>
      <c r="E70" s="3">
        <v>70603000</v>
      </c>
      <c r="F70" s="3">
        <v>0</v>
      </c>
      <c r="G70" s="3">
        <v>16348000</v>
      </c>
      <c r="H70" s="3">
        <v>98400000</v>
      </c>
      <c r="I70" s="3">
        <v>0</v>
      </c>
      <c r="J70" s="3">
        <v>0</v>
      </c>
      <c r="K70" s="3">
        <v>0</v>
      </c>
      <c r="L70" s="4">
        <f t="shared" si="0"/>
        <v>816331000</v>
      </c>
    </row>
    <row r="71" spans="2:12" ht="24.95" customHeight="1" x14ac:dyDescent="0.25">
      <c r="B71" s="16" t="s">
        <v>81</v>
      </c>
      <c r="C71" s="2">
        <v>669655000</v>
      </c>
      <c r="D71" s="3">
        <v>100251000</v>
      </c>
      <c r="E71" s="3">
        <v>83373000</v>
      </c>
      <c r="F71" s="3">
        <v>0</v>
      </c>
      <c r="G71" s="3">
        <v>21588000</v>
      </c>
      <c r="H71" s="3">
        <v>109415000</v>
      </c>
      <c r="I71" s="3">
        <v>0</v>
      </c>
      <c r="J71" s="3">
        <v>0</v>
      </c>
      <c r="K71" s="3">
        <v>0</v>
      </c>
      <c r="L71" s="4">
        <f t="shared" si="0"/>
        <v>984282000</v>
      </c>
    </row>
    <row r="72" spans="2:12" ht="24.95" customHeight="1" x14ac:dyDescent="0.25">
      <c r="B72" s="16" t="s">
        <v>82</v>
      </c>
      <c r="C72" s="2">
        <v>555514000</v>
      </c>
      <c r="D72" s="3">
        <v>84006000</v>
      </c>
      <c r="E72" s="3">
        <v>74226000</v>
      </c>
      <c r="F72" s="3">
        <v>0</v>
      </c>
      <c r="G72" s="3">
        <v>18673000</v>
      </c>
      <c r="H72" s="3">
        <v>145058000</v>
      </c>
      <c r="I72" s="3">
        <v>0</v>
      </c>
      <c r="J72" s="3">
        <v>0</v>
      </c>
      <c r="K72" s="3">
        <v>0</v>
      </c>
      <c r="L72" s="4">
        <f t="shared" ref="L72:L135" si="1">SUM(C72:K72)</f>
        <v>877477000</v>
      </c>
    </row>
    <row r="73" spans="2:12" ht="24.95" customHeight="1" x14ac:dyDescent="0.25">
      <c r="B73" s="16" t="s">
        <v>83</v>
      </c>
      <c r="C73" s="2">
        <v>740403000</v>
      </c>
      <c r="D73" s="3">
        <v>104410000</v>
      </c>
      <c r="E73" s="3">
        <v>98617000</v>
      </c>
      <c r="F73" s="3">
        <v>0</v>
      </c>
      <c r="G73" s="3">
        <v>26282000</v>
      </c>
      <c r="H73" s="3">
        <v>104319000</v>
      </c>
      <c r="I73" s="3">
        <v>0</v>
      </c>
      <c r="J73" s="3">
        <v>0</v>
      </c>
      <c r="K73" s="3">
        <v>0</v>
      </c>
      <c r="L73" s="4">
        <f t="shared" si="1"/>
        <v>1074031000</v>
      </c>
    </row>
    <row r="74" spans="2:12" ht="24.95" customHeight="1" x14ac:dyDescent="0.25">
      <c r="B74" s="16" t="s">
        <v>84</v>
      </c>
      <c r="C74" s="2">
        <v>714155000</v>
      </c>
      <c r="D74" s="3">
        <v>94665000</v>
      </c>
      <c r="E74" s="3">
        <v>78574000</v>
      </c>
      <c r="F74" s="3">
        <v>0</v>
      </c>
      <c r="G74" s="3">
        <v>20061000</v>
      </c>
      <c r="H74" s="3">
        <v>79749000</v>
      </c>
      <c r="I74" s="3">
        <v>0</v>
      </c>
      <c r="J74" s="3">
        <v>0</v>
      </c>
      <c r="K74" s="3">
        <v>0</v>
      </c>
      <c r="L74" s="4">
        <f t="shared" si="1"/>
        <v>987204000</v>
      </c>
    </row>
    <row r="75" spans="2:12" ht="24.95" customHeight="1" x14ac:dyDescent="0.25">
      <c r="B75" s="16" t="s">
        <v>85</v>
      </c>
      <c r="C75" s="2">
        <v>596165000</v>
      </c>
      <c r="D75" s="3">
        <v>86119000</v>
      </c>
      <c r="E75" s="3">
        <v>57867000</v>
      </c>
      <c r="F75" s="3">
        <v>0</v>
      </c>
      <c r="G75" s="3">
        <v>19357000</v>
      </c>
      <c r="H75" s="3">
        <v>68843000</v>
      </c>
      <c r="I75" s="3">
        <v>0</v>
      </c>
      <c r="J75" s="3">
        <v>0</v>
      </c>
      <c r="K75" s="3">
        <v>0</v>
      </c>
      <c r="L75" s="4">
        <f t="shared" si="1"/>
        <v>828351000</v>
      </c>
    </row>
    <row r="76" spans="2:12" ht="24.95" customHeight="1" x14ac:dyDescent="0.25">
      <c r="B76" s="16" t="s">
        <v>86</v>
      </c>
      <c r="C76" s="2">
        <v>453041000</v>
      </c>
      <c r="D76" s="3">
        <v>68828000</v>
      </c>
      <c r="E76" s="3">
        <v>52679000</v>
      </c>
      <c r="F76" s="3">
        <v>0</v>
      </c>
      <c r="G76" s="3">
        <v>14964000</v>
      </c>
      <c r="H76" s="3">
        <v>73433000</v>
      </c>
      <c r="I76" s="3">
        <v>0</v>
      </c>
      <c r="J76" s="3">
        <v>0</v>
      </c>
      <c r="K76" s="3">
        <v>0</v>
      </c>
      <c r="L76" s="4">
        <f t="shared" si="1"/>
        <v>662945000</v>
      </c>
    </row>
    <row r="77" spans="2:12" ht="24.95" customHeight="1" x14ac:dyDescent="0.25">
      <c r="B77" s="16" t="s">
        <v>87</v>
      </c>
      <c r="C77" s="2">
        <v>525007000</v>
      </c>
      <c r="D77" s="3">
        <v>69147000</v>
      </c>
      <c r="E77" s="3">
        <v>67984000</v>
      </c>
      <c r="F77" s="3">
        <v>0</v>
      </c>
      <c r="G77" s="3">
        <v>10165000</v>
      </c>
      <c r="H77" s="3">
        <v>102807000</v>
      </c>
      <c r="I77" s="3">
        <v>0</v>
      </c>
      <c r="J77" s="3">
        <v>0</v>
      </c>
      <c r="K77" s="3">
        <v>0</v>
      </c>
      <c r="L77" s="4">
        <f t="shared" si="1"/>
        <v>775110000</v>
      </c>
    </row>
    <row r="78" spans="2:12" ht="24.95" customHeight="1" x14ac:dyDescent="0.25">
      <c r="B78" s="16" t="s">
        <v>88</v>
      </c>
      <c r="C78" s="2">
        <v>405746000</v>
      </c>
      <c r="D78" s="3">
        <v>52736000</v>
      </c>
      <c r="E78" s="3">
        <v>99179000</v>
      </c>
      <c r="F78" s="3">
        <v>0</v>
      </c>
      <c r="G78" s="3">
        <v>7446000</v>
      </c>
      <c r="H78" s="3">
        <v>73433000</v>
      </c>
      <c r="I78" s="3">
        <v>0</v>
      </c>
      <c r="J78" s="3">
        <v>0</v>
      </c>
      <c r="K78" s="3">
        <v>0</v>
      </c>
      <c r="L78" s="4">
        <f t="shared" si="1"/>
        <v>638540000</v>
      </c>
    </row>
    <row r="79" spans="2:12" ht="24.95" customHeight="1" x14ac:dyDescent="0.25">
      <c r="B79" s="16" t="s">
        <v>89</v>
      </c>
      <c r="C79" s="2">
        <v>395179000</v>
      </c>
      <c r="D79" s="3">
        <v>60107000</v>
      </c>
      <c r="E79" s="3">
        <v>38964000</v>
      </c>
      <c r="F79" s="3">
        <v>0</v>
      </c>
      <c r="G79" s="3">
        <v>11378000</v>
      </c>
      <c r="H79" s="3">
        <v>139522000</v>
      </c>
      <c r="I79" s="3">
        <v>0</v>
      </c>
      <c r="J79" s="3">
        <v>0</v>
      </c>
      <c r="K79" s="3">
        <v>0</v>
      </c>
      <c r="L79" s="4">
        <f t="shared" si="1"/>
        <v>645150000</v>
      </c>
    </row>
    <row r="80" spans="2:12" ht="24.95" customHeight="1" x14ac:dyDescent="0.25">
      <c r="B80" s="16" t="s">
        <v>90</v>
      </c>
      <c r="C80" s="2">
        <v>490238000</v>
      </c>
      <c r="D80" s="3">
        <v>60741000</v>
      </c>
      <c r="E80" s="3">
        <v>65289000</v>
      </c>
      <c r="F80" s="3">
        <v>0</v>
      </c>
      <c r="G80" s="3">
        <v>10594000</v>
      </c>
      <c r="H80" s="3">
        <v>118962000</v>
      </c>
      <c r="I80" s="3">
        <v>0</v>
      </c>
      <c r="J80" s="3">
        <v>0</v>
      </c>
      <c r="K80" s="3">
        <v>0</v>
      </c>
      <c r="L80" s="4">
        <f t="shared" si="1"/>
        <v>745824000</v>
      </c>
    </row>
    <row r="81" spans="2:12" ht="24.95" customHeight="1" x14ac:dyDescent="0.25">
      <c r="B81" s="16" t="s">
        <v>91</v>
      </c>
      <c r="C81" s="2">
        <v>498475000</v>
      </c>
      <c r="D81" s="3">
        <v>69498000</v>
      </c>
      <c r="E81" s="3">
        <v>69733000</v>
      </c>
      <c r="F81" s="3">
        <v>0</v>
      </c>
      <c r="G81" s="3">
        <v>12649000</v>
      </c>
      <c r="H81" s="3">
        <v>132179000</v>
      </c>
      <c r="I81" s="3">
        <v>0</v>
      </c>
      <c r="J81" s="3">
        <v>0</v>
      </c>
      <c r="K81" s="3">
        <v>0</v>
      </c>
      <c r="L81" s="4">
        <f t="shared" si="1"/>
        <v>782534000</v>
      </c>
    </row>
    <row r="82" spans="2:12" ht="24.95" customHeight="1" x14ac:dyDescent="0.25">
      <c r="B82" s="16" t="s">
        <v>92</v>
      </c>
      <c r="C82" s="2">
        <v>874556000</v>
      </c>
      <c r="D82" s="3">
        <v>116731000</v>
      </c>
      <c r="E82" s="3">
        <v>130467000</v>
      </c>
      <c r="F82" s="3">
        <v>0</v>
      </c>
      <c r="G82" s="3">
        <v>20120000</v>
      </c>
      <c r="H82" s="3">
        <v>80776000</v>
      </c>
      <c r="I82" s="3">
        <v>0</v>
      </c>
      <c r="J82" s="3">
        <v>0</v>
      </c>
      <c r="K82" s="3">
        <v>0</v>
      </c>
      <c r="L82" s="4">
        <f t="shared" si="1"/>
        <v>1222650000</v>
      </c>
    </row>
    <row r="83" spans="2:12" ht="24.95" customHeight="1" x14ac:dyDescent="0.25">
      <c r="B83" s="16" t="s">
        <v>93</v>
      </c>
      <c r="C83" s="2">
        <v>295617000</v>
      </c>
      <c r="D83" s="3">
        <v>44240000</v>
      </c>
      <c r="E83" s="3">
        <v>53236000</v>
      </c>
      <c r="F83" s="3">
        <v>0</v>
      </c>
      <c r="G83" s="3">
        <v>7824000</v>
      </c>
      <c r="H83" s="3">
        <v>36716000</v>
      </c>
      <c r="I83" s="3">
        <v>0</v>
      </c>
      <c r="J83" s="3">
        <v>0</v>
      </c>
      <c r="K83" s="3">
        <v>0</v>
      </c>
      <c r="L83" s="4">
        <f t="shared" si="1"/>
        <v>437633000</v>
      </c>
    </row>
    <row r="84" spans="2:12" ht="24.95" customHeight="1" x14ac:dyDescent="0.25">
      <c r="B84" s="16" t="s">
        <v>94</v>
      </c>
      <c r="C84" s="2">
        <v>502986000</v>
      </c>
      <c r="D84" s="3">
        <v>73374000</v>
      </c>
      <c r="E84" s="3">
        <v>64873000</v>
      </c>
      <c r="F84" s="3">
        <v>0</v>
      </c>
      <c r="G84" s="3">
        <v>13697000</v>
      </c>
      <c r="H84" s="3">
        <v>146131000</v>
      </c>
      <c r="I84" s="3">
        <v>0</v>
      </c>
      <c r="J84" s="3">
        <v>0</v>
      </c>
      <c r="K84" s="3">
        <v>0</v>
      </c>
      <c r="L84" s="4">
        <f t="shared" si="1"/>
        <v>801061000</v>
      </c>
    </row>
    <row r="85" spans="2:12" ht="24.95" customHeight="1" x14ac:dyDescent="0.25">
      <c r="B85" s="16" t="s">
        <v>95</v>
      </c>
      <c r="C85" s="2">
        <v>358984000</v>
      </c>
      <c r="D85" s="3">
        <v>47910000</v>
      </c>
      <c r="E85" s="3">
        <v>43894000</v>
      </c>
      <c r="F85" s="3">
        <v>0</v>
      </c>
      <c r="G85" s="3">
        <v>9132000</v>
      </c>
      <c r="H85" s="3">
        <v>75893000</v>
      </c>
      <c r="I85" s="3">
        <v>0</v>
      </c>
      <c r="J85" s="3">
        <v>0</v>
      </c>
      <c r="K85" s="3">
        <v>0</v>
      </c>
      <c r="L85" s="4">
        <f t="shared" si="1"/>
        <v>535813000</v>
      </c>
    </row>
    <row r="86" spans="2:12" ht="24.95" customHeight="1" x14ac:dyDescent="0.25">
      <c r="B86" s="16" t="s">
        <v>96</v>
      </c>
      <c r="C86" s="2">
        <v>444731000</v>
      </c>
      <c r="D86" s="3">
        <v>66913000</v>
      </c>
      <c r="E86" s="3">
        <v>71058000</v>
      </c>
      <c r="F86" s="3">
        <v>0</v>
      </c>
      <c r="G86" s="3">
        <v>12324000</v>
      </c>
      <c r="H86" s="3">
        <v>93994000</v>
      </c>
      <c r="I86" s="3">
        <v>0</v>
      </c>
      <c r="J86" s="3">
        <v>0</v>
      </c>
      <c r="K86" s="3">
        <v>0</v>
      </c>
      <c r="L86" s="4">
        <f t="shared" si="1"/>
        <v>689020000</v>
      </c>
    </row>
    <row r="87" spans="2:12" ht="24.95" customHeight="1" x14ac:dyDescent="0.25">
      <c r="B87" s="16" t="s">
        <v>97</v>
      </c>
      <c r="C87" s="2">
        <v>353575000</v>
      </c>
      <c r="D87" s="3">
        <v>46900000</v>
      </c>
      <c r="E87" s="3">
        <v>70840000</v>
      </c>
      <c r="F87" s="3">
        <v>0</v>
      </c>
      <c r="G87" s="3">
        <v>9091000</v>
      </c>
      <c r="H87" s="3">
        <v>80776000</v>
      </c>
      <c r="I87" s="3">
        <v>0</v>
      </c>
      <c r="J87" s="3">
        <v>0</v>
      </c>
      <c r="K87" s="3">
        <v>0</v>
      </c>
      <c r="L87" s="4">
        <f t="shared" si="1"/>
        <v>561182000</v>
      </c>
    </row>
    <row r="88" spans="2:12" ht="24.95" customHeight="1" x14ac:dyDescent="0.25">
      <c r="B88" s="16" t="s">
        <v>98</v>
      </c>
      <c r="C88" s="2">
        <v>461479000</v>
      </c>
      <c r="D88" s="3">
        <v>68006000</v>
      </c>
      <c r="E88" s="3">
        <v>82846000</v>
      </c>
      <c r="F88" s="3">
        <v>0</v>
      </c>
      <c r="G88" s="3">
        <v>14986000</v>
      </c>
      <c r="H88" s="3">
        <v>116024000</v>
      </c>
      <c r="I88" s="3">
        <v>0</v>
      </c>
      <c r="J88" s="3">
        <v>0</v>
      </c>
      <c r="K88" s="3">
        <v>0</v>
      </c>
      <c r="L88" s="4">
        <f t="shared" si="1"/>
        <v>743341000</v>
      </c>
    </row>
    <row r="89" spans="2:12" ht="24.95" customHeight="1" x14ac:dyDescent="0.25">
      <c r="B89" s="16" t="s">
        <v>99</v>
      </c>
      <c r="C89" s="2">
        <v>382527000</v>
      </c>
      <c r="D89" s="3">
        <v>56299000</v>
      </c>
      <c r="E89" s="3">
        <v>48782000</v>
      </c>
      <c r="F89" s="3">
        <v>0</v>
      </c>
      <c r="G89" s="3">
        <v>11323000</v>
      </c>
      <c r="H89" s="3">
        <v>57571000</v>
      </c>
      <c r="I89" s="3">
        <v>0</v>
      </c>
      <c r="J89" s="3">
        <v>0</v>
      </c>
      <c r="K89" s="3">
        <v>0</v>
      </c>
      <c r="L89" s="4">
        <f t="shared" si="1"/>
        <v>556502000</v>
      </c>
    </row>
    <row r="90" spans="2:12" ht="24.95" customHeight="1" x14ac:dyDescent="0.25">
      <c r="B90" s="16" t="s">
        <v>100</v>
      </c>
      <c r="C90" s="2">
        <v>532455000</v>
      </c>
      <c r="D90" s="3">
        <v>67677000</v>
      </c>
      <c r="E90" s="3">
        <v>88075000</v>
      </c>
      <c r="F90" s="3">
        <v>0</v>
      </c>
      <c r="G90" s="3">
        <v>10940000</v>
      </c>
      <c r="H90" s="3">
        <v>154207000</v>
      </c>
      <c r="I90" s="3">
        <v>0</v>
      </c>
      <c r="J90" s="3">
        <v>0</v>
      </c>
      <c r="K90" s="3">
        <v>0</v>
      </c>
      <c r="L90" s="4">
        <f t="shared" si="1"/>
        <v>853354000</v>
      </c>
    </row>
    <row r="91" spans="2:12" ht="24.95" customHeight="1" x14ac:dyDescent="0.25">
      <c r="B91" s="16" t="s">
        <v>101</v>
      </c>
      <c r="C91" s="2">
        <v>426682000</v>
      </c>
      <c r="D91" s="3">
        <v>52823000</v>
      </c>
      <c r="E91" s="3">
        <v>89483000</v>
      </c>
      <c r="F91" s="3">
        <v>0</v>
      </c>
      <c r="G91" s="3">
        <v>9274000</v>
      </c>
      <c r="H91" s="3">
        <v>85182000</v>
      </c>
      <c r="I91" s="3">
        <v>0</v>
      </c>
      <c r="J91" s="3">
        <v>0</v>
      </c>
      <c r="K91" s="3">
        <v>0</v>
      </c>
      <c r="L91" s="4">
        <f t="shared" si="1"/>
        <v>663444000</v>
      </c>
    </row>
    <row r="92" spans="2:12" ht="24.95" customHeight="1" x14ac:dyDescent="0.25">
      <c r="B92" s="16" t="s">
        <v>102</v>
      </c>
      <c r="C92" s="2">
        <v>446652000</v>
      </c>
      <c r="D92" s="3">
        <v>58452000</v>
      </c>
      <c r="E92" s="3">
        <v>57156000</v>
      </c>
      <c r="F92" s="3">
        <v>0</v>
      </c>
      <c r="G92" s="3">
        <v>9539000</v>
      </c>
      <c r="H92" s="3">
        <v>49795000</v>
      </c>
      <c r="I92" s="3">
        <v>0</v>
      </c>
      <c r="J92" s="3">
        <v>0</v>
      </c>
      <c r="K92" s="3">
        <v>0</v>
      </c>
      <c r="L92" s="4">
        <f t="shared" si="1"/>
        <v>621594000</v>
      </c>
    </row>
    <row r="93" spans="2:12" ht="24.95" customHeight="1" x14ac:dyDescent="0.25">
      <c r="B93" s="16" t="s">
        <v>103</v>
      </c>
      <c r="C93" s="2">
        <v>418401000</v>
      </c>
      <c r="D93" s="3">
        <v>55073000</v>
      </c>
      <c r="E93" s="3">
        <v>60632000</v>
      </c>
      <c r="F93" s="3">
        <v>0</v>
      </c>
      <c r="G93" s="3">
        <v>9096000</v>
      </c>
      <c r="H93" s="3">
        <v>111622000</v>
      </c>
      <c r="I93" s="3">
        <v>0</v>
      </c>
      <c r="J93" s="3">
        <v>0</v>
      </c>
      <c r="K93" s="3">
        <v>0</v>
      </c>
      <c r="L93" s="4">
        <f t="shared" si="1"/>
        <v>654824000</v>
      </c>
    </row>
    <row r="94" spans="2:12" ht="24.95" customHeight="1" x14ac:dyDescent="0.25">
      <c r="B94" s="16" t="s">
        <v>104</v>
      </c>
      <c r="C94" s="2">
        <v>269721000</v>
      </c>
      <c r="D94" s="3">
        <v>37437000</v>
      </c>
      <c r="E94" s="3">
        <v>82517000</v>
      </c>
      <c r="F94" s="3">
        <v>0</v>
      </c>
      <c r="G94" s="3">
        <v>6229000</v>
      </c>
      <c r="H94" s="3">
        <v>95831000</v>
      </c>
      <c r="I94" s="3">
        <v>0</v>
      </c>
      <c r="J94" s="3">
        <v>0</v>
      </c>
      <c r="K94" s="3">
        <v>0</v>
      </c>
      <c r="L94" s="4">
        <f t="shared" si="1"/>
        <v>491735000</v>
      </c>
    </row>
    <row r="95" spans="2:12" ht="24.95" customHeight="1" x14ac:dyDescent="0.25">
      <c r="B95" s="16" t="s">
        <v>105</v>
      </c>
      <c r="C95" s="2">
        <v>423308000</v>
      </c>
      <c r="D95" s="3">
        <v>59147000</v>
      </c>
      <c r="E95" s="3">
        <v>44190000</v>
      </c>
      <c r="F95" s="3">
        <v>0</v>
      </c>
      <c r="G95" s="3">
        <v>11615000</v>
      </c>
      <c r="H95" s="3">
        <v>159571000</v>
      </c>
      <c r="I95" s="3">
        <v>0</v>
      </c>
      <c r="J95" s="3">
        <v>0</v>
      </c>
      <c r="K95" s="3">
        <v>0</v>
      </c>
      <c r="L95" s="4">
        <f t="shared" si="1"/>
        <v>697831000</v>
      </c>
    </row>
    <row r="96" spans="2:12" ht="24.95" customHeight="1" x14ac:dyDescent="0.25">
      <c r="B96" s="16" t="s">
        <v>106</v>
      </c>
      <c r="C96" s="2">
        <v>350693000</v>
      </c>
      <c r="D96" s="3">
        <v>43060000</v>
      </c>
      <c r="E96" s="3">
        <v>56289000</v>
      </c>
      <c r="F96" s="3">
        <v>0</v>
      </c>
      <c r="G96" s="3">
        <v>8510000</v>
      </c>
      <c r="H96" s="3">
        <v>25776000</v>
      </c>
      <c r="I96" s="3">
        <v>0</v>
      </c>
      <c r="J96" s="3">
        <v>0</v>
      </c>
      <c r="K96" s="3">
        <v>0</v>
      </c>
      <c r="L96" s="4">
        <f t="shared" si="1"/>
        <v>484328000</v>
      </c>
    </row>
    <row r="97" spans="2:12" ht="24.95" customHeight="1" x14ac:dyDescent="0.25">
      <c r="B97" s="16" t="s">
        <v>107</v>
      </c>
      <c r="C97" s="2">
        <v>457500000</v>
      </c>
      <c r="D97" s="3">
        <v>60702000</v>
      </c>
      <c r="E97" s="3">
        <v>61307000</v>
      </c>
      <c r="F97" s="3">
        <v>0</v>
      </c>
      <c r="G97" s="3">
        <v>12096000</v>
      </c>
      <c r="H97" s="3">
        <v>23871000</v>
      </c>
      <c r="I97" s="3">
        <v>0</v>
      </c>
      <c r="J97" s="3">
        <v>0</v>
      </c>
      <c r="K97" s="3">
        <v>0</v>
      </c>
      <c r="L97" s="4">
        <f t="shared" si="1"/>
        <v>615476000</v>
      </c>
    </row>
    <row r="98" spans="2:12" ht="24.95" customHeight="1" x14ac:dyDescent="0.25">
      <c r="B98" s="16" t="s">
        <v>108</v>
      </c>
      <c r="C98" s="2">
        <v>261751000</v>
      </c>
      <c r="D98" s="3">
        <v>33791000</v>
      </c>
      <c r="E98" s="3">
        <v>43425000</v>
      </c>
      <c r="F98" s="3">
        <v>0</v>
      </c>
      <c r="G98" s="3">
        <v>5851000</v>
      </c>
      <c r="H98" s="3">
        <v>146869000</v>
      </c>
      <c r="I98" s="3">
        <v>0</v>
      </c>
      <c r="J98" s="3">
        <v>0</v>
      </c>
      <c r="K98" s="3">
        <v>0</v>
      </c>
      <c r="L98" s="4">
        <f t="shared" si="1"/>
        <v>491687000</v>
      </c>
    </row>
    <row r="99" spans="2:12" ht="24.95" customHeight="1" x14ac:dyDescent="0.25">
      <c r="B99" s="16" t="s">
        <v>109</v>
      </c>
      <c r="C99" s="2">
        <v>358798000</v>
      </c>
      <c r="D99" s="3">
        <v>47374000</v>
      </c>
      <c r="E99" s="3">
        <v>50819000</v>
      </c>
      <c r="F99" s="3">
        <v>0</v>
      </c>
      <c r="G99" s="3">
        <v>8003000</v>
      </c>
      <c r="H99" s="3">
        <v>52581000</v>
      </c>
      <c r="I99" s="3">
        <v>0</v>
      </c>
      <c r="J99" s="3">
        <v>0</v>
      </c>
      <c r="K99" s="3">
        <v>0</v>
      </c>
      <c r="L99" s="4">
        <f t="shared" si="1"/>
        <v>517575000</v>
      </c>
    </row>
    <row r="100" spans="2:12" ht="24.95" customHeight="1" x14ac:dyDescent="0.25">
      <c r="B100" s="16" t="s">
        <v>110</v>
      </c>
      <c r="C100" s="2">
        <v>248935000</v>
      </c>
      <c r="D100" s="3">
        <v>30548000</v>
      </c>
      <c r="E100" s="3">
        <v>53671000</v>
      </c>
      <c r="F100" s="3">
        <v>0</v>
      </c>
      <c r="G100" s="3">
        <v>5340000</v>
      </c>
      <c r="H100" s="3">
        <v>37010000</v>
      </c>
      <c r="I100" s="3">
        <v>0</v>
      </c>
      <c r="J100" s="3">
        <v>0</v>
      </c>
      <c r="K100" s="3">
        <v>0</v>
      </c>
      <c r="L100" s="4">
        <f t="shared" si="1"/>
        <v>375504000</v>
      </c>
    </row>
    <row r="101" spans="2:12" ht="24.95" customHeight="1" x14ac:dyDescent="0.25">
      <c r="B101" s="16" t="s">
        <v>111</v>
      </c>
      <c r="C101" s="2">
        <v>368475000</v>
      </c>
      <c r="D101" s="3">
        <v>46391000</v>
      </c>
      <c r="E101" s="3">
        <v>49559000</v>
      </c>
      <c r="F101" s="3">
        <v>0</v>
      </c>
      <c r="G101" s="3">
        <v>8727000</v>
      </c>
      <c r="H101" s="3">
        <v>67558000</v>
      </c>
      <c r="I101" s="3">
        <v>0</v>
      </c>
      <c r="J101" s="3">
        <v>0</v>
      </c>
      <c r="K101" s="3">
        <v>0</v>
      </c>
      <c r="L101" s="4">
        <f t="shared" si="1"/>
        <v>540710000</v>
      </c>
    </row>
    <row r="102" spans="2:12" ht="24.95" customHeight="1" x14ac:dyDescent="0.25">
      <c r="B102" s="16" t="s">
        <v>112</v>
      </c>
      <c r="C102" s="2">
        <v>364930000</v>
      </c>
      <c r="D102" s="3">
        <v>51436000</v>
      </c>
      <c r="E102" s="3">
        <v>51419000</v>
      </c>
      <c r="F102" s="3">
        <v>0</v>
      </c>
      <c r="G102" s="3">
        <v>12627000</v>
      </c>
      <c r="H102" s="3">
        <v>91967000</v>
      </c>
      <c r="I102" s="3">
        <v>0</v>
      </c>
      <c r="J102" s="3">
        <v>0</v>
      </c>
      <c r="K102" s="3">
        <v>0</v>
      </c>
      <c r="L102" s="4">
        <f t="shared" si="1"/>
        <v>572379000</v>
      </c>
    </row>
    <row r="103" spans="2:12" ht="24.95" customHeight="1" x14ac:dyDescent="0.25">
      <c r="B103" s="16" t="s">
        <v>113</v>
      </c>
      <c r="C103" s="2">
        <v>175380000</v>
      </c>
      <c r="D103" s="3">
        <v>28412000</v>
      </c>
      <c r="E103" s="3">
        <v>56185000</v>
      </c>
      <c r="F103" s="3">
        <v>0</v>
      </c>
      <c r="G103" s="3">
        <v>4544000</v>
      </c>
      <c r="H103" s="3">
        <v>168899000</v>
      </c>
      <c r="I103" s="3">
        <v>0</v>
      </c>
      <c r="J103" s="3">
        <v>0</v>
      </c>
      <c r="K103" s="3">
        <v>0</v>
      </c>
      <c r="L103" s="4">
        <f t="shared" si="1"/>
        <v>433420000</v>
      </c>
    </row>
    <row r="104" spans="2:12" ht="24.95" customHeight="1" x14ac:dyDescent="0.25">
      <c r="B104" s="16" t="s">
        <v>114</v>
      </c>
      <c r="C104" s="2">
        <v>902458000</v>
      </c>
      <c r="D104" s="3">
        <v>128664000</v>
      </c>
      <c r="E104" s="3">
        <v>165876000</v>
      </c>
      <c r="F104" s="3">
        <v>0</v>
      </c>
      <c r="G104" s="3">
        <v>24276000</v>
      </c>
      <c r="H104" s="3">
        <v>269356000</v>
      </c>
      <c r="I104" s="3">
        <v>0</v>
      </c>
      <c r="J104" s="3">
        <v>0</v>
      </c>
      <c r="K104" s="3">
        <v>0</v>
      </c>
      <c r="L104" s="4">
        <f t="shared" si="1"/>
        <v>1490630000</v>
      </c>
    </row>
    <row r="105" spans="2:12" ht="24.95" customHeight="1" x14ac:dyDescent="0.25">
      <c r="B105" s="16" t="s">
        <v>115</v>
      </c>
      <c r="C105" s="2">
        <v>274755000</v>
      </c>
      <c r="D105" s="3">
        <v>39803000</v>
      </c>
      <c r="E105" s="3">
        <v>46811000</v>
      </c>
      <c r="F105" s="3">
        <v>0</v>
      </c>
      <c r="G105" s="3">
        <v>6316000</v>
      </c>
      <c r="H105" s="3">
        <v>73139000</v>
      </c>
      <c r="I105" s="3">
        <v>0</v>
      </c>
      <c r="J105" s="3">
        <v>0</v>
      </c>
      <c r="K105" s="3">
        <v>0</v>
      </c>
      <c r="L105" s="4">
        <f t="shared" si="1"/>
        <v>440824000</v>
      </c>
    </row>
    <row r="106" spans="2:12" ht="24.95" customHeight="1" x14ac:dyDescent="0.25">
      <c r="B106" s="16" t="s">
        <v>116</v>
      </c>
      <c r="C106" s="2">
        <v>515542000</v>
      </c>
      <c r="D106" s="3">
        <v>71712000</v>
      </c>
      <c r="E106" s="3">
        <v>50552000</v>
      </c>
      <c r="F106" s="3">
        <v>0</v>
      </c>
      <c r="G106" s="3">
        <v>18345000</v>
      </c>
      <c r="H106" s="3">
        <v>190926000</v>
      </c>
      <c r="I106" s="3">
        <v>0</v>
      </c>
      <c r="J106" s="3">
        <v>0</v>
      </c>
      <c r="K106" s="3">
        <v>0</v>
      </c>
      <c r="L106" s="4">
        <f t="shared" si="1"/>
        <v>847077000</v>
      </c>
    </row>
    <row r="107" spans="2:12" ht="24.95" customHeight="1" x14ac:dyDescent="0.25">
      <c r="B107" s="16" t="s">
        <v>117</v>
      </c>
      <c r="C107" s="2">
        <v>698272000</v>
      </c>
      <c r="D107" s="3">
        <v>96228000</v>
      </c>
      <c r="E107" s="3">
        <v>69930000</v>
      </c>
      <c r="F107" s="3">
        <v>0</v>
      </c>
      <c r="G107" s="3">
        <v>20981000</v>
      </c>
      <c r="H107" s="3">
        <v>180653000</v>
      </c>
      <c r="I107" s="3">
        <v>0</v>
      </c>
      <c r="J107" s="3">
        <v>0</v>
      </c>
      <c r="K107" s="3">
        <v>0</v>
      </c>
      <c r="L107" s="4">
        <f t="shared" si="1"/>
        <v>1066064000</v>
      </c>
    </row>
    <row r="108" spans="2:12" ht="24.95" customHeight="1" x14ac:dyDescent="0.25">
      <c r="B108" s="16" t="s">
        <v>118</v>
      </c>
      <c r="C108" s="2">
        <v>1598975000</v>
      </c>
      <c r="D108" s="3">
        <v>242710000</v>
      </c>
      <c r="E108" s="3">
        <v>132563000</v>
      </c>
      <c r="F108" s="3">
        <v>0</v>
      </c>
      <c r="G108" s="3">
        <v>79812000</v>
      </c>
      <c r="H108" s="3">
        <v>201578000</v>
      </c>
      <c r="I108" s="3">
        <v>0</v>
      </c>
      <c r="J108" s="3">
        <v>0</v>
      </c>
      <c r="K108" s="3">
        <v>0</v>
      </c>
      <c r="L108" s="4">
        <f t="shared" si="1"/>
        <v>2255638000</v>
      </c>
    </row>
    <row r="109" spans="2:12" ht="24.95" customHeight="1" x14ac:dyDescent="0.25">
      <c r="B109" s="16" t="s">
        <v>119</v>
      </c>
      <c r="C109" s="2">
        <v>180517000</v>
      </c>
      <c r="D109" s="3">
        <v>28995000</v>
      </c>
      <c r="E109" s="3">
        <v>40435000</v>
      </c>
      <c r="F109" s="3">
        <v>0</v>
      </c>
      <c r="G109" s="3">
        <v>4528000</v>
      </c>
      <c r="H109" s="3">
        <v>132179000</v>
      </c>
      <c r="I109" s="3">
        <v>0</v>
      </c>
      <c r="J109" s="3">
        <v>0</v>
      </c>
      <c r="K109" s="3">
        <v>0</v>
      </c>
      <c r="L109" s="4">
        <f t="shared" si="1"/>
        <v>386654000</v>
      </c>
    </row>
    <row r="110" spans="2:12" ht="24.95" customHeight="1" x14ac:dyDescent="0.25">
      <c r="B110" s="16" t="s">
        <v>120</v>
      </c>
      <c r="C110" s="2">
        <v>209166000</v>
      </c>
      <c r="D110" s="3">
        <v>28003000</v>
      </c>
      <c r="E110" s="3">
        <v>50389000</v>
      </c>
      <c r="F110" s="3">
        <v>0</v>
      </c>
      <c r="G110" s="3">
        <v>3656000</v>
      </c>
      <c r="H110" s="3">
        <v>49641000</v>
      </c>
      <c r="I110" s="3">
        <v>0</v>
      </c>
      <c r="J110" s="3">
        <v>0</v>
      </c>
      <c r="K110" s="3">
        <v>0</v>
      </c>
      <c r="L110" s="4">
        <f t="shared" si="1"/>
        <v>340855000</v>
      </c>
    </row>
    <row r="111" spans="2:12" ht="24.95" customHeight="1" x14ac:dyDescent="0.25">
      <c r="B111" s="16" t="s">
        <v>121</v>
      </c>
      <c r="C111" s="2">
        <v>245013000</v>
      </c>
      <c r="D111" s="3">
        <v>38082000</v>
      </c>
      <c r="E111" s="3">
        <v>28199000</v>
      </c>
      <c r="F111" s="3">
        <v>0</v>
      </c>
      <c r="G111" s="3">
        <v>7418000</v>
      </c>
      <c r="H111" s="3">
        <v>132179000</v>
      </c>
      <c r="I111" s="3">
        <v>0</v>
      </c>
      <c r="J111" s="3">
        <v>0</v>
      </c>
      <c r="K111" s="3">
        <v>0</v>
      </c>
      <c r="L111" s="4">
        <f t="shared" si="1"/>
        <v>450891000</v>
      </c>
    </row>
    <row r="112" spans="2:12" ht="24.95" customHeight="1" x14ac:dyDescent="0.25">
      <c r="B112" s="16" t="s">
        <v>122</v>
      </c>
      <c r="C112" s="2">
        <v>237758000</v>
      </c>
      <c r="D112" s="3">
        <v>38636000</v>
      </c>
      <c r="E112" s="3">
        <v>34551000</v>
      </c>
      <c r="F112" s="3">
        <v>0</v>
      </c>
      <c r="G112" s="3">
        <v>7674000</v>
      </c>
      <c r="H112" s="3">
        <v>44063000</v>
      </c>
      <c r="I112" s="3">
        <v>0</v>
      </c>
      <c r="J112" s="3">
        <v>0</v>
      </c>
      <c r="K112" s="3">
        <v>0</v>
      </c>
      <c r="L112" s="4">
        <f t="shared" si="1"/>
        <v>362682000</v>
      </c>
    </row>
    <row r="113" spans="2:12" ht="24.95" customHeight="1" x14ac:dyDescent="0.25">
      <c r="B113" s="16" t="s">
        <v>123</v>
      </c>
      <c r="C113" s="2">
        <v>1831601000</v>
      </c>
      <c r="D113" s="3">
        <v>275455000</v>
      </c>
      <c r="E113" s="3">
        <v>167641000</v>
      </c>
      <c r="F113" s="3">
        <v>0</v>
      </c>
      <c r="G113" s="3">
        <v>80340000</v>
      </c>
      <c r="H113" s="3">
        <v>384641000</v>
      </c>
      <c r="I113" s="3">
        <v>0</v>
      </c>
      <c r="J113" s="3">
        <v>0</v>
      </c>
      <c r="K113" s="3">
        <v>0</v>
      </c>
      <c r="L113" s="4">
        <f t="shared" si="1"/>
        <v>2739678000</v>
      </c>
    </row>
    <row r="114" spans="2:12" ht="24.95" customHeight="1" x14ac:dyDescent="0.25">
      <c r="B114" s="16" t="s">
        <v>124</v>
      </c>
      <c r="C114" s="2">
        <v>317700000</v>
      </c>
      <c r="D114" s="3">
        <v>44764000</v>
      </c>
      <c r="E114" s="3">
        <v>51575000</v>
      </c>
      <c r="F114" s="3">
        <v>0</v>
      </c>
      <c r="G114" s="3">
        <v>7734000</v>
      </c>
      <c r="H114" s="3">
        <v>174773000</v>
      </c>
      <c r="I114" s="3">
        <v>0</v>
      </c>
      <c r="J114" s="3">
        <v>0</v>
      </c>
      <c r="K114" s="3">
        <v>0</v>
      </c>
      <c r="L114" s="4">
        <f t="shared" si="1"/>
        <v>596546000</v>
      </c>
    </row>
    <row r="115" spans="2:12" ht="24.95" customHeight="1" x14ac:dyDescent="0.25">
      <c r="B115" s="16" t="s">
        <v>125</v>
      </c>
      <c r="C115" s="2">
        <v>273510000</v>
      </c>
      <c r="D115" s="3">
        <v>42988000</v>
      </c>
      <c r="E115" s="3">
        <v>55877000</v>
      </c>
      <c r="F115" s="3">
        <v>0</v>
      </c>
      <c r="G115" s="3">
        <v>8725000</v>
      </c>
      <c r="H115" s="3">
        <v>60953000</v>
      </c>
      <c r="I115" s="3">
        <v>0</v>
      </c>
      <c r="J115" s="3">
        <v>0</v>
      </c>
      <c r="K115" s="3">
        <v>0</v>
      </c>
      <c r="L115" s="4">
        <f t="shared" si="1"/>
        <v>442053000</v>
      </c>
    </row>
    <row r="116" spans="2:12" ht="24.95" customHeight="1" x14ac:dyDescent="0.25">
      <c r="B116" s="16" t="s">
        <v>126</v>
      </c>
      <c r="C116" s="2">
        <v>355215000</v>
      </c>
      <c r="D116" s="3">
        <v>50400000</v>
      </c>
      <c r="E116" s="3">
        <v>66292000</v>
      </c>
      <c r="F116" s="3">
        <v>0</v>
      </c>
      <c r="G116" s="3">
        <v>8381000</v>
      </c>
      <c r="H116" s="3">
        <v>201206000</v>
      </c>
      <c r="I116" s="3">
        <v>0</v>
      </c>
      <c r="J116" s="3">
        <v>0</v>
      </c>
      <c r="K116" s="3">
        <v>0</v>
      </c>
      <c r="L116" s="4">
        <f t="shared" si="1"/>
        <v>681494000</v>
      </c>
    </row>
    <row r="117" spans="2:12" ht="24.95" customHeight="1" x14ac:dyDescent="0.25">
      <c r="B117" s="16" t="s">
        <v>127</v>
      </c>
      <c r="C117" s="2">
        <v>183100000</v>
      </c>
      <c r="D117" s="3">
        <v>27632000</v>
      </c>
      <c r="E117" s="3">
        <v>33165000</v>
      </c>
      <c r="F117" s="3">
        <v>0</v>
      </c>
      <c r="G117" s="3">
        <v>4507000</v>
      </c>
      <c r="H117" s="3">
        <v>94728000</v>
      </c>
      <c r="I117" s="3">
        <v>0</v>
      </c>
      <c r="J117" s="3">
        <v>0</v>
      </c>
      <c r="K117" s="3">
        <v>0</v>
      </c>
      <c r="L117" s="4">
        <f t="shared" si="1"/>
        <v>343132000</v>
      </c>
    </row>
    <row r="118" spans="2:12" ht="24.95" customHeight="1" x14ac:dyDescent="0.25">
      <c r="B118" s="16" t="s">
        <v>128</v>
      </c>
      <c r="C118" s="2">
        <v>166064000</v>
      </c>
      <c r="D118" s="3">
        <v>24882000</v>
      </c>
      <c r="E118" s="3">
        <v>38038000</v>
      </c>
      <c r="F118" s="3">
        <v>0</v>
      </c>
      <c r="G118" s="3">
        <v>4287000</v>
      </c>
      <c r="H118" s="3">
        <v>70496000</v>
      </c>
      <c r="I118" s="3">
        <v>0</v>
      </c>
      <c r="J118" s="3">
        <v>0</v>
      </c>
      <c r="K118" s="3">
        <v>0</v>
      </c>
      <c r="L118" s="4">
        <f t="shared" si="1"/>
        <v>303767000</v>
      </c>
    </row>
    <row r="119" spans="2:12" ht="24.95" customHeight="1" x14ac:dyDescent="0.25">
      <c r="B119" s="32" t="s">
        <v>146</v>
      </c>
      <c r="C119" s="33">
        <v>8795000</v>
      </c>
      <c r="D119" s="34">
        <v>1365000</v>
      </c>
      <c r="E119" s="34">
        <v>14344000</v>
      </c>
      <c r="F119" s="34">
        <v>0</v>
      </c>
      <c r="G119" s="34">
        <v>465000</v>
      </c>
      <c r="H119" s="34">
        <v>835000</v>
      </c>
      <c r="I119" s="34">
        <v>0</v>
      </c>
      <c r="J119" s="34">
        <v>0</v>
      </c>
      <c r="K119" s="34">
        <v>0</v>
      </c>
      <c r="L119" s="35">
        <f>SUM(C119:K119)</f>
        <v>25804000</v>
      </c>
    </row>
    <row r="120" spans="2:12" ht="24.95" customHeight="1" x14ac:dyDescent="0.25">
      <c r="B120" s="16" t="s">
        <v>129</v>
      </c>
      <c r="C120" s="2">
        <v>90411000</v>
      </c>
      <c r="D120" s="3">
        <v>15765000</v>
      </c>
      <c r="E120" s="3">
        <v>42895000</v>
      </c>
      <c r="F120" s="3">
        <v>0</v>
      </c>
      <c r="G120" s="3">
        <v>1249000</v>
      </c>
      <c r="H120" s="3">
        <v>121899000</v>
      </c>
      <c r="I120" s="3">
        <v>0</v>
      </c>
      <c r="J120" s="3">
        <v>0</v>
      </c>
      <c r="K120" s="3">
        <v>0</v>
      </c>
      <c r="L120" s="4">
        <f t="shared" si="1"/>
        <v>272219000</v>
      </c>
    </row>
    <row r="121" spans="2:12" ht="24.95" customHeight="1" x14ac:dyDescent="0.25">
      <c r="B121" s="16" t="s">
        <v>130</v>
      </c>
      <c r="C121" s="2">
        <v>91373000</v>
      </c>
      <c r="D121" s="3">
        <v>14034000</v>
      </c>
      <c r="E121" s="3">
        <v>50582000</v>
      </c>
      <c r="F121" s="3">
        <v>0</v>
      </c>
      <c r="G121" s="3">
        <v>1394000</v>
      </c>
      <c r="H121" s="3">
        <v>34036000</v>
      </c>
      <c r="I121" s="3">
        <v>0</v>
      </c>
      <c r="J121" s="3">
        <v>0</v>
      </c>
      <c r="K121" s="3">
        <v>0</v>
      </c>
      <c r="L121" s="4">
        <f t="shared" si="1"/>
        <v>191419000</v>
      </c>
    </row>
    <row r="122" spans="2:12" ht="24.95" customHeight="1" x14ac:dyDescent="0.25">
      <c r="B122" s="16" t="s">
        <v>131</v>
      </c>
      <c r="C122" s="2">
        <v>311901000</v>
      </c>
      <c r="D122" s="3">
        <v>46642000</v>
      </c>
      <c r="E122" s="3">
        <v>62547000</v>
      </c>
      <c r="F122" s="3">
        <v>0</v>
      </c>
      <c r="G122" s="3">
        <v>9640000</v>
      </c>
      <c r="H122" s="3">
        <v>88119000</v>
      </c>
      <c r="I122" s="3">
        <v>0</v>
      </c>
      <c r="J122" s="3">
        <v>0</v>
      </c>
      <c r="K122" s="3">
        <v>0</v>
      </c>
      <c r="L122" s="4">
        <f t="shared" si="1"/>
        <v>518849000</v>
      </c>
    </row>
    <row r="123" spans="2:12" ht="24.95" customHeight="1" x14ac:dyDescent="0.25">
      <c r="B123" s="16" t="s">
        <v>132</v>
      </c>
      <c r="C123" s="2">
        <v>295805000</v>
      </c>
      <c r="D123" s="3">
        <v>44519000</v>
      </c>
      <c r="E123" s="3">
        <v>30409000</v>
      </c>
      <c r="F123" s="3">
        <v>0</v>
      </c>
      <c r="G123" s="3">
        <v>9027000</v>
      </c>
      <c r="H123" s="3">
        <v>105744000</v>
      </c>
      <c r="I123" s="3">
        <v>0</v>
      </c>
      <c r="J123" s="3">
        <v>0</v>
      </c>
      <c r="K123" s="3">
        <v>0</v>
      </c>
      <c r="L123" s="4">
        <f t="shared" si="1"/>
        <v>485504000</v>
      </c>
    </row>
    <row r="124" spans="2:12" ht="24.95" customHeight="1" x14ac:dyDescent="0.25">
      <c r="B124" s="16" t="s">
        <v>133</v>
      </c>
      <c r="C124" s="2">
        <v>286795000</v>
      </c>
      <c r="D124" s="3">
        <v>43776000</v>
      </c>
      <c r="E124" s="3">
        <v>48481000</v>
      </c>
      <c r="F124" s="3">
        <v>0</v>
      </c>
      <c r="G124" s="3">
        <v>5065000</v>
      </c>
      <c r="H124" s="3">
        <v>132767000</v>
      </c>
      <c r="I124" s="3">
        <v>0</v>
      </c>
      <c r="J124" s="3">
        <v>0</v>
      </c>
      <c r="K124" s="3">
        <v>0</v>
      </c>
      <c r="L124" s="4">
        <f t="shared" si="1"/>
        <v>516884000</v>
      </c>
    </row>
    <row r="125" spans="2:12" ht="24.95" customHeight="1" x14ac:dyDescent="0.25">
      <c r="B125" s="16" t="s">
        <v>134</v>
      </c>
      <c r="C125" s="2">
        <v>1896164000</v>
      </c>
      <c r="D125" s="3">
        <v>324377000</v>
      </c>
      <c r="E125" s="3">
        <v>397208000</v>
      </c>
      <c r="F125" s="3">
        <v>0</v>
      </c>
      <c r="G125" s="3">
        <v>133302000</v>
      </c>
      <c r="H125" s="3">
        <v>1137404000</v>
      </c>
      <c r="I125" s="3">
        <v>0</v>
      </c>
      <c r="J125" s="3">
        <v>0</v>
      </c>
      <c r="K125" s="3">
        <v>0</v>
      </c>
      <c r="L125" s="4">
        <f t="shared" si="1"/>
        <v>3888455000</v>
      </c>
    </row>
    <row r="126" spans="2:12" ht="24.95" customHeight="1" x14ac:dyDescent="0.25">
      <c r="B126" s="16" t="s">
        <v>135</v>
      </c>
      <c r="C126" s="2">
        <v>849129000</v>
      </c>
      <c r="D126" s="3">
        <v>126885000</v>
      </c>
      <c r="E126" s="3">
        <v>128489000</v>
      </c>
      <c r="F126" s="3">
        <v>0</v>
      </c>
      <c r="G126" s="3">
        <v>29345000</v>
      </c>
      <c r="H126" s="3">
        <v>51778000</v>
      </c>
      <c r="I126" s="3">
        <v>0</v>
      </c>
      <c r="J126" s="3">
        <v>0</v>
      </c>
      <c r="K126" s="3">
        <v>0</v>
      </c>
      <c r="L126" s="4">
        <f t="shared" si="1"/>
        <v>1185626000</v>
      </c>
    </row>
    <row r="127" spans="2:12" ht="24.95" customHeight="1" x14ac:dyDescent="0.25">
      <c r="B127" s="16" t="s">
        <v>136</v>
      </c>
      <c r="C127" s="2">
        <v>400620000</v>
      </c>
      <c r="D127" s="3">
        <v>65982000</v>
      </c>
      <c r="E127" s="3">
        <v>48922000</v>
      </c>
      <c r="F127" s="3">
        <v>0</v>
      </c>
      <c r="G127" s="3">
        <v>12091000</v>
      </c>
      <c r="H127" s="3">
        <v>73433000</v>
      </c>
      <c r="I127" s="3">
        <v>0</v>
      </c>
      <c r="J127" s="3">
        <v>0</v>
      </c>
      <c r="K127" s="3">
        <v>0</v>
      </c>
      <c r="L127" s="4">
        <f t="shared" si="1"/>
        <v>601048000</v>
      </c>
    </row>
    <row r="128" spans="2:12" ht="24.95" customHeight="1" x14ac:dyDescent="0.25">
      <c r="B128" s="16" t="s">
        <v>137</v>
      </c>
      <c r="C128" s="2">
        <v>197246000</v>
      </c>
      <c r="D128" s="3">
        <v>30091000</v>
      </c>
      <c r="E128" s="3">
        <v>27199000</v>
      </c>
      <c r="F128" s="3">
        <v>0</v>
      </c>
      <c r="G128" s="3">
        <v>3468000</v>
      </c>
      <c r="H128" s="3">
        <v>117492000</v>
      </c>
      <c r="I128" s="3">
        <v>0</v>
      </c>
      <c r="J128" s="3">
        <v>0</v>
      </c>
      <c r="K128" s="3">
        <v>0</v>
      </c>
      <c r="L128" s="4">
        <f t="shared" si="1"/>
        <v>375496000</v>
      </c>
    </row>
    <row r="129" spans="2:12" ht="24.95" customHeight="1" x14ac:dyDescent="0.25">
      <c r="B129" s="16" t="s">
        <v>138</v>
      </c>
      <c r="C129" s="2">
        <v>65100000</v>
      </c>
      <c r="D129" s="3">
        <v>8929000</v>
      </c>
      <c r="E129" s="3">
        <v>28882000</v>
      </c>
      <c r="F129" s="3">
        <v>0</v>
      </c>
      <c r="G129" s="3">
        <v>1018000</v>
      </c>
      <c r="H129" s="3">
        <v>111060000</v>
      </c>
      <c r="I129" s="3">
        <v>0</v>
      </c>
      <c r="J129" s="3">
        <v>0</v>
      </c>
      <c r="K129" s="3">
        <v>0</v>
      </c>
      <c r="L129" s="4">
        <f t="shared" si="1"/>
        <v>214989000</v>
      </c>
    </row>
    <row r="130" spans="2:12" ht="24.95" customHeight="1" x14ac:dyDescent="0.25">
      <c r="B130" s="16" t="s">
        <v>139</v>
      </c>
      <c r="C130" s="2">
        <v>162574000</v>
      </c>
      <c r="D130" s="3">
        <v>23075000</v>
      </c>
      <c r="E130" s="3">
        <v>18436000</v>
      </c>
      <c r="F130" s="3">
        <v>0</v>
      </c>
      <c r="G130" s="3">
        <v>3710000</v>
      </c>
      <c r="H130" s="3">
        <v>165958000</v>
      </c>
      <c r="I130" s="3">
        <v>0</v>
      </c>
      <c r="J130" s="3">
        <v>0</v>
      </c>
      <c r="K130" s="3">
        <v>0</v>
      </c>
      <c r="L130" s="4">
        <f t="shared" si="1"/>
        <v>373753000</v>
      </c>
    </row>
    <row r="131" spans="2:12" ht="24.95" customHeight="1" x14ac:dyDescent="0.25">
      <c r="B131" s="16" t="s">
        <v>140</v>
      </c>
      <c r="C131" s="2">
        <v>303911000</v>
      </c>
      <c r="D131" s="3">
        <v>47055000</v>
      </c>
      <c r="E131" s="3">
        <v>45620000</v>
      </c>
      <c r="F131" s="3">
        <v>0</v>
      </c>
      <c r="G131" s="3">
        <v>10964000</v>
      </c>
      <c r="H131" s="3">
        <v>98694000</v>
      </c>
      <c r="I131" s="3">
        <v>0</v>
      </c>
      <c r="J131" s="3">
        <v>0</v>
      </c>
      <c r="K131" s="3">
        <v>0</v>
      </c>
      <c r="L131" s="4">
        <f t="shared" si="1"/>
        <v>506244000</v>
      </c>
    </row>
    <row r="132" spans="2:12" ht="24.95" customHeight="1" x14ac:dyDescent="0.25">
      <c r="B132" s="16" t="s">
        <v>141</v>
      </c>
      <c r="C132" s="2">
        <v>186911000</v>
      </c>
      <c r="D132" s="3">
        <v>29768000</v>
      </c>
      <c r="E132" s="3">
        <v>49560000</v>
      </c>
      <c r="F132" s="3">
        <v>0</v>
      </c>
      <c r="G132" s="3">
        <v>5605000</v>
      </c>
      <c r="H132" s="3">
        <v>66089000</v>
      </c>
      <c r="I132" s="3">
        <v>0</v>
      </c>
      <c r="J132" s="3">
        <v>0</v>
      </c>
      <c r="K132" s="3">
        <v>0</v>
      </c>
      <c r="L132" s="4">
        <f t="shared" si="1"/>
        <v>337933000</v>
      </c>
    </row>
    <row r="133" spans="2:12" ht="24.95" customHeight="1" x14ac:dyDescent="0.25">
      <c r="B133" s="16" t="s">
        <v>142</v>
      </c>
      <c r="C133" s="2">
        <v>77383000</v>
      </c>
      <c r="D133" s="3">
        <v>11657000</v>
      </c>
      <c r="E133" s="3">
        <v>25083000</v>
      </c>
      <c r="F133" s="3">
        <v>0</v>
      </c>
      <c r="G133" s="3">
        <v>2422000</v>
      </c>
      <c r="H133" s="3">
        <v>73433000</v>
      </c>
      <c r="I133" s="3">
        <v>0</v>
      </c>
      <c r="J133" s="3">
        <v>0</v>
      </c>
      <c r="K133" s="3">
        <v>0</v>
      </c>
      <c r="L133" s="4">
        <f t="shared" si="1"/>
        <v>189978000</v>
      </c>
    </row>
    <row r="134" spans="2:12" ht="24.95" customHeight="1" x14ac:dyDescent="0.25">
      <c r="B134" s="16" t="s">
        <v>143</v>
      </c>
      <c r="C134" s="2">
        <v>591275000</v>
      </c>
      <c r="D134" s="3">
        <v>101271000</v>
      </c>
      <c r="E134" s="3">
        <v>107398000</v>
      </c>
      <c r="F134" s="3">
        <v>0</v>
      </c>
      <c r="G134" s="3">
        <v>19548000</v>
      </c>
      <c r="H134" s="3">
        <v>138995000</v>
      </c>
      <c r="I134" s="3">
        <v>0</v>
      </c>
      <c r="J134" s="3">
        <v>0</v>
      </c>
      <c r="K134" s="3">
        <v>0</v>
      </c>
      <c r="L134" s="4">
        <f t="shared" si="1"/>
        <v>958487000</v>
      </c>
    </row>
    <row r="135" spans="2:12" ht="24.95" customHeight="1" x14ac:dyDescent="0.25">
      <c r="B135" s="16" t="s">
        <v>144</v>
      </c>
      <c r="C135" s="2">
        <v>492506000</v>
      </c>
      <c r="D135" s="3">
        <v>80900000</v>
      </c>
      <c r="E135" s="3">
        <v>50094000</v>
      </c>
      <c r="F135" s="3">
        <v>0</v>
      </c>
      <c r="G135" s="3">
        <v>14883000</v>
      </c>
      <c r="H135" s="3">
        <v>178001000</v>
      </c>
      <c r="I135" s="3">
        <v>0</v>
      </c>
      <c r="J135" s="3">
        <v>0</v>
      </c>
      <c r="K135" s="3">
        <v>0</v>
      </c>
      <c r="L135" s="4">
        <f t="shared" si="1"/>
        <v>816384000</v>
      </c>
    </row>
    <row r="136" spans="2:12" ht="24.95" customHeight="1" thickBot="1" x14ac:dyDescent="0.3">
      <c r="B136" s="32" t="s">
        <v>145</v>
      </c>
      <c r="C136" s="33">
        <v>443402000</v>
      </c>
      <c r="D136" s="34">
        <v>78825000</v>
      </c>
      <c r="E136" s="34">
        <v>39334000</v>
      </c>
      <c r="F136" s="34">
        <v>0</v>
      </c>
      <c r="G136" s="34">
        <v>23712000</v>
      </c>
      <c r="H136" s="34">
        <v>219470000</v>
      </c>
      <c r="I136" s="34">
        <v>0</v>
      </c>
      <c r="J136" s="34">
        <v>0</v>
      </c>
      <c r="K136" s="34">
        <v>0</v>
      </c>
      <c r="L136" s="35">
        <f t="shared" ref="L136:L144" si="2">SUM(C136:K136)</f>
        <v>804743000</v>
      </c>
    </row>
    <row r="137" spans="2:12" ht="24.95" customHeight="1" x14ac:dyDescent="0.25">
      <c r="B137" s="19" t="s">
        <v>148</v>
      </c>
      <c r="C137" s="20">
        <v>119698148000</v>
      </c>
      <c r="D137" s="21">
        <v>18250812000</v>
      </c>
      <c r="E137" s="21">
        <v>17388197000</v>
      </c>
      <c r="F137" s="21">
        <v>0</v>
      </c>
      <c r="G137" s="21">
        <v>6501484000</v>
      </c>
      <c r="H137" s="21">
        <v>25011378000</v>
      </c>
      <c r="I137" s="21">
        <v>0</v>
      </c>
      <c r="J137" s="21">
        <v>0</v>
      </c>
      <c r="K137" s="21">
        <v>0</v>
      </c>
      <c r="L137" s="9">
        <f t="shared" si="2"/>
        <v>186850019000</v>
      </c>
    </row>
    <row r="138" spans="2:12" ht="24.95" customHeight="1" x14ac:dyDescent="0.25">
      <c r="B138" s="22" t="s">
        <v>149</v>
      </c>
      <c r="C138" s="23">
        <v>41615424000</v>
      </c>
      <c r="D138" s="24">
        <v>7987794000</v>
      </c>
      <c r="E138" s="24">
        <v>29965933000</v>
      </c>
      <c r="F138" s="24">
        <v>0</v>
      </c>
      <c r="G138" s="24">
        <v>87039809000</v>
      </c>
      <c r="H138" s="24">
        <v>143983000000</v>
      </c>
      <c r="I138" s="24">
        <v>12452711000</v>
      </c>
      <c r="J138" s="24">
        <v>2048254000</v>
      </c>
      <c r="K138" s="24">
        <v>0</v>
      </c>
      <c r="L138" s="4">
        <f t="shared" si="2"/>
        <v>325092925000</v>
      </c>
    </row>
    <row r="139" spans="2:12" ht="24.95" customHeight="1" thickBot="1" x14ac:dyDescent="0.3">
      <c r="B139" s="25" t="s">
        <v>155</v>
      </c>
      <c r="C139" s="26">
        <f t="shared" ref="C139:K139" si="3">C137+C138</f>
        <v>161313572000</v>
      </c>
      <c r="D139" s="27">
        <f t="shared" si="3"/>
        <v>26238606000</v>
      </c>
      <c r="E139" s="27">
        <f t="shared" si="3"/>
        <v>47354130000</v>
      </c>
      <c r="F139" s="27">
        <f t="shared" si="3"/>
        <v>0</v>
      </c>
      <c r="G139" s="27">
        <f t="shared" si="3"/>
        <v>93541293000</v>
      </c>
      <c r="H139" s="27">
        <f t="shared" si="3"/>
        <v>168994378000</v>
      </c>
      <c r="I139" s="27">
        <f t="shared" si="3"/>
        <v>12452711000</v>
      </c>
      <c r="J139" s="27">
        <f t="shared" si="3"/>
        <v>2048254000</v>
      </c>
      <c r="K139" s="27">
        <f t="shared" si="3"/>
        <v>0</v>
      </c>
      <c r="L139" s="10">
        <f t="shared" si="2"/>
        <v>511942944000</v>
      </c>
    </row>
    <row r="140" spans="2:12" hidden="1" x14ac:dyDescent="0.25">
      <c r="B140" s="31" t="s">
        <v>10</v>
      </c>
      <c r="C140" s="28">
        <v>5024179000</v>
      </c>
      <c r="D140" s="29">
        <v>796363000</v>
      </c>
      <c r="E140" s="29">
        <v>2492830000</v>
      </c>
      <c r="F140" s="29">
        <v>0</v>
      </c>
      <c r="G140" s="29">
        <v>40952681000</v>
      </c>
      <c r="H140" s="29">
        <v>2126195000</v>
      </c>
      <c r="I140" s="29">
        <v>0</v>
      </c>
      <c r="J140" s="29">
        <v>0</v>
      </c>
      <c r="K140" s="29">
        <v>0</v>
      </c>
      <c r="L140" s="30">
        <f t="shared" si="2"/>
        <v>51392248000</v>
      </c>
    </row>
    <row r="141" spans="2:12" hidden="1" x14ac:dyDescent="0.25">
      <c r="B141" s="22" t="s">
        <v>11</v>
      </c>
      <c r="C141" s="23" t="e">
        <f>C140+C139+#REF!</f>
        <v>#REF!</v>
      </c>
      <c r="D141" s="24" t="e">
        <f>D140+D139+#REF!</f>
        <v>#REF!</v>
      </c>
      <c r="E141" s="24" t="e">
        <f>E140+E139+#REF!</f>
        <v>#REF!</v>
      </c>
      <c r="F141" s="24" t="e">
        <f>F140+F139+#REF!</f>
        <v>#REF!</v>
      </c>
      <c r="G141" s="24" t="e">
        <f>G140+G139+#REF!</f>
        <v>#REF!</v>
      </c>
      <c r="H141" s="24" t="e">
        <f>H140+H139+#REF!</f>
        <v>#REF!</v>
      </c>
      <c r="I141" s="24" t="e">
        <f>I140+I139+#REF!</f>
        <v>#REF!</v>
      </c>
      <c r="J141" s="24" t="e">
        <f>J140+J139+#REF!</f>
        <v>#REF!</v>
      </c>
      <c r="K141" s="24" t="e">
        <f>K140+K139+#REF!</f>
        <v>#REF!</v>
      </c>
      <c r="L141" s="4" t="e">
        <f t="shared" si="2"/>
        <v>#REF!</v>
      </c>
    </row>
    <row r="142" spans="2:12" hidden="1" x14ac:dyDescent="0.25">
      <c r="B142" s="22" t="s">
        <v>12</v>
      </c>
      <c r="C142" s="23">
        <v>0</v>
      </c>
      <c r="D142" s="24">
        <v>0</v>
      </c>
      <c r="E142" s="24">
        <v>0</v>
      </c>
      <c r="F142" s="24">
        <v>0</v>
      </c>
      <c r="G142" s="24">
        <v>286158050000</v>
      </c>
      <c r="H142" s="24">
        <v>0</v>
      </c>
      <c r="I142" s="24">
        <v>178684896000</v>
      </c>
      <c r="J142" s="24">
        <v>0</v>
      </c>
      <c r="K142" s="24">
        <v>0</v>
      </c>
      <c r="L142" s="4">
        <f t="shared" si="2"/>
        <v>464842946000</v>
      </c>
    </row>
    <row r="143" spans="2:12" hidden="1" x14ac:dyDescent="0.25">
      <c r="B143" s="22" t="s">
        <v>13</v>
      </c>
      <c r="C143" s="23">
        <v>0</v>
      </c>
      <c r="D143" s="24">
        <v>0</v>
      </c>
      <c r="E143" s="24">
        <v>0</v>
      </c>
      <c r="F143" s="24">
        <v>0</v>
      </c>
      <c r="G143" s="24">
        <v>39148585000</v>
      </c>
      <c r="H143" s="24">
        <v>0</v>
      </c>
      <c r="I143" s="24">
        <v>0</v>
      </c>
      <c r="J143" s="24">
        <v>0</v>
      </c>
      <c r="K143" s="24">
        <v>0</v>
      </c>
      <c r="L143" s="4">
        <f t="shared" si="2"/>
        <v>39148585000</v>
      </c>
    </row>
    <row r="144" spans="2:12" ht="29.25" hidden="1" thickBot="1" x14ac:dyDescent="0.3">
      <c r="B144" s="25" t="s">
        <v>14</v>
      </c>
      <c r="C144" s="26" t="e">
        <f t="shared" ref="C144:K144" si="4">C141-(C142+C143)</f>
        <v>#REF!</v>
      </c>
      <c r="D144" s="27" t="e">
        <f t="shared" si="4"/>
        <v>#REF!</v>
      </c>
      <c r="E144" s="27" t="e">
        <f t="shared" si="4"/>
        <v>#REF!</v>
      </c>
      <c r="F144" s="27" t="e">
        <f t="shared" si="4"/>
        <v>#REF!</v>
      </c>
      <c r="G144" s="27" t="e">
        <f t="shared" si="4"/>
        <v>#REF!</v>
      </c>
      <c r="H144" s="27" t="e">
        <f t="shared" si="4"/>
        <v>#REF!</v>
      </c>
      <c r="I144" s="27" t="e">
        <f t="shared" si="4"/>
        <v>#REF!</v>
      </c>
      <c r="J144" s="27" t="e">
        <f t="shared" si="4"/>
        <v>#REF!</v>
      </c>
      <c r="K144" s="27" t="e">
        <f t="shared" si="4"/>
        <v>#REF!</v>
      </c>
      <c r="L144" s="10" t="e">
        <f t="shared" si="2"/>
        <v>#REF!</v>
      </c>
    </row>
    <row r="145" hidden="1" x14ac:dyDescent="0.25"/>
  </sheetData>
  <mergeCells count="3">
    <mergeCell ref="B2:L2"/>
    <mergeCell ref="B3:L3"/>
    <mergeCell ref="B4:L4"/>
  </mergeCells>
  <pageMargins left="0.78740157480314965" right="0.78740157480314965" top="0.78740157480314965" bottom="0.78740157480314965" header="0" footer="0"/>
  <pageSetup paperSize="9" scale="37" fitToHeight="3" orientation="landscape" r:id="rId1"/>
  <rowBreaks count="2" manualBreakCount="2">
    <brk id="49" min="1" max="11" man="1"/>
    <brk id="9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9</vt:i4>
      </vt:variant>
    </vt:vector>
  </HeadingPairs>
  <TitlesOfParts>
    <vt:vector size="12" baseType="lpstr">
      <vt:lpstr>2023</vt:lpstr>
      <vt:lpstr>2024</vt:lpstr>
      <vt:lpstr>2025</vt:lpstr>
      <vt:lpstr>'2024'!BaslaSatir</vt:lpstr>
      <vt:lpstr>'2025'!BaslaSatir</vt:lpstr>
      <vt:lpstr>BaslaSatir</vt:lpstr>
      <vt:lpstr>'2023'!Yazdırma_Alanı</vt:lpstr>
      <vt:lpstr>'2024'!Yazdırma_Alanı</vt:lpstr>
      <vt:lpstr>'2025'!Yazdırma_Alanı</vt:lpstr>
      <vt:lpstr>'2023'!Yazdırma_Başlıkları</vt:lpstr>
      <vt:lpstr>'2024'!Yazdırma_Başlıkları</vt:lpstr>
      <vt:lpstr>'2025'!Yazdırma_Başlıkları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ÜNVER</dc:creator>
  <cp:lastModifiedBy>Kübra ŞEN</cp:lastModifiedBy>
  <cp:lastPrinted>2023-01-02T09:43:47Z</cp:lastPrinted>
  <dcterms:created xsi:type="dcterms:W3CDTF">2020-01-21T07:47:42Z</dcterms:created>
  <dcterms:modified xsi:type="dcterms:W3CDTF">2023-01-02T09:43:56Z</dcterms:modified>
</cp:coreProperties>
</file>