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3" sheetId="1" r:id="rId1"/>
    <sheet name="2024" sheetId="2" r:id="rId2"/>
    <sheet name="2025" sheetId="3" r:id="rId3"/>
  </sheets>
  <definedNames>
    <definedName name="BaslaSatir" localSheetId="1">'2024'!$A$9</definedName>
    <definedName name="BaslaSatir" localSheetId="2">'2025'!$A$8</definedName>
    <definedName name="BaslaSatir">'2023'!$B$9</definedName>
    <definedName name="ButceYil" localSheetId="1">'2024'!#REF!</definedName>
    <definedName name="ButceYil" localSheetId="2">'2025'!#REF!</definedName>
    <definedName name="ButceYil">'2023'!#REF!</definedName>
    <definedName name="cetvelNo" localSheetId="1">'2024'!#REF!</definedName>
    <definedName name="cetvelNo" localSheetId="2">'2025'!#REF!</definedName>
    <definedName name="cetvelNo">'2023'!#REF!</definedName>
    <definedName name="cetvelYil" localSheetId="1">'2024'!#REF!</definedName>
    <definedName name="cetvelYil" localSheetId="2">'2025'!#REF!</definedName>
    <definedName name="cetvelYil">'2023'!#REF!</definedName>
    <definedName name="FormatSatir" localSheetId="1">'2024'!#REF!</definedName>
    <definedName name="FormatSatir" localSheetId="2">'2025'!#REF!</definedName>
    <definedName name="FormatSatir">'2023'!#REF!</definedName>
    <definedName name="Siniflandirma" localSheetId="1">'2024'!$A$1</definedName>
    <definedName name="Siniflandirma" localSheetId="2">'2025'!#REF!</definedName>
    <definedName name="Siniflandirma">'2023'!$B$1</definedName>
    <definedName name="ToplamSatir" localSheetId="1">'2024'!#REF!</definedName>
    <definedName name="ToplamSatir" localSheetId="2">'2025'!#REF!</definedName>
    <definedName name="ToplamSatir">'2023'!#REF!</definedName>
    <definedName name="_xlnm.Print_Area" localSheetId="0">'2023'!$B$3:$L$58</definedName>
    <definedName name="_xlnm.Print_Area" localSheetId="2">'2025'!$A$2:$K$57</definedName>
  </definedNames>
  <calcPr calcId="145621" calcMode="manual"/>
</workbook>
</file>

<file path=xl/calcChain.xml><?xml version="1.0" encoding="utf-8"?>
<calcChain xmlns="http://schemas.openxmlformats.org/spreadsheetml/2006/main">
  <c r="K56" i="3" l="1"/>
  <c r="K55" i="3"/>
  <c r="H54" i="3"/>
  <c r="H57" i="3" s="1"/>
  <c r="F54" i="3"/>
  <c r="F57" i="3" s="1"/>
  <c r="D54" i="3"/>
  <c r="D57" i="3" s="1"/>
  <c r="K53" i="3"/>
  <c r="J52" i="3"/>
  <c r="J54" i="3" s="1"/>
  <c r="J57" i="3" s="1"/>
  <c r="I52" i="3"/>
  <c r="I54" i="3" s="1"/>
  <c r="I57" i="3" s="1"/>
  <c r="H52" i="3"/>
  <c r="G52" i="3"/>
  <c r="G54" i="3" s="1"/>
  <c r="G57" i="3" s="1"/>
  <c r="F52" i="3"/>
  <c r="E52" i="3"/>
  <c r="E54" i="3" s="1"/>
  <c r="E57" i="3" s="1"/>
  <c r="D52" i="3"/>
  <c r="C52" i="3"/>
  <c r="C54" i="3" s="1"/>
  <c r="C57" i="3" s="1"/>
  <c r="B52" i="3"/>
  <c r="B54" i="3" s="1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E58" i="2"/>
  <c r="C58" i="2"/>
  <c r="K57" i="2"/>
  <c r="K56" i="2"/>
  <c r="G55" i="2"/>
  <c r="G58" i="2" s="1"/>
  <c r="F55" i="2"/>
  <c r="F58" i="2" s="1"/>
  <c r="E55" i="2"/>
  <c r="C55" i="2"/>
  <c r="K54" i="2"/>
  <c r="J53" i="2"/>
  <c r="J55" i="2" s="1"/>
  <c r="J58" i="2" s="1"/>
  <c r="I53" i="2"/>
  <c r="I55" i="2" s="1"/>
  <c r="I58" i="2" s="1"/>
  <c r="H53" i="2"/>
  <c r="H55" i="2" s="1"/>
  <c r="H58" i="2" s="1"/>
  <c r="G53" i="2"/>
  <c r="F53" i="2"/>
  <c r="E53" i="2"/>
  <c r="D53" i="2"/>
  <c r="D55" i="2" s="1"/>
  <c r="D58" i="2" s="1"/>
  <c r="C53" i="2"/>
  <c r="B53" i="2"/>
  <c r="B55" i="2" s="1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B57" i="3" l="1"/>
  <c r="K57" i="3" s="1"/>
  <c r="K54" i="3"/>
  <c r="K52" i="3"/>
  <c r="B58" i="2"/>
  <c r="K58" i="2" s="1"/>
  <c r="K55" i="2"/>
  <c r="K53" i="2"/>
  <c r="L57" i="1" l="1"/>
  <c r="L56" i="1"/>
  <c r="L54" i="1"/>
  <c r="K53" i="1"/>
  <c r="K55" i="1" s="1"/>
  <c r="K58" i="1" s="1"/>
  <c r="J53" i="1"/>
  <c r="J55" i="1" s="1"/>
  <c r="J58" i="1" s="1"/>
  <c r="I53" i="1"/>
  <c r="I55" i="1" s="1"/>
  <c r="I58" i="1" s="1"/>
  <c r="H53" i="1"/>
  <c r="H55" i="1" s="1"/>
  <c r="H58" i="1" s="1"/>
  <c r="G53" i="1"/>
  <c r="G55" i="1" s="1"/>
  <c r="G58" i="1" s="1"/>
  <c r="F53" i="1"/>
  <c r="F55" i="1" s="1"/>
  <c r="F58" i="1" s="1"/>
  <c r="E53" i="1"/>
  <c r="E55" i="1" s="1"/>
  <c r="E58" i="1" s="1"/>
  <c r="D53" i="1"/>
  <c r="D55" i="1" s="1"/>
  <c r="D58" i="1" s="1"/>
  <c r="C53" i="1"/>
  <c r="C55" i="1" s="1"/>
  <c r="C58" i="1" s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58" i="1" l="1"/>
  <c r="L53" i="1"/>
  <c r="L55" i="1"/>
</calcChain>
</file>

<file path=xl/sharedStrings.xml><?xml version="1.0" encoding="utf-8"?>
<sst xmlns="http://schemas.openxmlformats.org/spreadsheetml/2006/main" count="315" uniqueCount="68">
  <si>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</si>
  <si>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</si>
  <si>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</si>
  <si>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</si>
  <si>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</si>
  <si>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</si>
  <si>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</si>
  <si>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</si>
  <si>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</si>
  <si>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</si>
  <si>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</si>
  <si>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</si>
  <si>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</si>
  <si>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</si>
  <si>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</si>
  <si>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</si>
  <si>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</si>
  <si>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KURUMLAR  (II SAYILI CETVEL, ÜNİVERSİTELER)</t>
  </si>
  <si>
    <t>ÖZEL BÜTÇELİ KURUMLAR  (II SAYILI CETVEL, DİĞERLERİ)</t>
  </si>
  <si>
    <t>SERMAYE GİDERLERİ</t>
  </si>
  <si>
    <t>SERMAYE
TRANSFERLERİ</t>
  </si>
  <si>
    <t>CARİ TRANSFERLER</t>
  </si>
  <si>
    <t>TÜRKİYE BÜYÜK MİLLET MECLİSİ</t>
  </si>
  <si>
    <t>CUMHURBAŞKANLIĞI</t>
  </si>
  <si>
    <t>ANAYASA MAHKEMESİ</t>
  </si>
  <si>
    <t>YARGITAY</t>
  </si>
  <si>
    <t>DANIŞTAY</t>
  </si>
  <si>
    <t>HAKİMLER VE SAVCILAR KURULU</t>
  </si>
  <si>
    <t>SAYIŞTAY</t>
  </si>
  <si>
    <t>ADALET BAKANLIĞI</t>
  </si>
  <si>
    <t>MİLLİ SAVUNMA BAKANLIĞI</t>
  </si>
  <si>
    <t>İÇİŞLERİ BAKANLIĞI</t>
  </si>
  <si>
    <t>DIŞİŞLERİ BAKANLIĞI</t>
  </si>
  <si>
    <t>HAZİNE VE MALİYE BAKANLIĞI</t>
  </si>
  <si>
    <t>MİLLİ EĞİTİM BAKANLIĞI</t>
  </si>
  <si>
    <t>SAĞLIK BAKANLIĞI</t>
  </si>
  <si>
    <t>ULAŞTIRMA VE ALTYAPI BAKANLIĞI</t>
  </si>
  <si>
    <t>AİLE VE SOSYAL HİZMETLER BAKANLIĞI</t>
  </si>
  <si>
    <t>ENERJİ VE TABİİ KAYNAKLAR BAKANLIĞI</t>
  </si>
  <si>
    <t>KÜLTÜR VE TURİZM BAKANLIĞI</t>
  </si>
  <si>
    <t>SANAYİ VE TEKNOLOJİ BAKANLIĞI</t>
  </si>
  <si>
    <t>ÇEVRE, ŞEHİRCİLİK VE İKLİM DEĞİŞİKLİĞİ BAKANLIĞI</t>
  </si>
  <si>
    <t>TİCARET BAKANLIĞI</t>
  </si>
  <si>
    <t>GENÇLİK VE SPOR BAKANLIĞI</t>
  </si>
  <si>
    <t>TARIM VE ORMAN BAKANLIĞI</t>
  </si>
  <si>
    <t>MİLLİ GÜVENLİK KURULU GENEL SEKRETERLİĞİ</t>
  </si>
  <si>
    <t>MİLLİ İSTİHBARAT TEŞKİLATI BAŞKANLIĞI</t>
  </si>
  <si>
    <t>JANDARMA GENEL KOMUTANLIĞI</t>
  </si>
  <si>
    <t xml:space="preserve">SAHİL GÜVENLİK KOMUTANLIĞI </t>
  </si>
  <si>
    <t xml:space="preserve">EMNİYET GENEL MÜDÜRLÜĞÜ </t>
  </si>
  <si>
    <t>DİYANET İŞLERİ BAŞKANLIĞI</t>
  </si>
  <si>
    <t>AFET VE ACİL DURUM YÖNETİMİ BAŞKANLIĞI</t>
  </si>
  <si>
    <t>GELİR İDARESİ BAŞKANLIĞI</t>
  </si>
  <si>
    <t>TAPU VE KADASTRO GENEL MÜDÜRLÜĞÜ</t>
  </si>
  <si>
    <t>METEOROLOJİ GENEL MÜDÜRLÜĞÜ</t>
  </si>
  <si>
    <t>GÖÇ İDARESİ BAŞKANLIĞI</t>
  </si>
  <si>
    <t>AVRUPA BİRLİĞİ BAŞKANLIĞI</t>
  </si>
  <si>
    <t>DEVLET ARŞİVLERİ BAŞKANLIĞI</t>
  </si>
  <si>
    <t>İLETİŞİM BAŞKANLIĞI</t>
  </si>
  <si>
    <t>MİLLİ SARAYLAR İDARESİ BAŞKANLIĞI</t>
  </si>
  <si>
    <t>STRATEJİ VE BÜTÇE BAŞKANLIĞI</t>
  </si>
  <si>
    <t>ÇALIŞMA VE SOSYAL GÜVENLİK BAKANLIĞI</t>
  </si>
  <si>
    <t>İKLİM DEĞİŞİKLİĞİ BAŞKANLIĞI</t>
  </si>
  <si>
    <t>2023 YILI MERKEZİ YÖNETİM BÜTÇE KANUNU İCMALİ</t>
  </si>
  <si>
    <t>(I) SAYILI CETVEL - GENEL BÜTÇELİ KURUMLAR</t>
  </si>
  <si>
    <t>TL</t>
  </si>
  <si>
    <t>(I) SAYILI CETVEL - GENEL BÜTÇELİ KURUMLAR 2024 YILI BÜTÇE GİDER TAHMİNLERİ</t>
  </si>
  <si>
    <t>(I) SAYILI CETVEL - GENEL BÜTÇELİ KURUMLAR 2025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</si>
</sst>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8"/>
  <sheetViews>
    <sheetView tabSelected="1" zoomScale="70" zoomScaleNormal="70" zoomScalePageLayoutView="60" workbookViewId="0">
      <selection activeCell="A4" sqref="A4:L4"/>
    </sheetView>
  </sheetViews>
  <sheetFormatPr defaultColWidth="9.140625" defaultRowHeight="14.25" x14ac:dyDescent="0.2"/>
  <cols>
    <col min="1" max="1" width="0.5703125" style="1" customWidth="1"/>
    <col min="2" max="2" width="102.140625" style="16" customWidth="1"/>
    <col min="3" max="5" width="28.85546875" style="1" customWidth="1"/>
    <col min="6" max="6" width="26.28515625" style="1" customWidth="1"/>
    <col min="7" max="9" width="28.85546875" style="1" customWidth="1"/>
    <col min="10" max="10" width="26.28515625" style="1" customWidth="1"/>
    <col min="11" max="11" width="26.7109375" style="1" customWidth="1"/>
    <col min="12" max="12" width="28.85546875" style="1" customWidth="1"/>
    <col min="13" max="15" width="19.28515625" style="1" customWidth="1"/>
    <col min="16" max="16" width="9.140625" style="1" customWidth="1"/>
    <col min="17" max="16384" width="9.140625" style="1"/>
  </cols>
  <sheetData>
    <row r="3" spans="2:12" ht="23.25" customHeight="1" x14ac:dyDescent="0.2">
      <c r="B3" s="34" t="s">
        <v>63</v>
      </c>
      <c r="C3" s="34" t="s">
        <v>0</v>
      </c>
      <c r="D3" s="34" t="s">
        <v>0</v>
      </c>
      <c r="E3" s="34" t="s">
        <v>0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0</v>
      </c>
      <c r="L3" s="34" t="s">
        <v>0</v>
      </c>
    </row>
    <row r="4" spans="2:12" ht="24.75" customHeight="1" x14ac:dyDescent="0.2">
      <c r="B4" s="34" t="s">
        <v>64</v>
      </c>
      <c r="C4" s="34" t="s">
        <v>0</v>
      </c>
      <c r="D4" s="34" t="s">
        <v>0</v>
      </c>
      <c r="E4" s="34" t="s">
        <v>0</v>
      </c>
      <c r="F4" s="34" t="s">
        <v>0</v>
      </c>
      <c r="G4" s="34" t="s">
        <v>0</v>
      </c>
      <c r="H4" s="34" t="s">
        <v>0</v>
      </c>
      <c r="I4" s="34" t="s">
        <v>0</v>
      </c>
      <c r="J4" s="34" t="s">
        <v>0</v>
      </c>
      <c r="K4" s="34" t="s">
        <v>0</v>
      </c>
      <c r="L4" s="34" t="s">
        <v>0</v>
      </c>
    </row>
    <row r="5" spans="2:12" ht="24.75" customHeight="1" x14ac:dyDescent="0.2">
      <c r="B5" s="35" t="s">
        <v>1</v>
      </c>
      <c r="C5" s="35" t="s">
        <v>0</v>
      </c>
      <c r="D5" s="35" t="s">
        <v>0</v>
      </c>
      <c r="E5" s="35" t="s">
        <v>0</v>
      </c>
      <c r="F5" s="35" t="s">
        <v>0</v>
      </c>
      <c r="G5" s="35" t="s">
        <v>0</v>
      </c>
      <c r="H5" s="35" t="s">
        <v>0</v>
      </c>
      <c r="I5" s="35" t="s">
        <v>0</v>
      </c>
      <c r="J5" s="35" t="s">
        <v>0</v>
      </c>
      <c r="K5" s="35" t="s">
        <v>0</v>
      </c>
      <c r="L5" s="35" t="s">
        <v>0</v>
      </c>
    </row>
    <row r="7" spans="2:12" x14ac:dyDescent="0.2">
      <c r="B7" s="20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6" t="s">
        <v>65</v>
      </c>
    </row>
    <row r="8" spans="2:12" ht="45" customHeight="1" x14ac:dyDescent="0.2">
      <c r="B8" s="21" t="s">
        <v>2</v>
      </c>
      <c r="C8" s="13" t="s">
        <v>6</v>
      </c>
      <c r="D8" s="14" t="s">
        <v>7</v>
      </c>
      <c r="E8" s="14" t="s">
        <v>8</v>
      </c>
      <c r="F8" s="14" t="s">
        <v>3</v>
      </c>
      <c r="G8" s="14" t="s">
        <v>21</v>
      </c>
      <c r="H8" s="14" t="s">
        <v>19</v>
      </c>
      <c r="I8" s="14" t="s">
        <v>20</v>
      </c>
      <c r="J8" s="14" t="s">
        <v>4</v>
      </c>
      <c r="K8" s="14" t="s">
        <v>5</v>
      </c>
      <c r="L8" s="15" t="s">
        <v>9</v>
      </c>
    </row>
    <row r="9" spans="2:12" ht="24" customHeight="1" x14ac:dyDescent="0.2">
      <c r="B9" s="17" t="s">
        <v>22</v>
      </c>
      <c r="C9" s="7">
        <v>3547645000</v>
      </c>
      <c r="D9" s="8">
        <v>453073000</v>
      </c>
      <c r="E9" s="8">
        <v>567251000</v>
      </c>
      <c r="F9" s="8">
        <v>0</v>
      </c>
      <c r="G9" s="8">
        <v>744724000</v>
      </c>
      <c r="H9" s="8">
        <v>145095000</v>
      </c>
      <c r="I9" s="8">
        <v>22800000</v>
      </c>
      <c r="J9" s="8">
        <v>0</v>
      </c>
      <c r="K9" s="8">
        <v>0</v>
      </c>
      <c r="L9" s="9">
        <f t="shared" ref="L9:L40" si="0">SUM(C9:K9)</f>
        <v>5480588000</v>
      </c>
    </row>
    <row r="10" spans="2:12" ht="24" customHeight="1" x14ac:dyDescent="0.2">
      <c r="B10" s="18" t="s">
        <v>23</v>
      </c>
      <c r="C10" s="2">
        <v>940334000</v>
      </c>
      <c r="D10" s="3">
        <v>108386000</v>
      </c>
      <c r="E10" s="3">
        <v>3822361000</v>
      </c>
      <c r="F10" s="3">
        <v>0</v>
      </c>
      <c r="G10" s="3">
        <v>975429000</v>
      </c>
      <c r="H10" s="3">
        <v>790550000</v>
      </c>
      <c r="I10" s="3">
        <v>0</v>
      </c>
      <c r="J10" s="3">
        <v>0</v>
      </c>
      <c r="K10" s="3">
        <v>0</v>
      </c>
      <c r="L10" s="4">
        <f t="shared" si="0"/>
        <v>6637060000</v>
      </c>
    </row>
    <row r="11" spans="2:12" ht="24" customHeight="1" x14ac:dyDescent="0.2">
      <c r="B11" s="18" t="s">
        <v>24</v>
      </c>
      <c r="C11" s="2">
        <v>126925000</v>
      </c>
      <c r="D11" s="3">
        <v>16171000</v>
      </c>
      <c r="E11" s="3">
        <v>91704000</v>
      </c>
      <c r="F11" s="3">
        <v>0</v>
      </c>
      <c r="G11" s="3">
        <v>12319000</v>
      </c>
      <c r="H11" s="3">
        <v>13800000</v>
      </c>
      <c r="I11" s="3">
        <v>0</v>
      </c>
      <c r="J11" s="3">
        <v>0</v>
      </c>
      <c r="K11" s="3">
        <v>0</v>
      </c>
      <c r="L11" s="4">
        <f t="shared" si="0"/>
        <v>260919000</v>
      </c>
    </row>
    <row r="12" spans="2:12" ht="24" customHeight="1" x14ac:dyDescent="0.2">
      <c r="B12" s="18" t="s">
        <v>25</v>
      </c>
      <c r="C12" s="2">
        <v>701845000</v>
      </c>
      <c r="D12" s="3">
        <v>100566000</v>
      </c>
      <c r="E12" s="3">
        <v>389898000</v>
      </c>
      <c r="F12" s="3">
        <v>0</v>
      </c>
      <c r="G12" s="3">
        <v>42612000</v>
      </c>
      <c r="H12" s="3">
        <v>41500000</v>
      </c>
      <c r="I12" s="3">
        <v>0</v>
      </c>
      <c r="J12" s="3">
        <v>0</v>
      </c>
      <c r="K12" s="3">
        <v>0</v>
      </c>
      <c r="L12" s="4">
        <f t="shared" si="0"/>
        <v>1276421000</v>
      </c>
    </row>
    <row r="13" spans="2:12" ht="24" customHeight="1" x14ac:dyDescent="0.2">
      <c r="B13" s="18" t="s">
        <v>26</v>
      </c>
      <c r="C13" s="2">
        <v>499605000</v>
      </c>
      <c r="D13" s="3">
        <v>66040000</v>
      </c>
      <c r="E13" s="3">
        <v>86152000</v>
      </c>
      <c r="F13" s="3">
        <v>0</v>
      </c>
      <c r="G13" s="3">
        <v>13810000</v>
      </c>
      <c r="H13" s="3">
        <v>139800000</v>
      </c>
      <c r="I13" s="3">
        <v>0</v>
      </c>
      <c r="J13" s="3">
        <v>0</v>
      </c>
      <c r="K13" s="3">
        <v>0</v>
      </c>
      <c r="L13" s="4">
        <f t="shared" si="0"/>
        <v>805407000</v>
      </c>
    </row>
    <row r="14" spans="2:12" ht="24" customHeight="1" x14ac:dyDescent="0.2">
      <c r="B14" s="18" t="s">
        <v>27</v>
      </c>
      <c r="C14" s="2">
        <v>224010000</v>
      </c>
      <c r="D14" s="3">
        <v>28850000</v>
      </c>
      <c r="E14" s="3">
        <v>48306000</v>
      </c>
      <c r="F14" s="3">
        <v>0</v>
      </c>
      <c r="G14" s="3">
        <v>1385000</v>
      </c>
      <c r="H14" s="3">
        <v>10000000</v>
      </c>
      <c r="I14" s="3">
        <v>0</v>
      </c>
      <c r="J14" s="3">
        <v>0</v>
      </c>
      <c r="K14" s="3">
        <v>0</v>
      </c>
      <c r="L14" s="4">
        <f t="shared" si="0"/>
        <v>312551000</v>
      </c>
    </row>
    <row r="15" spans="2:12" ht="24" customHeight="1" x14ac:dyDescent="0.2">
      <c r="B15" s="18" t="s">
        <v>28</v>
      </c>
      <c r="C15" s="2">
        <v>897864000</v>
      </c>
      <c r="D15" s="3">
        <v>123482000</v>
      </c>
      <c r="E15" s="3">
        <v>129387000</v>
      </c>
      <c r="F15" s="3">
        <v>0</v>
      </c>
      <c r="G15" s="3">
        <v>10325000</v>
      </c>
      <c r="H15" s="3">
        <v>131400000</v>
      </c>
      <c r="I15" s="3">
        <v>0</v>
      </c>
      <c r="J15" s="3">
        <v>0</v>
      </c>
      <c r="K15" s="3">
        <v>0</v>
      </c>
      <c r="L15" s="4">
        <f t="shared" si="0"/>
        <v>1292458000</v>
      </c>
    </row>
    <row r="16" spans="2:12" ht="24" customHeight="1" x14ac:dyDescent="0.2">
      <c r="B16" s="18" t="s">
        <v>29</v>
      </c>
      <c r="C16" s="2">
        <v>41696227000</v>
      </c>
      <c r="D16" s="3">
        <v>6227157000</v>
      </c>
      <c r="E16" s="3">
        <v>13302799000</v>
      </c>
      <c r="F16" s="3">
        <v>0</v>
      </c>
      <c r="G16" s="3">
        <v>2870506000</v>
      </c>
      <c r="H16" s="3">
        <v>9500000000</v>
      </c>
      <c r="I16" s="3">
        <v>2006487000</v>
      </c>
      <c r="J16" s="3">
        <v>0</v>
      </c>
      <c r="K16" s="3">
        <v>0</v>
      </c>
      <c r="L16" s="4">
        <f t="shared" si="0"/>
        <v>75603176000</v>
      </c>
    </row>
    <row r="17" spans="2:12" ht="24" customHeight="1" x14ac:dyDescent="0.2">
      <c r="B17" s="18" t="s">
        <v>30</v>
      </c>
      <c r="C17" s="2">
        <v>88005947000</v>
      </c>
      <c r="D17" s="3">
        <v>13367434000</v>
      </c>
      <c r="E17" s="3">
        <v>77253767000</v>
      </c>
      <c r="F17" s="3">
        <v>0</v>
      </c>
      <c r="G17" s="3">
        <v>3624113000</v>
      </c>
      <c r="H17" s="3">
        <v>519707000</v>
      </c>
      <c r="I17" s="3">
        <v>0</v>
      </c>
      <c r="J17" s="3">
        <v>0</v>
      </c>
      <c r="K17" s="3">
        <v>0</v>
      </c>
      <c r="L17" s="4">
        <f t="shared" si="0"/>
        <v>182770968000</v>
      </c>
    </row>
    <row r="18" spans="2:12" ht="24" customHeight="1" x14ac:dyDescent="0.2">
      <c r="B18" s="18" t="s">
        <v>31</v>
      </c>
      <c r="C18" s="2">
        <v>16883374000</v>
      </c>
      <c r="D18" s="3">
        <v>4126326000</v>
      </c>
      <c r="E18" s="3">
        <v>3450691000</v>
      </c>
      <c r="F18" s="3">
        <v>0</v>
      </c>
      <c r="G18" s="3">
        <v>1904185000</v>
      </c>
      <c r="H18" s="3">
        <v>5517000000</v>
      </c>
      <c r="I18" s="3">
        <v>749462000</v>
      </c>
      <c r="J18" s="3">
        <v>0</v>
      </c>
      <c r="K18" s="3">
        <v>0</v>
      </c>
      <c r="L18" s="4">
        <f t="shared" si="0"/>
        <v>32631038000</v>
      </c>
    </row>
    <row r="19" spans="2:12" ht="24" customHeight="1" x14ac:dyDescent="0.2">
      <c r="B19" s="18" t="s">
        <v>32</v>
      </c>
      <c r="C19" s="2">
        <v>7132718000</v>
      </c>
      <c r="D19" s="3">
        <v>483241000</v>
      </c>
      <c r="E19" s="3">
        <v>2303777000</v>
      </c>
      <c r="F19" s="3">
        <v>0</v>
      </c>
      <c r="G19" s="3">
        <v>5964276000</v>
      </c>
      <c r="H19" s="3">
        <v>892945000</v>
      </c>
      <c r="I19" s="3">
        <v>0</v>
      </c>
      <c r="J19" s="3">
        <v>1626000</v>
      </c>
      <c r="K19" s="3">
        <v>0</v>
      </c>
      <c r="L19" s="4">
        <f t="shared" si="0"/>
        <v>16778583000</v>
      </c>
    </row>
    <row r="20" spans="2:12" ht="24" customHeight="1" x14ac:dyDescent="0.2">
      <c r="B20" s="18" t="s">
        <v>33</v>
      </c>
      <c r="C20" s="2">
        <v>6166701000</v>
      </c>
      <c r="D20" s="3">
        <v>919022000</v>
      </c>
      <c r="E20" s="3">
        <v>7391217000</v>
      </c>
      <c r="F20" s="3">
        <v>565596000000</v>
      </c>
      <c r="G20" s="3">
        <v>1277344059000</v>
      </c>
      <c r="H20" s="3">
        <v>894500000</v>
      </c>
      <c r="I20" s="3">
        <v>24887879000</v>
      </c>
      <c r="J20" s="3">
        <v>326810276000</v>
      </c>
      <c r="K20" s="3">
        <v>0</v>
      </c>
      <c r="L20" s="4">
        <f t="shared" si="0"/>
        <v>2210009654000</v>
      </c>
    </row>
    <row r="21" spans="2:12" ht="24" customHeight="1" x14ac:dyDescent="0.2">
      <c r="B21" s="18" t="s">
        <v>34</v>
      </c>
      <c r="C21" s="2">
        <v>297420913000</v>
      </c>
      <c r="D21" s="3">
        <v>45175633000</v>
      </c>
      <c r="E21" s="3">
        <v>38973955000</v>
      </c>
      <c r="F21" s="3">
        <v>0</v>
      </c>
      <c r="G21" s="3">
        <v>13456059000</v>
      </c>
      <c r="H21" s="3">
        <v>39964000000</v>
      </c>
      <c r="I21" s="3">
        <v>360522000</v>
      </c>
      <c r="J21" s="3">
        <v>0</v>
      </c>
      <c r="K21" s="3">
        <v>0</v>
      </c>
      <c r="L21" s="4">
        <f t="shared" si="0"/>
        <v>435351082000</v>
      </c>
    </row>
    <row r="22" spans="2:12" ht="24" customHeight="1" x14ac:dyDescent="0.2">
      <c r="B22" s="18" t="s">
        <v>35</v>
      </c>
      <c r="C22" s="2">
        <v>137405164000</v>
      </c>
      <c r="D22" s="3">
        <v>21520972000</v>
      </c>
      <c r="E22" s="3">
        <v>71672907000</v>
      </c>
      <c r="F22" s="3">
        <v>0</v>
      </c>
      <c r="G22" s="3">
        <v>1782868000</v>
      </c>
      <c r="H22" s="3">
        <v>60405591000</v>
      </c>
      <c r="I22" s="3">
        <v>581045000</v>
      </c>
      <c r="J22" s="3">
        <v>0</v>
      </c>
      <c r="K22" s="3">
        <v>0</v>
      </c>
      <c r="L22" s="4">
        <f t="shared" si="0"/>
        <v>293368547000</v>
      </c>
    </row>
    <row r="23" spans="2:12" ht="24" customHeight="1" x14ac:dyDescent="0.2">
      <c r="B23" s="18" t="s">
        <v>36</v>
      </c>
      <c r="C23" s="2">
        <v>913879000</v>
      </c>
      <c r="D23" s="3">
        <v>175985000</v>
      </c>
      <c r="E23" s="3">
        <v>79135000</v>
      </c>
      <c r="F23" s="3">
        <v>0</v>
      </c>
      <c r="G23" s="3">
        <v>74213115000</v>
      </c>
      <c r="H23" s="3">
        <v>46000000000</v>
      </c>
      <c r="I23" s="3">
        <v>45000000000</v>
      </c>
      <c r="J23" s="3">
        <v>0</v>
      </c>
      <c r="K23" s="3">
        <v>0</v>
      </c>
      <c r="L23" s="4">
        <f t="shared" si="0"/>
        <v>166382114000</v>
      </c>
    </row>
    <row r="24" spans="2:12" ht="24" customHeight="1" x14ac:dyDescent="0.2">
      <c r="B24" s="18" t="s">
        <v>37</v>
      </c>
      <c r="C24" s="2">
        <v>11282243000</v>
      </c>
      <c r="D24" s="3">
        <v>2233573000</v>
      </c>
      <c r="E24" s="3">
        <v>6457164000</v>
      </c>
      <c r="F24" s="3">
        <v>0</v>
      </c>
      <c r="G24" s="3">
        <v>128887638000</v>
      </c>
      <c r="H24" s="3">
        <v>1000000000</v>
      </c>
      <c r="I24" s="3">
        <v>8000000</v>
      </c>
      <c r="J24" s="3">
        <v>0</v>
      </c>
      <c r="K24" s="3">
        <v>0</v>
      </c>
      <c r="L24" s="4">
        <f t="shared" si="0"/>
        <v>149868618000</v>
      </c>
    </row>
    <row r="25" spans="2:12" ht="24" customHeight="1" x14ac:dyDescent="0.2">
      <c r="B25" s="18" t="s">
        <v>38</v>
      </c>
      <c r="C25" s="2">
        <v>334589000</v>
      </c>
      <c r="D25" s="3">
        <v>53828000</v>
      </c>
      <c r="E25" s="3">
        <v>15252809000</v>
      </c>
      <c r="F25" s="3">
        <v>0</v>
      </c>
      <c r="G25" s="3">
        <v>1785994000</v>
      </c>
      <c r="H25" s="3">
        <v>53000000</v>
      </c>
      <c r="I25" s="3">
        <v>1381044000</v>
      </c>
      <c r="J25" s="3">
        <v>0</v>
      </c>
      <c r="K25" s="3">
        <v>0</v>
      </c>
      <c r="L25" s="4">
        <f t="shared" si="0"/>
        <v>18861264000</v>
      </c>
    </row>
    <row r="26" spans="2:12" ht="24" customHeight="1" x14ac:dyDescent="0.2">
      <c r="B26" s="18" t="s">
        <v>39</v>
      </c>
      <c r="C26" s="2">
        <v>3782573000</v>
      </c>
      <c r="D26" s="3">
        <v>655091000</v>
      </c>
      <c r="E26" s="3">
        <v>864359000</v>
      </c>
      <c r="F26" s="3">
        <v>0</v>
      </c>
      <c r="G26" s="3">
        <v>6575083000</v>
      </c>
      <c r="H26" s="3">
        <v>3716755000</v>
      </c>
      <c r="I26" s="3">
        <v>911978000</v>
      </c>
      <c r="J26" s="3">
        <v>0</v>
      </c>
      <c r="K26" s="3">
        <v>0</v>
      </c>
      <c r="L26" s="4">
        <f t="shared" si="0"/>
        <v>16505839000</v>
      </c>
    </row>
    <row r="27" spans="2:12" ht="24" customHeight="1" x14ac:dyDescent="0.2">
      <c r="B27" s="18" t="s">
        <v>40</v>
      </c>
      <c r="C27" s="2">
        <v>1005290000</v>
      </c>
      <c r="D27" s="3">
        <v>161803000</v>
      </c>
      <c r="E27" s="3">
        <v>181922000</v>
      </c>
      <c r="F27" s="3">
        <v>0</v>
      </c>
      <c r="G27" s="3">
        <v>17306900000</v>
      </c>
      <c r="H27" s="3">
        <v>192017000</v>
      </c>
      <c r="I27" s="3">
        <v>12604249000</v>
      </c>
      <c r="J27" s="3">
        <v>4613000000</v>
      </c>
      <c r="K27" s="3">
        <v>0</v>
      </c>
      <c r="L27" s="4">
        <f t="shared" si="0"/>
        <v>36065181000</v>
      </c>
    </row>
    <row r="28" spans="2:12" ht="24" customHeight="1" x14ac:dyDescent="0.2">
      <c r="B28" s="18" t="s">
        <v>41</v>
      </c>
      <c r="C28" s="2">
        <v>4257365000</v>
      </c>
      <c r="D28" s="3">
        <v>756980000</v>
      </c>
      <c r="E28" s="3">
        <v>453954000</v>
      </c>
      <c r="F28" s="3">
        <v>0</v>
      </c>
      <c r="G28" s="3">
        <v>5263627000</v>
      </c>
      <c r="H28" s="3">
        <v>2019188000</v>
      </c>
      <c r="I28" s="3">
        <v>11379934000</v>
      </c>
      <c r="J28" s="3">
        <v>190000000</v>
      </c>
      <c r="K28" s="3">
        <v>0</v>
      </c>
      <c r="L28" s="4">
        <f t="shared" si="0"/>
        <v>24321048000</v>
      </c>
    </row>
    <row r="29" spans="2:12" ht="24" customHeight="1" x14ac:dyDescent="0.2">
      <c r="B29" s="18" t="s">
        <v>42</v>
      </c>
      <c r="C29" s="2">
        <v>4592150000</v>
      </c>
      <c r="D29" s="3">
        <v>651076000</v>
      </c>
      <c r="E29" s="3">
        <v>662768000</v>
      </c>
      <c r="F29" s="3">
        <v>0</v>
      </c>
      <c r="G29" s="3">
        <v>10466016000</v>
      </c>
      <c r="H29" s="3">
        <v>720000000</v>
      </c>
      <c r="I29" s="3">
        <v>32300000</v>
      </c>
      <c r="J29" s="3">
        <v>0</v>
      </c>
      <c r="K29" s="3">
        <v>0</v>
      </c>
      <c r="L29" s="4">
        <f t="shared" si="0"/>
        <v>17124310000</v>
      </c>
    </row>
    <row r="30" spans="2:12" ht="24" customHeight="1" x14ac:dyDescent="0.2">
      <c r="B30" s="18" t="s">
        <v>43</v>
      </c>
      <c r="C30" s="2">
        <v>632807000</v>
      </c>
      <c r="D30" s="3">
        <v>112977000</v>
      </c>
      <c r="E30" s="3">
        <v>472785000</v>
      </c>
      <c r="F30" s="3">
        <v>0</v>
      </c>
      <c r="G30" s="3">
        <v>34671571000</v>
      </c>
      <c r="H30" s="3">
        <v>4762310000</v>
      </c>
      <c r="I30" s="3">
        <v>420082000</v>
      </c>
      <c r="J30" s="3">
        <v>25472000000</v>
      </c>
      <c r="K30" s="3">
        <v>0</v>
      </c>
      <c r="L30" s="4">
        <f t="shared" si="0"/>
        <v>66544532000</v>
      </c>
    </row>
    <row r="31" spans="2:12" ht="24" customHeight="1" x14ac:dyDescent="0.2">
      <c r="B31" s="18" t="s">
        <v>44</v>
      </c>
      <c r="C31" s="2">
        <v>16650055000</v>
      </c>
      <c r="D31" s="3">
        <v>2973652000</v>
      </c>
      <c r="E31" s="3">
        <v>1020058000</v>
      </c>
      <c r="F31" s="3">
        <v>0</v>
      </c>
      <c r="G31" s="3">
        <v>64121702000</v>
      </c>
      <c r="H31" s="3">
        <v>3300000000</v>
      </c>
      <c r="I31" s="3">
        <v>45371564000</v>
      </c>
      <c r="J31" s="3">
        <v>245174000</v>
      </c>
      <c r="K31" s="3">
        <v>0</v>
      </c>
      <c r="L31" s="4">
        <f t="shared" si="0"/>
        <v>133682205000</v>
      </c>
    </row>
    <row r="32" spans="2:12" ht="24" customHeight="1" x14ac:dyDescent="0.2">
      <c r="B32" s="18" t="s">
        <v>45</v>
      </c>
      <c r="C32" s="2">
        <v>72919000</v>
      </c>
      <c r="D32" s="3">
        <v>11255000</v>
      </c>
      <c r="E32" s="3">
        <v>9576000</v>
      </c>
      <c r="F32" s="3">
        <v>0</v>
      </c>
      <c r="G32" s="3">
        <v>1938000</v>
      </c>
      <c r="H32" s="3">
        <v>18609000</v>
      </c>
      <c r="I32" s="3">
        <v>0</v>
      </c>
      <c r="J32" s="3">
        <v>0</v>
      </c>
      <c r="K32" s="3">
        <v>0</v>
      </c>
      <c r="L32" s="4">
        <f t="shared" si="0"/>
        <v>114297000</v>
      </c>
    </row>
    <row r="33" spans="2:12" ht="24" customHeight="1" x14ac:dyDescent="0.2">
      <c r="B33" s="18" t="s">
        <v>46</v>
      </c>
      <c r="C33" s="2">
        <v>3984486000</v>
      </c>
      <c r="D33" s="3">
        <v>405098000</v>
      </c>
      <c r="E33" s="3">
        <v>1632536000</v>
      </c>
      <c r="F33" s="3">
        <v>0</v>
      </c>
      <c r="G33" s="3">
        <v>0</v>
      </c>
      <c r="H33" s="3">
        <v>1707000000</v>
      </c>
      <c r="I33" s="3">
        <v>0</v>
      </c>
      <c r="J33" s="3">
        <v>0</v>
      </c>
      <c r="K33" s="3">
        <v>0</v>
      </c>
      <c r="L33" s="4">
        <f t="shared" si="0"/>
        <v>7729120000</v>
      </c>
    </row>
    <row r="34" spans="2:12" ht="24" customHeight="1" x14ac:dyDescent="0.2">
      <c r="B34" s="18" t="s">
        <v>47</v>
      </c>
      <c r="C34" s="2">
        <v>54165943000</v>
      </c>
      <c r="D34" s="3">
        <v>6443445000</v>
      </c>
      <c r="E34" s="3">
        <v>13133708000</v>
      </c>
      <c r="F34" s="3">
        <v>0</v>
      </c>
      <c r="G34" s="3">
        <v>30532000</v>
      </c>
      <c r="H34" s="3">
        <v>2300000000</v>
      </c>
      <c r="I34" s="3">
        <v>0</v>
      </c>
      <c r="J34" s="3">
        <v>0</v>
      </c>
      <c r="K34" s="3">
        <v>0</v>
      </c>
      <c r="L34" s="4">
        <f t="shared" si="0"/>
        <v>76073628000</v>
      </c>
    </row>
    <row r="35" spans="2:12" ht="24" customHeight="1" x14ac:dyDescent="0.2">
      <c r="B35" s="18" t="s">
        <v>48</v>
      </c>
      <c r="C35" s="2">
        <v>2241777000</v>
      </c>
      <c r="D35" s="3">
        <v>323685000</v>
      </c>
      <c r="E35" s="3">
        <v>1860207000</v>
      </c>
      <c r="F35" s="3">
        <v>0</v>
      </c>
      <c r="G35" s="3">
        <v>11231000</v>
      </c>
      <c r="H35" s="3">
        <v>550000000</v>
      </c>
      <c r="I35" s="3">
        <v>0</v>
      </c>
      <c r="J35" s="3">
        <v>0</v>
      </c>
      <c r="K35" s="3">
        <v>0</v>
      </c>
      <c r="L35" s="4">
        <f t="shared" si="0"/>
        <v>4986900000</v>
      </c>
    </row>
    <row r="36" spans="2:12" ht="24" customHeight="1" x14ac:dyDescent="0.2">
      <c r="B36" s="18" t="s">
        <v>49</v>
      </c>
      <c r="C36" s="2">
        <v>81135602000</v>
      </c>
      <c r="D36" s="3">
        <v>15177140000</v>
      </c>
      <c r="E36" s="3">
        <v>12353284000</v>
      </c>
      <c r="F36" s="3">
        <v>0</v>
      </c>
      <c r="G36" s="3">
        <v>65437000</v>
      </c>
      <c r="H36" s="3">
        <v>8156830000</v>
      </c>
      <c r="I36" s="3">
        <v>0</v>
      </c>
      <c r="J36" s="3">
        <v>0</v>
      </c>
      <c r="K36" s="3">
        <v>0</v>
      </c>
      <c r="L36" s="4">
        <f t="shared" si="0"/>
        <v>116888293000</v>
      </c>
    </row>
    <row r="37" spans="2:12" ht="24" customHeight="1" x14ac:dyDescent="0.2">
      <c r="B37" s="18" t="s">
        <v>50</v>
      </c>
      <c r="C37" s="2">
        <v>28779364000</v>
      </c>
      <c r="D37" s="3">
        <v>5032757000</v>
      </c>
      <c r="E37" s="3">
        <v>1194352000</v>
      </c>
      <c r="F37" s="3">
        <v>0</v>
      </c>
      <c r="G37" s="3">
        <v>199880000</v>
      </c>
      <c r="H37" s="3">
        <v>704300000</v>
      </c>
      <c r="I37" s="3">
        <v>0</v>
      </c>
      <c r="J37" s="3">
        <v>0</v>
      </c>
      <c r="K37" s="3">
        <v>0</v>
      </c>
      <c r="L37" s="4">
        <f t="shared" si="0"/>
        <v>35910653000</v>
      </c>
    </row>
    <row r="38" spans="2:12" ht="24" customHeight="1" x14ac:dyDescent="0.2">
      <c r="B38" s="18" t="s">
        <v>51</v>
      </c>
      <c r="C38" s="2">
        <v>1520040000</v>
      </c>
      <c r="D38" s="3">
        <v>251861000</v>
      </c>
      <c r="E38" s="3">
        <v>302231000</v>
      </c>
      <c r="F38" s="3">
        <v>0</v>
      </c>
      <c r="G38" s="3">
        <v>1978069000</v>
      </c>
      <c r="H38" s="3">
        <v>1700687000</v>
      </c>
      <c r="I38" s="3">
        <v>1954500000</v>
      </c>
      <c r="J38" s="3">
        <v>368017000</v>
      </c>
      <c r="K38" s="3">
        <v>0</v>
      </c>
      <c r="L38" s="4">
        <f t="shared" si="0"/>
        <v>8075405000</v>
      </c>
    </row>
    <row r="39" spans="2:12" ht="24" customHeight="1" x14ac:dyDescent="0.2">
      <c r="B39" s="18" t="s">
        <v>52</v>
      </c>
      <c r="C39" s="2">
        <v>8598581000</v>
      </c>
      <c r="D39" s="3">
        <v>1440000000</v>
      </c>
      <c r="E39" s="3">
        <v>1118598000</v>
      </c>
      <c r="F39" s="3">
        <v>0</v>
      </c>
      <c r="G39" s="3">
        <v>69955000</v>
      </c>
      <c r="H39" s="3">
        <v>1781200000</v>
      </c>
      <c r="I39" s="3">
        <v>0</v>
      </c>
      <c r="J39" s="3">
        <v>0</v>
      </c>
      <c r="K39" s="3">
        <v>0</v>
      </c>
      <c r="L39" s="4">
        <f t="shared" si="0"/>
        <v>13008334000</v>
      </c>
    </row>
    <row r="40" spans="2:12" ht="24" customHeight="1" x14ac:dyDescent="0.2">
      <c r="B40" s="18" t="s">
        <v>53</v>
      </c>
      <c r="C40" s="2">
        <v>2326297000</v>
      </c>
      <c r="D40" s="3">
        <v>533688000</v>
      </c>
      <c r="E40" s="3">
        <v>72725000</v>
      </c>
      <c r="F40" s="3">
        <v>0</v>
      </c>
      <c r="G40" s="3">
        <v>16026000</v>
      </c>
      <c r="H40" s="3">
        <v>119500000</v>
      </c>
      <c r="I40" s="3">
        <v>0</v>
      </c>
      <c r="J40" s="3">
        <v>0</v>
      </c>
      <c r="K40" s="3">
        <v>0</v>
      </c>
      <c r="L40" s="4">
        <f t="shared" si="0"/>
        <v>3068236000</v>
      </c>
    </row>
    <row r="41" spans="2:12" ht="24" customHeight="1" x14ac:dyDescent="0.2">
      <c r="B41" s="18" t="s">
        <v>54</v>
      </c>
      <c r="C41" s="2">
        <v>539590000</v>
      </c>
      <c r="D41" s="3">
        <v>125888000</v>
      </c>
      <c r="E41" s="3">
        <v>67588000</v>
      </c>
      <c r="F41" s="3">
        <v>0</v>
      </c>
      <c r="G41" s="3">
        <v>645791000</v>
      </c>
      <c r="H41" s="3">
        <v>225002000</v>
      </c>
      <c r="I41" s="3">
        <v>0</v>
      </c>
      <c r="J41" s="3">
        <v>0</v>
      </c>
      <c r="K41" s="3">
        <v>0</v>
      </c>
      <c r="L41" s="4">
        <f t="shared" ref="L41:L58" si="1">SUM(C41:K41)</f>
        <v>1603859000</v>
      </c>
    </row>
    <row r="42" spans="2:12" ht="24" customHeight="1" x14ac:dyDescent="0.2">
      <c r="B42" s="18" t="s">
        <v>55</v>
      </c>
      <c r="C42" s="2">
        <v>2109980000</v>
      </c>
      <c r="D42" s="3">
        <v>428585000</v>
      </c>
      <c r="E42" s="3">
        <v>797180000</v>
      </c>
      <c r="F42" s="3">
        <v>0</v>
      </c>
      <c r="G42" s="3">
        <v>5911825000</v>
      </c>
      <c r="H42" s="3">
        <v>235000000</v>
      </c>
      <c r="I42" s="3">
        <v>25600000</v>
      </c>
      <c r="J42" s="3">
        <v>0</v>
      </c>
      <c r="K42" s="3">
        <v>0</v>
      </c>
      <c r="L42" s="4">
        <f t="shared" si="1"/>
        <v>9508170000</v>
      </c>
    </row>
    <row r="43" spans="2:12" ht="24" customHeight="1" x14ac:dyDescent="0.2">
      <c r="B43" s="18" t="s">
        <v>56</v>
      </c>
      <c r="C43" s="2">
        <v>129091000</v>
      </c>
      <c r="D43" s="3">
        <v>16997000</v>
      </c>
      <c r="E43" s="3">
        <v>61175000</v>
      </c>
      <c r="F43" s="3">
        <v>0</v>
      </c>
      <c r="G43" s="3">
        <v>1902431000</v>
      </c>
      <c r="H43" s="3">
        <v>11000000</v>
      </c>
      <c r="I43" s="3">
        <v>8603000</v>
      </c>
      <c r="J43" s="3">
        <v>0</v>
      </c>
      <c r="K43" s="3">
        <v>0</v>
      </c>
      <c r="L43" s="4">
        <f t="shared" si="1"/>
        <v>2129297000</v>
      </c>
    </row>
    <row r="44" spans="2:12" ht="24" customHeight="1" x14ac:dyDescent="0.2">
      <c r="B44" s="18" t="s">
        <v>57</v>
      </c>
      <c r="C44" s="2">
        <v>199408000</v>
      </c>
      <c r="D44" s="3">
        <v>37087000</v>
      </c>
      <c r="E44" s="3">
        <v>60175000</v>
      </c>
      <c r="F44" s="3">
        <v>0</v>
      </c>
      <c r="G44" s="3">
        <v>1271000</v>
      </c>
      <c r="H44" s="3">
        <v>65000000</v>
      </c>
      <c r="I44" s="3">
        <v>0</v>
      </c>
      <c r="J44" s="3">
        <v>0</v>
      </c>
      <c r="K44" s="3">
        <v>0</v>
      </c>
      <c r="L44" s="4">
        <f t="shared" si="1"/>
        <v>362941000</v>
      </c>
    </row>
    <row r="45" spans="2:12" ht="24" customHeight="1" x14ac:dyDescent="0.2">
      <c r="B45" s="18" t="s">
        <v>58</v>
      </c>
      <c r="C45" s="2">
        <v>264607000</v>
      </c>
      <c r="D45" s="3">
        <v>32549000</v>
      </c>
      <c r="E45" s="3">
        <v>1252969000</v>
      </c>
      <c r="F45" s="3">
        <v>0</v>
      </c>
      <c r="G45" s="3">
        <v>1451000</v>
      </c>
      <c r="H45" s="3">
        <v>80000000</v>
      </c>
      <c r="I45" s="3">
        <v>0</v>
      </c>
      <c r="J45" s="3">
        <v>0</v>
      </c>
      <c r="K45" s="3">
        <v>0</v>
      </c>
      <c r="L45" s="4">
        <f t="shared" si="1"/>
        <v>1631576000</v>
      </c>
    </row>
    <row r="46" spans="2:12" ht="24" customHeight="1" x14ac:dyDescent="0.2">
      <c r="B46" s="18" t="s">
        <v>59</v>
      </c>
      <c r="C46" s="2">
        <v>402000000</v>
      </c>
      <c r="D46" s="3">
        <v>75486000</v>
      </c>
      <c r="E46" s="3">
        <v>64628000</v>
      </c>
      <c r="F46" s="3">
        <v>0</v>
      </c>
      <c r="G46" s="3">
        <v>1686000</v>
      </c>
      <c r="H46" s="3">
        <v>126000000</v>
      </c>
      <c r="I46" s="3">
        <v>0</v>
      </c>
      <c r="J46" s="3">
        <v>0</v>
      </c>
      <c r="K46" s="3">
        <v>0</v>
      </c>
      <c r="L46" s="4">
        <f t="shared" si="1"/>
        <v>669800000</v>
      </c>
    </row>
    <row r="47" spans="2:12" ht="24" customHeight="1" x14ac:dyDescent="0.2">
      <c r="B47" s="18" t="s">
        <v>60</v>
      </c>
      <c r="C47" s="2">
        <v>237387000</v>
      </c>
      <c r="D47" s="3">
        <v>33864000</v>
      </c>
      <c r="E47" s="3">
        <v>123744000</v>
      </c>
      <c r="F47" s="3">
        <v>0</v>
      </c>
      <c r="G47" s="3">
        <v>4039000</v>
      </c>
      <c r="H47" s="3">
        <v>81350000</v>
      </c>
      <c r="I47" s="3">
        <v>433811000</v>
      </c>
      <c r="J47" s="3">
        <v>0</v>
      </c>
      <c r="K47" s="3">
        <v>88231000000</v>
      </c>
      <c r="L47" s="4">
        <f t="shared" si="1"/>
        <v>89145195000</v>
      </c>
    </row>
    <row r="48" spans="2:12" ht="24" customHeight="1" x14ac:dyDescent="0.2">
      <c r="B48" s="18" t="s">
        <v>61</v>
      </c>
      <c r="C48" s="2">
        <v>928299000</v>
      </c>
      <c r="D48" s="3">
        <v>122323000</v>
      </c>
      <c r="E48" s="3">
        <v>190267000</v>
      </c>
      <c r="F48" s="3">
        <v>0</v>
      </c>
      <c r="G48" s="3">
        <v>158762236000</v>
      </c>
      <c r="H48" s="3">
        <v>101000000</v>
      </c>
      <c r="I48" s="3">
        <v>244000000</v>
      </c>
      <c r="J48" s="3">
        <v>0</v>
      </c>
      <c r="K48" s="3">
        <v>0</v>
      </c>
      <c r="L48" s="4">
        <f t="shared" si="1"/>
        <v>160348125000</v>
      </c>
    </row>
    <row r="49" spans="2:12" ht="24" customHeight="1" x14ac:dyDescent="0.2">
      <c r="B49" s="19" t="s">
        <v>62</v>
      </c>
      <c r="C49" s="10">
        <v>67450000</v>
      </c>
      <c r="D49" s="11">
        <v>10713000</v>
      </c>
      <c r="E49" s="11">
        <v>50959000</v>
      </c>
      <c r="F49" s="11">
        <v>0</v>
      </c>
      <c r="G49" s="11">
        <v>13687000</v>
      </c>
      <c r="H49" s="11">
        <v>6000000</v>
      </c>
      <c r="I49" s="11">
        <v>5373000</v>
      </c>
      <c r="J49" s="11">
        <v>0</v>
      </c>
      <c r="K49" s="11">
        <v>0</v>
      </c>
      <c r="L49" s="12">
        <f t="shared" si="1"/>
        <v>154182000</v>
      </c>
    </row>
    <row r="50" spans="2:12" ht="24.95" customHeight="1" x14ac:dyDescent="0.2">
      <c r="B50" s="22" t="s">
        <v>10</v>
      </c>
      <c r="C50" s="23">
        <v>832803044000</v>
      </c>
      <c r="D50" s="24">
        <v>130993739000</v>
      </c>
      <c r="E50" s="24">
        <v>279275028000</v>
      </c>
      <c r="F50" s="24">
        <v>565596000000</v>
      </c>
      <c r="G50" s="24">
        <v>1821655801000</v>
      </c>
      <c r="H50" s="24">
        <v>198697636000</v>
      </c>
      <c r="I50" s="24">
        <v>148389233000</v>
      </c>
      <c r="J50" s="24">
        <v>357700093000</v>
      </c>
      <c r="K50" s="24">
        <v>88231000000</v>
      </c>
      <c r="L50" s="9">
        <f t="shared" si="1"/>
        <v>4423341574000</v>
      </c>
    </row>
    <row r="51" spans="2:12" ht="24.95" hidden="1" customHeight="1" x14ac:dyDescent="0.2">
      <c r="B51" s="25" t="s">
        <v>17</v>
      </c>
      <c r="C51" s="31">
        <v>86275682000</v>
      </c>
      <c r="D51" s="32">
        <v>13155413000</v>
      </c>
      <c r="E51" s="32">
        <v>13311929000</v>
      </c>
      <c r="F51" s="32">
        <v>0</v>
      </c>
      <c r="G51" s="32">
        <v>4919844000</v>
      </c>
      <c r="H51" s="32">
        <v>17030115000</v>
      </c>
      <c r="I51" s="32">
        <v>0</v>
      </c>
      <c r="J51" s="32">
        <v>0</v>
      </c>
      <c r="K51" s="32">
        <v>0</v>
      </c>
      <c r="L51" s="33">
        <f t="shared" si="1"/>
        <v>134692983000</v>
      </c>
    </row>
    <row r="52" spans="2:12" ht="24.95" hidden="1" customHeight="1" x14ac:dyDescent="0.2">
      <c r="B52" s="25" t="s">
        <v>18</v>
      </c>
      <c r="C52" s="26">
        <v>30134296000</v>
      </c>
      <c r="D52" s="27">
        <v>5779221000</v>
      </c>
      <c r="E52" s="27">
        <v>24424167000</v>
      </c>
      <c r="F52" s="27">
        <v>0</v>
      </c>
      <c r="G52" s="27">
        <v>63039602000</v>
      </c>
      <c r="H52" s="27">
        <v>96003482000</v>
      </c>
      <c r="I52" s="27">
        <v>9767275000</v>
      </c>
      <c r="J52" s="27">
        <v>1549698000</v>
      </c>
      <c r="K52" s="27">
        <v>0</v>
      </c>
      <c r="L52" s="4">
        <f t="shared" si="1"/>
        <v>230697741000</v>
      </c>
    </row>
    <row r="53" spans="2:12" ht="24.95" customHeight="1" x14ac:dyDescent="0.2">
      <c r="B53" s="25" t="s">
        <v>11</v>
      </c>
      <c r="C53" s="26">
        <f t="shared" ref="C53:K53" si="2">C51+C52</f>
        <v>116409978000</v>
      </c>
      <c r="D53" s="27">
        <f t="shared" si="2"/>
        <v>18934634000</v>
      </c>
      <c r="E53" s="27">
        <f t="shared" si="2"/>
        <v>37736096000</v>
      </c>
      <c r="F53" s="27">
        <f t="shared" si="2"/>
        <v>0</v>
      </c>
      <c r="G53" s="27">
        <f t="shared" si="2"/>
        <v>67959446000</v>
      </c>
      <c r="H53" s="27">
        <f t="shared" si="2"/>
        <v>113033597000</v>
      </c>
      <c r="I53" s="27">
        <f t="shared" si="2"/>
        <v>9767275000</v>
      </c>
      <c r="J53" s="27">
        <f t="shared" si="2"/>
        <v>1549698000</v>
      </c>
      <c r="K53" s="27">
        <f t="shared" si="2"/>
        <v>0</v>
      </c>
      <c r="L53" s="4">
        <f t="shared" si="1"/>
        <v>365390724000</v>
      </c>
    </row>
    <row r="54" spans="2:12" ht="24.95" customHeight="1" x14ac:dyDescent="0.2">
      <c r="B54" s="25" t="s">
        <v>12</v>
      </c>
      <c r="C54" s="26">
        <v>3094816000</v>
      </c>
      <c r="D54" s="27">
        <v>463789000</v>
      </c>
      <c r="E54" s="27">
        <v>1673402000</v>
      </c>
      <c r="F54" s="27">
        <v>0</v>
      </c>
      <c r="G54" s="27">
        <v>10187059000</v>
      </c>
      <c r="H54" s="27">
        <v>4116281000</v>
      </c>
      <c r="I54" s="27">
        <v>0</v>
      </c>
      <c r="J54" s="27">
        <v>0</v>
      </c>
      <c r="K54" s="27">
        <v>0</v>
      </c>
      <c r="L54" s="4">
        <f t="shared" si="1"/>
        <v>19535347000</v>
      </c>
    </row>
    <row r="55" spans="2:12" ht="24.95" customHeight="1" x14ac:dyDescent="0.2">
      <c r="B55" s="25" t="s">
        <v>13</v>
      </c>
      <c r="C55" s="26">
        <f t="shared" ref="C55:K55" si="3">C54+C53+C50</f>
        <v>952307838000</v>
      </c>
      <c r="D55" s="27">
        <f t="shared" si="3"/>
        <v>150392162000</v>
      </c>
      <c r="E55" s="27">
        <f t="shared" si="3"/>
        <v>318684526000</v>
      </c>
      <c r="F55" s="27">
        <f t="shared" si="3"/>
        <v>565596000000</v>
      </c>
      <c r="G55" s="27">
        <f t="shared" si="3"/>
        <v>1899802306000</v>
      </c>
      <c r="H55" s="27">
        <f t="shared" si="3"/>
        <v>315847514000</v>
      </c>
      <c r="I55" s="27">
        <f t="shared" si="3"/>
        <v>158156508000</v>
      </c>
      <c r="J55" s="27">
        <f t="shared" si="3"/>
        <v>359249791000</v>
      </c>
      <c r="K55" s="27">
        <f t="shared" si="3"/>
        <v>88231000000</v>
      </c>
      <c r="L55" s="4">
        <f t="shared" si="1"/>
        <v>4808267645000</v>
      </c>
    </row>
    <row r="56" spans="2:12" ht="24.95" customHeight="1" x14ac:dyDescent="0.2">
      <c r="B56" s="25" t="s">
        <v>14</v>
      </c>
      <c r="C56" s="26">
        <v>0</v>
      </c>
      <c r="D56" s="27">
        <v>0</v>
      </c>
      <c r="E56" s="27">
        <v>0</v>
      </c>
      <c r="F56" s="27">
        <v>0</v>
      </c>
      <c r="G56" s="27">
        <v>209277968000</v>
      </c>
      <c r="H56" s="27">
        <v>0</v>
      </c>
      <c r="I56" s="27">
        <v>120892657000</v>
      </c>
      <c r="J56" s="27">
        <v>0</v>
      </c>
      <c r="K56" s="27">
        <v>0</v>
      </c>
      <c r="L56" s="4">
        <f t="shared" si="1"/>
        <v>330170625000</v>
      </c>
    </row>
    <row r="57" spans="2:12" ht="24.95" customHeight="1" x14ac:dyDescent="0.2">
      <c r="B57" s="25" t="s">
        <v>15</v>
      </c>
      <c r="C57" s="26">
        <v>0</v>
      </c>
      <c r="D57" s="27">
        <v>0</v>
      </c>
      <c r="E57" s="27">
        <v>0</v>
      </c>
      <c r="F57" s="27">
        <v>0</v>
      </c>
      <c r="G57" s="27">
        <v>8527001000</v>
      </c>
      <c r="H57" s="27">
        <v>0</v>
      </c>
      <c r="I57" s="27">
        <v>0</v>
      </c>
      <c r="J57" s="27">
        <v>0</v>
      </c>
      <c r="K57" s="27">
        <v>0</v>
      </c>
      <c r="L57" s="4">
        <f t="shared" si="1"/>
        <v>8527001000</v>
      </c>
    </row>
    <row r="58" spans="2:12" ht="39.950000000000003" customHeight="1" x14ac:dyDescent="0.2">
      <c r="B58" s="28" t="s">
        <v>16</v>
      </c>
      <c r="C58" s="29">
        <f t="shared" ref="C58:K58" si="4">C55-(C56+C57)</f>
        <v>952307838000</v>
      </c>
      <c r="D58" s="30">
        <f t="shared" si="4"/>
        <v>150392162000</v>
      </c>
      <c r="E58" s="30">
        <f t="shared" si="4"/>
        <v>318684526000</v>
      </c>
      <c r="F58" s="30">
        <f t="shared" si="4"/>
        <v>565596000000</v>
      </c>
      <c r="G58" s="30">
        <f t="shared" si="4"/>
        <v>1681997337000</v>
      </c>
      <c r="H58" s="30">
        <f t="shared" si="4"/>
        <v>315847514000</v>
      </c>
      <c r="I58" s="30">
        <f t="shared" si="4"/>
        <v>37263851000</v>
      </c>
      <c r="J58" s="30">
        <f t="shared" si="4"/>
        <v>359249791000</v>
      </c>
      <c r="K58" s="30">
        <f t="shared" si="4"/>
        <v>88231000000</v>
      </c>
      <c r="L58" s="12">
        <f t="shared" si="1"/>
        <v>4469570019000</v>
      </c>
    </row>
  </sheetData>
  <mergeCells count="3">
    <mergeCell ref="B3:L3"/>
    <mergeCell ref="B4:L4"/>
    <mergeCell ref="B5:L5"/>
  </mergeCells>
  <printOptions horizontalCentered="1" verticalCentered="1"/>
  <pageMargins left="0" right="0" top="0" bottom="0" header="0" footer="0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8"/>
  <sheetViews>
    <sheetView tabSelected="1" zoomScale="70" zoomScaleNormal="70" zoomScalePageLayoutView="60" workbookViewId="0">
      <selection activeCell="A4" sqref="A4:L4"/>
    </sheetView>
  </sheetViews>
  <sheetFormatPr defaultColWidth="9.140625" defaultRowHeight="14.25" x14ac:dyDescent="0.2"/>
  <cols>
    <col min="1" max="1" width="96" style="16" customWidth="1"/>
    <col min="2" max="2" width="26.85546875" style="1" bestFit="1" customWidth="1"/>
    <col min="3" max="5" width="24.140625" style="1" bestFit="1" customWidth="1"/>
    <col min="6" max="6" width="26.85546875" style="1" bestFit="1" customWidth="1"/>
    <col min="7" max="7" width="28" style="1" bestFit="1" customWidth="1"/>
    <col min="8" max="10" width="24.140625" style="1" bestFit="1" customWidth="1"/>
    <col min="11" max="11" width="26.85546875" style="1" bestFit="1" customWidth="1"/>
    <col min="12" max="14" width="19.28515625" style="1" customWidth="1"/>
    <col min="15" max="15" width="9.140625" style="1" customWidth="1"/>
    <col min="16" max="16384" width="9.140625" style="1"/>
  </cols>
  <sheetData>
    <row r="3" spans="1:11" ht="24.75" customHeight="1" x14ac:dyDescent="0.2">
      <c r="A3" s="34" t="s">
        <v>63</v>
      </c>
      <c r="B3" s="34" t="s">
        <v>0</v>
      </c>
      <c r="C3" s="34" t="s">
        <v>0</v>
      </c>
      <c r="D3" s="34" t="s">
        <v>0</v>
      </c>
      <c r="E3" s="34" t="s">
        <v>0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0</v>
      </c>
    </row>
    <row r="4" spans="1:11" ht="24.75" customHeight="1" x14ac:dyDescent="0.2">
      <c r="A4" s="34" t="s">
        <v>66</v>
      </c>
      <c r="B4" s="34" t="s">
        <v>0</v>
      </c>
      <c r="C4" s="34" t="s">
        <v>0</v>
      </c>
      <c r="D4" s="34" t="s">
        <v>0</v>
      </c>
      <c r="E4" s="34" t="s">
        <v>0</v>
      </c>
      <c r="F4" s="34" t="s">
        <v>0</v>
      </c>
      <c r="G4" s="34" t="s">
        <v>0</v>
      </c>
      <c r="H4" s="34" t="s">
        <v>0</v>
      </c>
      <c r="I4" s="34" t="s">
        <v>0</v>
      </c>
      <c r="J4" s="34" t="s">
        <v>0</v>
      </c>
      <c r="K4" s="34" t="s">
        <v>0</v>
      </c>
    </row>
    <row r="5" spans="1:11" ht="24.75" customHeight="1" x14ac:dyDescent="0.2">
      <c r="A5" s="35" t="s">
        <v>1</v>
      </c>
      <c r="B5" s="35" t="s">
        <v>0</v>
      </c>
      <c r="C5" s="35" t="s">
        <v>0</v>
      </c>
      <c r="D5" s="35" t="s">
        <v>0</v>
      </c>
      <c r="E5" s="35" t="s">
        <v>0</v>
      </c>
      <c r="F5" s="35" t="s">
        <v>0</v>
      </c>
      <c r="G5" s="35" t="s">
        <v>0</v>
      </c>
      <c r="H5" s="35" t="s">
        <v>0</v>
      </c>
      <c r="I5" s="35" t="s">
        <v>0</v>
      </c>
      <c r="J5" s="35" t="s">
        <v>0</v>
      </c>
      <c r="K5" s="35" t="s">
        <v>0</v>
      </c>
    </row>
    <row r="7" spans="1:11" ht="15" thickBot="1" x14ac:dyDescent="0.25">
      <c r="A7" s="20" t="s">
        <v>0</v>
      </c>
      <c r="B7" s="5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6" t="s">
        <v>65</v>
      </c>
    </row>
    <row r="8" spans="1:11" ht="45" customHeight="1" thickBot="1" x14ac:dyDescent="0.25">
      <c r="A8" s="21" t="s">
        <v>2</v>
      </c>
      <c r="B8" s="13" t="s">
        <v>6</v>
      </c>
      <c r="C8" s="14" t="s">
        <v>7</v>
      </c>
      <c r="D8" s="14" t="s">
        <v>8</v>
      </c>
      <c r="E8" s="14" t="s">
        <v>3</v>
      </c>
      <c r="F8" s="14" t="s">
        <v>21</v>
      </c>
      <c r="G8" s="14" t="s">
        <v>19</v>
      </c>
      <c r="H8" s="14" t="s">
        <v>20</v>
      </c>
      <c r="I8" s="14" t="s">
        <v>4</v>
      </c>
      <c r="J8" s="14" t="s">
        <v>5</v>
      </c>
      <c r="K8" s="15" t="s">
        <v>9</v>
      </c>
    </row>
    <row r="9" spans="1:11" ht="23.1" customHeight="1" x14ac:dyDescent="0.2">
      <c r="A9" s="17" t="s">
        <v>22</v>
      </c>
      <c r="B9" s="7">
        <v>4461944000</v>
      </c>
      <c r="C9" s="8">
        <v>573540000</v>
      </c>
      <c r="D9" s="8">
        <v>663559000</v>
      </c>
      <c r="E9" s="8">
        <v>0</v>
      </c>
      <c r="F9" s="8">
        <v>909422000</v>
      </c>
      <c r="G9" s="8">
        <v>153712000</v>
      </c>
      <c r="H9" s="8">
        <v>4345000</v>
      </c>
      <c r="I9" s="8">
        <v>0</v>
      </c>
      <c r="J9" s="8">
        <v>0</v>
      </c>
      <c r="K9" s="9">
        <f t="shared" ref="K9:K58" si="0">SUM(B9:J9)</f>
        <v>6766522000</v>
      </c>
    </row>
    <row r="10" spans="1:11" ht="23.1" customHeight="1" x14ac:dyDescent="0.2">
      <c r="A10" s="18" t="s">
        <v>23</v>
      </c>
      <c r="B10" s="2">
        <v>1034361000</v>
      </c>
      <c r="C10" s="3">
        <v>119222000</v>
      </c>
      <c r="D10" s="3">
        <v>4121561000</v>
      </c>
      <c r="E10" s="3">
        <v>0</v>
      </c>
      <c r="F10" s="3">
        <v>1375290000</v>
      </c>
      <c r="G10" s="3">
        <v>579800000</v>
      </c>
      <c r="H10" s="3">
        <v>0</v>
      </c>
      <c r="I10" s="3">
        <v>0</v>
      </c>
      <c r="J10" s="3">
        <v>0</v>
      </c>
      <c r="K10" s="4">
        <f t="shared" si="0"/>
        <v>7230234000</v>
      </c>
    </row>
    <row r="11" spans="1:11" ht="23.1" customHeight="1" x14ac:dyDescent="0.2">
      <c r="A11" s="18" t="s">
        <v>24</v>
      </c>
      <c r="B11" s="2">
        <v>152969000</v>
      </c>
      <c r="C11" s="3">
        <v>19484000</v>
      </c>
      <c r="D11" s="3">
        <v>108340000</v>
      </c>
      <c r="E11" s="3">
        <v>0</v>
      </c>
      <c r="F11" s="3">
        <v>14671000</v>
      </c>
      <c r="G11" s="3">
        <v>17311000</v>
      </c>
      <c r="H11" s="3">
        <v>0</v>
      </c>
      <c r="I11" s="3">
        <v>0</v>
      </c>
      <c r="J11" s="3">
        <v>0</v>
      </c>
      <c r="K11" s="4">
        <f t="shared" si="0"/>
        <v>312775000</v>
      </c>
    </row>
    <row r="12" spans="1:11" ht="23.1" customHeight="1" x14ac:dyDescent="0.2">
      <c r="A12" s="18" t="s">
        <v>25</v>
      </c>
      <c r="B12" s="2">
        <v>845669000</v>
      </c>
      <c r="C12" s="3">
        <v>121081000</v>
      </c>
      <c r="D12" s="3">
        <v>460919000</v>
      </c>
      <c r="E12" s="3">
        <v>0</v>
      </c>
      <c r="F12" s="3">
        <v>50747000</v>
      </c>
      <c r="G12" s="3">
        <v>52060000</v>
      </c>
      <c r="H12" s="3">
        <v>0</v>
      </c>
      <c r="I12" s="3">
        <v>0</v>
      </c>
      <c r="J12" s="3">
        <v>0</v>
      </c>
      <c r="K12" s="4">
        <f t="shared" si="0"/>
        <v>1530476000</v>
      </c>
    </row>
    <row r="13" spans="1:11" ht="23.1" customHeight="1" x14ac:dyDescent="0.2">
      <c r="A13" s="18" t="s">
        <v>26</v>
      </c>
      <c r="B13" s="2">
        <v>602285000</v>
      </c>
      <c r="C13" s="3">
        <v>79563000</v>
      </c>
      <c r="D13" s="3">
        <v>101869000</v>
      </c>
      <c r="E13" s="3">
        <v>0</v>
      </c>
      <c r="F13" s="3">
        <v>16442000</v>
      </c>
      <c r="G13" s="3">
        <v>175373000</v>
      </c>
      <c r="H13" s="3">
        <v>0</v>
      </c>
      <c r="I13" s="3">
        <v>0</v>
      </c>
      <c r="J13" s="3">
        <v>0</v>
      </c>
      <c r="K13" s="4">
        <f t="shared" si="0"/>
        <v>975532000</v>
      </c>
    </row>
    <row r="14" spans="1:11" ht="23.1" customHeight="1" x14ac:dyDescent="0.2">
      <c r="A14" s="18" t="s">
        <v>27</v>
      </c>
      <c r="B14" s="2">
        <v>270110000</v>
      </c>
      <c r="C14" s="3">
        <v>34768000</v>
      </c>
      <c r="D14" s="3">
        <v>56975000</v>
      </c>
      <c r="E14" s="3">
        <v>0</v>
      </c>
      <c r="F14" s="3">
        <v>1643000</v>
      </c>
      <c r="G14" s="3">
        <v>12545000</v>
      </c>
      <c r="H14" s="3">
        <v>0</v>
      </c>
      <c r="I14" s="3">
        <v>0</v>
      </c>
      <c r="J14" s="3">
        <v>0</v>
      </c>
      <c r="K14" s="4">
        <f t="shared" si="0"/>
        <v>376041000</v>
      </c>
    </row>
    <row r="15" spans="1:11" ht="23.1" customHeight="1" x14ac:dyDescent="0.2">
      <c r="A15" s="18" t="s">
        <v>28</v>
      </c>
      <c r="B15" s="2">
        <v>1212043000</v>
      </c>
      <c r="C15" s="3">
        <v>168205000</v>
      </c>
      <c r="D15" s="3">
        <v>154355000</v>
      </c>
      <c r="E15" s="3">
        <v>0</v>
      </c>
      <c r="F15" s="3">
        <v>12459000</v>
      </c>
      <c r="G15" s="3">
        <v>73050000</v>
      </c>
      <c r="H15" s="3">
        <v>0</v>
      </c>
      <c r="I15" s="3">
        <v>0</v>
      </c>
      <c r="J15" s="3">
        <v>0</v>
      </c>
      <c r="K15" s="4">
        <f t="shared" si="0"/>
        <v>1620112000</v>
      </c>
    </row>
    <row r="16" spans="1:11" ht="23.1" customHeight="1" x14ac:dyDescent="0.2">
      <c r="A16" s="18" t="s">
        <v>29</v>
      </c>
      <c r="B16" s="2">
        <v>50293765000</v>
      </c>
      <c r="C16" s="3">
        <v>7511963000</v>
      </c>
      <c r="D16" s="3">
        <v>15890061000</v>
      </c>
      <c r="E16" s="3">
        <v>0</v>
      </c>
      <c r="F16" s="3">
        <v>3419357000</v>
      </c>
      <c r="G16" s="3">
        <v>11917316000</v>
      </c>
      <c r="H16" s="3">
        <v>2527424000</v>
      </c>
      <c r="I16" s="3">
        <v>0</v>
      </c>
      <c r="J16" s="3">
        <v>0</v>
      </c>
      <c r="K16" s="4">
        <f t="shared" si="0"/>
        <v>91559886000</v>
      </c>
    </row>
    <row r="17" spans="1:11" ht="23.1" customHeight="1" x14ac:dyDescent="0.2">
      <c r="A17" s="18" t="s">
        <v>30</v>
      </c>
      <c r="B17" s="2">
        <v>106121135000</v>
      </c>
      <c r="C17" s="3">
        <v>16114806000</v>
      </c>
      <c r="D17" s="3">
        <v>92008891000</v>
      </c>
      <c r="E17" s="3">
        <v>0</v>
      </c>
      <c r="F17" s="3">
        <v>4129861000</v>
      </c>
      <c r="G17" s="3">
        <v>651949000</v>
      </c>
      <c r="H17" s="3">
        <v>0</v>
      </c>
      <c r="I17" s="3">
        <v>0</v>
      </c>
      <c r="J17" s="3">
        <v>0</v>
      </c>
      <c r="K17" s="4">
        <f t="shared" si="0"/>
        <v>219026642000</v>
      </c>
    </row>
    <row r="18" spans="1:11" ht="23.1" customHeight="1" x14ac:dyDescent="0.2">
      <c r="A18" s="18" t="s">
        <v>31</v>
      </c>
      <c r="B18" s="2">
        <v>20368931000</v>
      </c>
      <c r="C18" s="3">
        <v>4978463000</v>
      </c>
      <c r="D18" s="3">
        <v>4070259000</v>
      </c>
      <c r="E18" s="3">
        <v>0</v>
      </c>
      <c r="F18" s="3">
        <v>2267701000</v>
      </c>
      <c r="G18" s="3">
        <v>6920824000</v>
      </c>
      <c r="H18" s="3">
        <v>952127000</v>
      </c>
      <c r="I18" s="3">
        <v>0</v>
      </c>
      <c r="J18" s="3">
        <v>0</v>
      </c>
      <c r="K18" s="4">
        <f t="shared" si="0"/>
        <v>39558305000</v>
      </c>
    </row>
    <row r="19" spans="1:11" ht="23.1" customHeight="1" x14ac:dyDescent="0.2">
      <c r="A19" s="18" t="s">
        <v>32</v>
      </c>
      <c r="B19" s="2">
        <v>8606406000</v>
      </c>
      <c r="C19" s="3">
        <v>582981000</v>
      </c>
      <c r="D19" s="3">
        <v>2719973000</v>
      </c>
      <c r="E19" s="3">
        <v>0</v>
      </c>
      <c r="F19" s="3">
        <v>6782548000</v>
      </c>
      <c r="G19" s="3">
        <v>1120159000</v>
      </c>
      <c r="H19" s="3">
        <v>0</v>
      </c>
      <c r="I19" s="3">
        <v>1937000</v>
      </c>
      <c r="J19" s="3">
        <v>0</v>
      </c>
      <c r="K19" s="4">
        <f t="shared" si="0"/>
        <v>19814004000</v>
      </c>
    </row>
    <row r="20" spans="1:11" ht="23.1" customHeight="1" x14ac:dyDescent="0.2">
      <c r="A20" s="18" t="s">
        <v>33</v>
      </c>
      <c r="B20" s="2">
        <v>7438125000</v>
      </c>
      <c r="C20" s="3">
        <v>1108424000</v>
      </c>
      <c r="D20" s="3">
        <v>8588439000</v>
      </c>
      <c r="E20" s="3">
        <v>697834000000</v>
      </c>
      <c r="F20" s="3">
        <v>1303688663000</v>
      </c>
      <c r="G20" s="3">
        <v>1122109000</v>
      </c>
      <c r="H20" s="3">
        <v>30723838000</v>
      </c>
      <c r="I20" s="3">
        <v>548604964000</v>
      </c>
      <c r="J20" s="3">
        <v>0</v>
      </c>
      <c r="K20" s="4">
        <f t="shared" si="0"/>
        <v>2599108562000</v>
      </c>
    </row>
    <row r="21" spans="1:11" ht="23.1" customHeight="1" x14ac:dyDescent="0.2">
      <c r="A21" s="18" t="s">
        <v>34</v>
      </c>
      <c r="B21" s="2">
        <v>362464457000</v>
      </c>
      <c r="C21" s="3">
        <v>55494522000</v>
      </c>
      <c r="D21" s="3">
        <v>47188589000</v>
      </c>
      <c r="E21" s="3">
        <v>0</v>
      </c>
      <c r="F21" s="3">
        <v>16252763000</v>
      </c>
      <c r="G21" s="3">
        <v>50974372000</v>
      </c>
      <c r="H21" s="3">
        <v>389251000</v>
      </c>
      <c r="I21" s="3">
        <v>0</v>
      </c>
      <c r="J21" s="3">
        <v>0</v>
      </c>
      <c r="K21" s="4">
        <f t="shared" si="0"/>
        <v>532763954000</v>
      </c>
    </row>
    <row r="22" spans="1:11" ht="23.1" customHeight="1" x14ac:dyDescent="0.2">
      <c r="A22" s="18" t="s">
        <v>35</v>
      </c>
      <c r="B22" s="2">
        <v>168202561000</v>
      </c>
      <c r="C22" s="3">
        <v>26261036000</v>
      </c>
      <c r="D22" s="3">
        <v>84192784000</v>
      </c>
      <c r="E22" s="3">
        <v>0</v>
      </c>
      <c r="F22" s="3">
        <v>2088981000</v>
      </c>
      <c r="G22" s="3">
        <v>75775066000</v>
      </c>
      <c r="H22" s="3">
        <v>633994000</v>
      </c>
      <c r="I22" s="3">
        <v>0</v>
      </c>
      <c r="J22" s="3">
        <v>0</v>
      </c>
      <c r="K22" s="4">
        <f t="shared" si="0"/>
        <v>357154422000</v>
      </c>
    </row>
    <row r="23" spans="1:11" ht="23.1" customHeight="1" x14ac:dyDescent="0.2">
      <c r="A23" s="18" t="s">
        <v>36</v>
      </c>
      <c r="B23" s="2">
        <v>1099319000</v>
      </c>
      <c r="C23" s="3">
        <v>211746000</v>
      </c>
      <c r="D23" s="3">
        <v>93335000</v>
      </c>
      <c r="E23" s="3">
        <v>0</v>
      </c>
      <c r="F23" s="3">
        <v>92316220000</v>
      </c>
      <c r="G23" s="3">
        <v>58704895000</v>
      </c>
      <c r="H23" s="3">
        <v>57450441000</v>
      </c>
      <c r="I23" s="3">
        <v>0</v>
      </c>
      <c r="J23" s="3">
        <v>0</v>
      </c>
      <c r="K23" s="4">
        <f t="shared" si="0"/>
        <v>209875956000</v>
      </c>
    </row>
    <row r="24" spans="1:11" ht="23.1" customHeight="1" x14ac:dyDescent="0.2">
      <c r="A24" s="18" t="s">
        <v>37</v>
      </c>
      <c r="B24" s="2">
        <v>13549740000</v>
      </c>
      <c r="C24" s="3">
        <v>2680727000</v>
      </c>
      <c r="D24" s="3">
        <v>7707295000</v>
      </c>
      <c r="E24" s="3">
        <v>0</v>
      </c>
      <c r="F24" s="3">
        <v>143917093000</v>
      </c>
      <c r="G24" s="3">
        <v>1254454000</v>
      </c>
      <c r="H24" s="3">
        <v>9220000</v>
      </c>
      <c r="I24" s="3">
        <v>0</v>
      </c>
      <c r="J24" s="3">
        <v>0</v>
      </c>
      <c r="K24" s="4">
        <f t="shared" si="0"/>
        <v>169118529000</v>
      </c>
    </row>
    <row r="25" spans="1:11" ht="23.1" customHeight="1" x14ac:dyDescent="0.2">
      <c r="A25" s="18" t="s">
        <v>38</v>
      </c>
      <c r="B25" s="2">
        <v>403217000</v>
      </c>
      <c r="C25" s="3">
        <v>64843000</v>
      </c>
      <c r="D25" s="3">
        <v>18164206000</v>
      </c>
      <c r="E25" s="3">
        <v>0</v>
      </c>
      <c r="F25" s="3">
        <v>2158713000</v>
      </c>
      <c r="G25" s="3">
        <v>66486000</v>
      </c>
      <c r="H25" s="3">
        <v>1704775000</v>
      </c>
      <c r="I25" s="3">
        <v>0</v>
      </c>
      <c r="J25" s="3">
        <v>0</v>
      </c>
      <c r="K25" s="4">
        <f t="shared" si="0"/>
        <v>22562240000</v>
      </c>
    </row>
    <row r="26" spans="1:11" ht="23.1" customHeight="1" x14ac:dyDescent="0.2">
      <c r="A26" s="18" t="s">
        <v>39</v>
      </c>
      <c r="B26" s="2">
        <v>4558494000</v>
      </c>
      <c r="C26" s="3">
        <v>789372000</v>
      </c>
      <c r="D26" s="3">
        <v>1019469000</v>
      </c>
      <c r="E26" s="3">
        <v>0</v>
      </c>
      <c r="F26" s="3">
        <v>7754137000</v>
      </c>
      <c r="G26" s="3">
        <v>4656346000</v>
      </c>
      <c r="H26" s="3">
        <v>1072005000</v>
      </c>
      <c r="I26" s="3">
        <v>0</v>
      </c>
      <c r="J26" s="3">
        <v>0</v>
      </c>
      <c r="K26" s="4">
        <f t="shared" si="0"/>
        <v>19849823000</v>
      </c>
    </row>
    <row r="27" spans="1:11" ht="23.1" customHeight="1" x14ac:dyDescent="0.2">
      <c r="A27" s="18" t="s">
        <v>40</v>
      </c>
      <c r="B27" s="2">
        <v>1212469000</v>
      </c>
      <c r="C27" s="3">
        <v>195133000</v>
      </c>
      <c r="D27" s="3">
        <v>214561000</v>
      </c>
      <c r="E27" s="3">
        <v>0</v>
      </c>
      <c r="F27" s="3">
        <v>20569949000</v>
      </c>
      <c r="G27" s="3">
        <v>240877000</v>
      </c>
      <c r="H27" s="3">
        <v>14654761000</v>
      </c>
      <c r="I27" s="3">
        <v>5512950000</v>
      </c>
      <c r="J27" s="3">
        <v>0</v>
      </c>
      <c r="K27" s="4">
        <f t="shared" si="0"/>
        <v>42600700000</v>
      </c>
    </row>
    <row r="28" spans="1:11" ht="23.1" customHeight="1" x14ac:dyDescent="0.2">
      <c r="A28" s="18" t="s">
        <v>41</v>
      </c>
      <c r="B28" s="2">
        <v>5129770000</v>
      </c>
      <c r="C28" s="3">
        <v>911834000</v>
      </c>
      <c r="D28" s="3">
        <v>535420000</v>
      </c>
      <c r="E28" s="3">
        <v>0</v>
      </c>
      <c r="F28" s="3">
        <v>6520560000</v>
      </c>
      <c r="G28" s="3">
        <v>2533841000</v>
      </c>
      <c r="H28" s="3">
        <v>13629613000</v>
      </c>
      <c r="I28" s="3">
        <v>226282000</v>
      </c>
      <c r="J28" s="3">
        <v>0</v>
      </c>
      <c r="K28" s="4">
        <f t="shared" si="0"/>
        <v>29487320000</v>
      </c>
    </row>
    <row r="29" spans="1:11" ht="23.1" customHeight="1" x14ac:dyDescent="0.2">
      <c r="A29" s="18" t="s">
        <v>42</v>
      </c>
      <c r="B29" s="2">
        <v>5540067000</v>
      </c>
      <c r="C29" s="3">
        <v>785317000</v>
      </c>
      <c r="D29" s="3">
        <v>781894000</v>
      </c>
      <c r="E29" s="3">
        <v>0</v>
      </c>
      <c r="F29" s="3">
        <v>12370393000</v>
      </c>
      <c r="G29" s="3">
        <v>903207000</v>
      </c>
      <c r="H29" s="3">
        <v>37461000</v>
      </c>
      <c r="I29" s="3">
        <v>0</v>
      </c>
      <c r="J29" s="3">
        <v>0</v>
      </c>
      <c r="K29" s="4">
        <f t="shared" si="0"/>
        <v>20418339000</v>
      </c>
    </row>
    <row r="30" spans="1:11" ht="23.1" customHeight="1" x14ac:dyDescent="0.2">
      <c r="A30" s="18" t="s">
        <v>43</v>
      </c>
      <c r="B30" s="2">
        <v>762175000</v>
      </c>
      <c r="C30" s="3">
        <v>136010000</v>
      </c>
      <c r="D30" s="3">
        <v>557603000</v>
      </c>
      <c r="E30" s="3">
        <v>0</v>
      </c>
      <c r="F30" s="3">
        <v>41952047000</v>
      </c>
      <c r="G30" s="3">
        <v>5974100000</v>
      </c>
      <c r="H30" s="3">
        <v>484156000</v>
      </c>
      <c r="I30" s="3">
        <v>32778000000</v>
      </c>
      <c r="J30" s="3">
        <v>0</v>
      </c>
      <c r="K30" s="4">
        <f t="shared" si="0"/>
        <v>82644091000</v>
      </c>
    </row>
    <row r="31" spans="1:11" ht="23.1" customHeight="1" x14ac:dyDescent="0.2">
      <c r="A31" s="18" t="s">
        <v>44</v>
      </c>
      <c r="B31" s="2">
        <v>20056096000</v>
      </c>
      <c r="C31" s="3">
        <v>3580549000</v>
      </c>
      <c r="D31" s="3">
        <v>1203117000</v>
      </c>
      <c r="E31" s="3">
        <v>0</v>
      </c>
      <c r="F31" s="3">
        <v>76747346000</v>
      </c>
      <c r="G31" s="3">
        <v>4139701000</v>
      </c>
      <c r="H31" s="3">
        <v>57787541000</v>
      </c>
      <c r="I31" s="3">
        <v>291992000</v>
      </c>
      <c r="J31" s="3">
        <v>0</v>
      </c>
      <c r="K31" s="4">
        <f t="shared" si="0"/>
        <v>163806342000</v>
      </c>
    </row>
    <row r="32" spans="1:11" ht="23.1" customHeight="1" x14ac:dyDescent="0.2">
      <c r="A32" s="18" t="s">
        <v>45</v>
      </c>
      <c r="B32" s="2">
        <v>87938000</v>
      </c>
      <c r="C32" s="3">
        <v>13573000</v>
      </c>
      <c r="D32" s="3">
        <v>11294000</v>
      </c>
      <c r="E32" s="3">
        <v>0</v>
      </c>
      <c r="F32" s="3">
        <v>2226000</v>
      </c>
      <c r="G32" s="3">
        <v>23344000</v>
      </c>
      <c r="H32" s="3">
        <v>0</v>
      </c>
      <c r="I32" s="3">
        <v>0</v>
      </c>
      <c r="J32" s="3">
        <v>0</v>
      </c>
      <c r="K32" s="4">
        <f t="shared" si="0"/>
        <v>138375000</v>
      </c>
    </row>
    <row r="33" spans="1:11" ht="23.1" customHeight="1" x14ac:dyDescent="0.2">
      <c r="A33" s="18" t="s">
        <v>46</v>
      </c>
      <c r="B33" s="2">
        <v>4808148000</v>
      </c>
      <c r="C33" s="3">
        <v>488839000</v>
      </c>
      <c r="D33" s="3">
        <v>1925399000</v>
      </c>
      <c r="E33" s="3">
        <v>0</v>
      </c>
      <c r="F33" s="3">
        <v>0</v>
      </c>
      <c r="G33" s="3">
        <v>2141353000</v>
      </c>
      <c r="H33" s="3">
        <v>0</v>
      </c>
      <c r="I33" s="3">
        <v>0</v>
      </c>
      <c r="J33" s="3">
        <v>0</v>
      </c>
      <c r="K33" s="4">
        <f t="shared" si="0"/>
        <v>9363739000</v>
      </c>
    </row>
    <row r="34" spans="1:11" ht="23.1" customHeight="1" x14ac:dyDescent="0.2">
      <c r="A34" s="18" t="s">
        <v>47</v>
      </c>
      <c r="B34" s="2">
        <v>65360422000</v>
      </c>
      <c r="C34" s="3">
        <v>7774866000</v>
      </c>
      <c r="D34" s="3">
        <v>15641887000</v>
      </c>
      <c r="E34" s="3">
        <v>0</v>
      </c>
      <c r="F34" s="3">
        <v>35424000</v>
      </c>
      <c r="G34" s="3">
        <v>2885245000</v>
      </c>
      <c r="H34" s="3">
        <v>0</v>
      </c>
      <c r="I34" s="3">
        <v>0</v>
      </c>
      <c r="J34" s="3">
        <v>0</v>
      </c>
      <c r="K34" s="4">
        <f t="shared" si="0"/>
        <v>91697844000</v>
      </c>
    </row>
    <row r="35" spans="1:11" ht="23.1" customHeight="1" x14ac:dyDescent="0.2">
      <c r="A35" s="18" t="s">
        <v>48</v>
      </c>
      <c r="B35" s="2">
        <v>2703085000</v>
      </c>
      <c r="C35" s="3">
        <v>390131000</v>
      </c>
      <c r="D35" s="3">
        <v>2193979000</v>
      </c>
      <c r="E35" s="3">
        <v>0</v>
      </c>
      <c r="F35" s="3">
        <v>13376000</v>
      </c>
      <c r="G35" s="3">
        <v>689949000</v>
      </c>
      <c r="H35" s="3">
        <v>0</v>
      </c>
      <c r="I35" s="3">
        <v>0</v>
      </c>
      <c r="J35" s="3">
        <v>0</v>
      </c>
      <c r="K35" s="4">
        <f t="shared" si="0"/>
        <v>5990520000</v>
      </c>
    </row>
    <row r="36" spans="1:11" ht="23.1" customHeight="1" x14ac:dyDescent="0.2">
      <c r="A36" s="18" t="s">
        <v>49</v>
      </c>
      <c r="B36" s="2">
        <v>97893501000</v>
      </c>
      <c r="C36" s="3">
        <v>18311310000</v>
      </c>
      <c r="D36" s="3">
        <v>14693432000</v>
      </c>
      <c r="E36" s="3">
        <v>0</v>
      </c>
      <c r="F36" s="3">
        <v>74637000</v>
      </c>
      <c r="G36" s="3">
        <v>10232369000</v>
      </c>
      <c r="H36" s="3">
        <v>0</v>
      </c>
      <c r="I36" s="3">
        <v>0</v>
      </c>
      <c r="J36" s="3">
        <v>0</v>
      </c>
      <c r="K36" s="4">
        <f t="shared" si="0"/>
        <v>141205249000</v>
      </c>
    </row>
    <row r="37" spans="1:11" ht="23.1" customHeight="1" x14ac:dyDescent="0.2">
      <c r="A37" s="18" t="s">
        <v>50</v>
      </c>
      <c r="B37" s="2">
        <v>34727086000</v>
      </c>
      <c r="C37" s="3">
        <v>6072823000</v>
      </c>
      <c r="D37" s="3">
        <v>1408714000</v>
      </c>
      <c r="E37" s="3">
        <v>0</v>
      </c>
      <c r="F37" s="3">
        <v>237850000</v>
      </c>
      <c r="G37" s="3">
        <v>883512000</v>
      </c>
      <c r="H37" s="3">
        <v>0</v>
      </c>
      <c r="I37" s="3">
        <v>0</v>
      </c>
      <c r="J37" s="3">
        <v>0</v>
      </c>
      <c r="K37" s="4">
        <f t="shared" si="0"/>
        <v>43329985000</v>
      </c>
    </row>
    <row r="38" spans="1:11" ht="23.1" customHeight="1" x14ac:dyDescent="0.2">
      <c r="A38" s="18" t="s">
        <v>51</v>
      </c>
      <c r="B38" s="2">
        <v>1832712000</v>
      </c>
      <c r="C38" s="3">
        <v>303588000</v>
      </c>
      <c r="D38" s="3">
        <v>356448000</v>
      </c>
      <c r="E38" s="3">
        <v>0</v>
      </c>
      <c r="F38" s="3">
        <v>2351258000</v>
      </c>
      <c r="G38" s="3">
        <v>2132573000</v>
      </c>
      <c r="H38" s="3">
        <v>1493656000</v>
      </c>
      <c r="I38" s="3">
        <v>438293000</v>
      </c>
      <c r="J38" s="3">
        <v>0</v>
      </c>
      <c r="K38" s="4">
        <f t="shared" si="0"/>
        <v>8908528000</v>
      </c>
    </row>
    <row r="39" spans="1:11" ht="23.1" customHeight="1" x14ac:dyDescent="0.2">
      <c r="A39" s="18" t="s">
        <v>52</v>
      </c>
      <c r="B39" s="2">
        <v>10374027000</v>
      </c>
      <c r="C39" s="3">
        <v>1737267000</v>
      </c>
      <c r="D39" s="3">
        <v>1319265000</v>
      </c>
      <c r="E39" s="3">
        <v>0</v>
      </c>
      <c r="F39" s="3">
        <v>83243000</v>
      </c>
      <c r="G39" s="3">
        <v>2234434000</v>
      </c>
      <c r="H39" s="3">
        <v>0</v>
      </c>
      <c r="I39" s="3">
        <v>0</v>
      </c>
      <c r="J39" s="3">
        <v>0</v>
      </c>
      <c r="K39" s="4">
        <f t="shared" si="0"/>
        <v>15748236000</v>
      </c>
    </row>
    <row r="40" spans="1:11" ht="23.1" customHeight="1" x14ac:dyDescent="0.2">
      <c r="A40" s="18" t="s">
        <v>53</v>
      </c>
      <c r="B40" s="2">
        <v>2804956000</v>
      </c>
      <c r="C40" s="3">
        <v>643572000</v>
      </c>
      <c r="D40" s="3">
        <v>85771000</v>
      </c>
      <c r="E40" s="3">
        <v>0</v>
      </c>
      <c r="F40" s="3">
        <v>19085000</v>
      </c>
      <c r="G40" s="3">
        <v>149907000</v>
      </c>
      <c r="H40" s="3">
        <v>0</v>
      </c>
      <c r="I40" s="3">
        <v>0</v>
      </c>
      <c r="J40" s="3">
        <v>0</v>
      </c>
      <c r="K40" s="4">
        <f t="shared" si="0"/>
        <v>3703291000</v>
      </c>
    </row>
    <row r="41" spans="1:11" ht="23.1" customHeight="1" x14ac:dyDescent="0.2">
      <c r="A41" s="18" t="s">
        <v>54</v>
      </c>
      <c r="B41" s="2">
        <v>650587000</v>
      </c>
      <c r="C41" s="3">
        <v>151800000</v>
      </c>
      <c r="D41" s="3">
        <v>79713000</v>
      </c>
      <c r="E41" s="3">
        <v>0</v>
      </c>
      <c r="F41" s="3">
        <v>734407000</v>
      </c>
      <c r="G41" s="3">
        <v>282255000</v>
      </c>
      <c r="H41" s="3">
        <v>0</v>
      </c>
      <c r="I41" s="3">
        <v>0</v>
      </c>
      <c r="J41" s="3">
        <v>0</v>
      </c>
      <c r="K41" s="4">
        <f t="shared" si="0"/>
        <v>1898762000</v>
      </c>
    </row>
    <row r="42" spans="1:11" ht="23.1" customHeight="1" x14ac:dyDescent="0.2">
      <c r="A42" s="18" t="s">
        <v>55</v>
      </c>
      <c r="B42" s="2">
        <v>2531727000</v>
      </c>
      <c r="C42" s="3">
        <v>513863000</v>
      </c>
      <c r="D42" s="3">
        <v>940187000</v>
      </c>
      <c r="E42" s="3">
        <v>0</v>
      </c>
      <c r="F42" s="3">
        <v>7039344000</v>
      </c>
      <c r="G42" s="3">
        <v>294797000</v>
      </c>
      <c r="H42" s="3">
        <v>29505000</v>
      </c>
      <c r="I42" s="3">
        <v>0</v>
      </c>
      <c r="J42" s="3">
        <v>0</v>
      </c>
      <c r="K42" s="4">
        <f t="shared" si="0"/>
        <v>11349423000</v>
      </c>
    </row>
    <row r="43" spans="1:11" ht="23.1" customHeight="1" x14ac:dyDescent="0.2">
      <c r="A43" s="18" t="s">
        <v>56</v>
      </c>
      <c r="B43" s="2">
        <v>155541000</v>
      </c>
      <c r="C43" s="3">
        <v>20462000</v>
      </c>
      <c r="D43" s="3">
        <v>72165000</v>
      </c>
      <c r="E43" s="3">
        <v>0</v>
      </c>
      <c r="F43" s="3">
        <v>2793718000</v>
      </c>
      <c r="G43" s="3">
        <v>13799000</v>
      </c>
      <c r="H43" s="3">
        <v>9915000</v>
      </c>
      <c r="I43" s="3">
        <v>0</v>
      </c>
      <c r="J43" s="3">
        <v>0</v>
      </c>
      <c r="K43" s="4">
        <f t="shared" si="0"/>
        <v>3065600000</v>
      </c>
    </row>
    <row r="44" spans="1:11" ht="23.1" customHeight="1" x14ac:dyDescent="0.2">
      <c r="A44" s="18" t="s">
        <v>57</v>
      </c>
      <c r="B44" s="2">
        <v>240137000</v>
      </c>
      <c r="C44" s="3">
        <v>44636000</v>
      </c>
      <c r="D44" s="3">
        <v>70970000</v>
      </c>
      <c r="E44" s="3">
        <v>0</v>
      </c>
      <c r="F44" s="3">
        <v>1497000</v>
      </c>
      <c r="G44" s="3">
        <v>81539000</v>
      </c>
      <c r="H44" s="3">
        <v>0</v>
      </c>
      <c r="I44" s="3">
        <v>0</v>
      </c>
      <c r="J44" s="3">
        <v>0</v>
      </c>
      <c r="K44" s="4">
        <f t="shared" si="0"/>
        <v>438779000</v>
      </c>
    </row>
    <row r="45" spans="1:11" ht="23.1" customHeight="1" x14ac:dyDescent="0.2">
      <c r="A45" s="18" t="s">
        <v>58</v>
      </c>
      <c r="B45" s="2">
        <v>319163000</v>
      </c>
      <c r="C45" s="3">
        <v>39244000</v>
      </c>
      <c r="D45" s="3">
        <v>1477773000</v>
      </c>
      <c r="E45" s="3">
        <v>0</v>
      </c>
      <c r="F45" s="3">
        <v>1728000</v>
      </c>
      <c r="G45" s="3">
        <v>100356000</v>
      </c>
      <c r="H45" s="3">
        <v>0</v>
      </c>
      <c r="I45" s="3">
        <v>0</v>
      </c>
      <c r="J45" s="3">
        <v>0</v>
      </c>
      <c r="K45" s="4">
        <f t="shared" si="0"/>
        <v>1938264000</v>
      </c>
    </row>
    <row r="46" spans="1:11" ht="23.1" customHeight="1" x14ac:dyDescent="0.2">
      <c r="A46" s="18" t="s">
        <v>59</v>
      </c>
      <c r="B46" s="2">
        <v>483107000</v>
      </c>
      <c r="C46" s="3">
        <v>90679000</v>
      </c>
      <c r="D46" s="3">
        <v>76225000</v>
      </c>
      <c r="E46" s="3">
        <v>0</v>
      </c>
      <c r="F46" s="3">
        <v>2008000</v>
      </c>
      <c r="G46" s="3">
        <v>158061000</v>
      </c>
      <c r="H46" s="3">
        <v>0</v>
      </c>
      <c r="I46" s="3">
        <v>0</v>
      </c>
      <c r="J46" s="3">
        <v>0</v>
      </c>
      <c r="K46" s="4">
        <f t="shared" si="0"/>
        <v>810080000</v>
      </c>
    </row>
    <row r="47" spans="1:11" ht="23.1" customHeight="1" x14ac:dyDescent="0.2">
      <c r="A47" s="18" t="s">
        <v>60</v>
      </c>
      <c r="B47" s="2">
        <v>283256000</v>
      </c>
      <c r="C47" s="3">
        <v>40783000</v>
      </c>
      <c r="D47" s="3">
        <v>145943000</v>
      </c>
      <c r="E47" s="3">
        <v>0</v>
      </c>
      <c r="F47" s="3">
        <v>4810000</v>
      </c>
      <c r="G47" s="3">
        <v>102049000</v>
      </c>
      <c r="H47" s="3">
        <v>503631000</v>
      </c>
      <c r="I47" s="3">
        <v>0</v>
      </c>
      <c r="J47" s="3">
        <v>102702000000</v>
      </c>
      <c r="K47" s="4">
        <f t="shared" si="0"/>
        <v>103782472000</v>
      </c>
    </row>
    <row r="48" spans="1:11" ht="23.1" customHeight="1" x14ac:dyDescent="0.2">
      <c r="A48" s="18" t="s">
        <v>61</v>
      </c>
      <c r="B48" s="2">
        <v>1119642000</v>
      </c>
      <c r="C48" s="3">
        <v>147545000</v>
      </c>
      <c r="D48" s="3">
        <v>224446000</v>
      </c>
      <c r="E48" s="3">
        <v>0</v>
      </c>
      <c r="F48" s="3">
        <v>225095289000</v>
      </c>
      <c r="G48" s="3">
        <v>126700000</v>
      </c>
      <c r="H48" s="3">
        <v>281217000</v>
      </c>
      <c r="I48" s="3">
        <v>0</v>
      </c>
      <c r="J48" s="3">
        <v>0</v>
      </c>
      <c r="K48" s="4">
        <f t="shared" si="0"/>
        <v>226994839000</v>
      </c>
    </row>
    <row r="49" spans="1:11" ht="23.1" customHeight="1" thickBot="1" x14ac:dyDescent="0.25">
      <c r="A49" s="19" t="s">
        <v>62</v>
      </c>
      <c r="B49" s="10">
        <v>81399000</v>
      </c>
      <c r="C49" s="11">
        <v>12929000</v>
      </c>
      <c r="D49" s="11">
        <v>60101000</v>
      </c>
      <c r="E49" s="11">
        <v>0</v>
      </c>
      <c r="F49" s="11">
        <v>15583000</v>
      </c>
      <c r="G49" s="11">
        <v>7527000</v>
      </c>
      <c r="H49" s="11">
        <v>6193000</v>
      </c>
      <c r="I49" s="11">
        <v>0</v>
      </c>
      <c r="J49" s="11">
        <v>0</v>
      </c>
      <c r="K49" s="12">
        <f t="shared" si="0"/>
        <v>183732000</v>
      </c>
    </row>
    <row r="50" spans="1:11" ht="24.95" customHeight="1" x14ac:dyDescent="0.2">
      <c r="A50" s="22" t="s">
        <v>10</v>
      </c>
      <c r="B50" s="23">
        <v>1010842542000</v>
      </c>
      <c r="C50" s="24">
        <v>159321499000</v>
      </c>
      <c r="D50" s="24">
        <v>331387186000</v>
      </c>
      <c r="E50" s="24">
        <v>697834000000</v>
      </c>
      <c r="F50" s="24">
        <v>1983822489000</v>
      </c>
      <c r="G50" s="24">
        <v>250559322000</v>
      </c>
      <c r="H50" s="24">
        <v>184385069000</v>
      </c>
      <c r="I50" s="24">
        <v>587854418000</v>
      </c>
      <c r="J50" s="24">
        <v>102702000000</v>
      </c>
      <c r="K50" s="9">
        <f t="shared" si="0"/>
        <v>5308708525000</v>
      </c>
    </row>
    <row r="51" spans="1:11" ht="24.95" hidden="1" customHeight="1" x14ac:dyDescent="0.2">
      <c r="A51" s="25" t="s">
        <v>17</v>
      </c>
      <c r="B51" s="31">
        <v>103993390000</v>
      </c>
      <c r="C51" s="32">
        <v>15853873000</v>
      </c>
      <c r="D51" s="32">
        <v>15699971000</v>
      </c>
      <c r="E51" s="32">
        <v>0</v>
      </c>
      <c r="F51" s="32">
        <v>5858884000</v>
      </c>
      <c r="G51" s="32">
        <v>21363499000</v>
      </c>
      <c r="H51" s="32">
        <v>0</v>
      </c>
      <c r="I51" s="32">
        <v>0</v>
      </c>
      <c r="J51" s="32">
        <v>0</v>
      </c>
      <c r="K51" s="33">
        <f t="shared" si="0"/>
        <v>162769617000</v>
      </c>
    </row>
    <row r="52" spans="1:11" ht="24.95" hidden="1" customHeight="1" x14ac:dyDescent="0.2">
      <c r="A52" s="25" t="s">
        <v>18</v>
      </c>
      <c r="B52" s="26">
        <v>36400948000</v>
      </c>
      <c r="C52" s="27">
        <v>6938939000</v>
      </c>
      <c r="D52" s="27">
        <v>27648977000</v>
      </c>
      <c r="E52" s="27">
        <v>0</v>
      </c>
      <c r="F52" s="27">
        <v>80576121000</v>
      </c>
      <c r="G52" s="27">
        <v>122421393000</v>
      </c>
      <c r="H52" s="27">
        <v>11212367000</v>
      </c>
      <c r="I52" s="27">
        <v>1845628000</v>
      </c>
      <c r="J52" s="27">
        <v>0</v>
      </c>
      <c r="K52" s="4">
        <f t="shared" si="0"/>
        <v>287044373000</v>
      </c>
    </row>
    <row r="53" spans="1:11" ht="24.95" customHeight="1" x14ac:dyDescent="0.2">
      <c r="A53" s="25" t="s">
        <v>11</v>
      </c>
      <c r="B53" s="26">
        <f t="shared" ref="B53:J53" si="1">B51+B52</f>
        <v>140394338000</v>
      </c>
      <c r="C53" s="27">
        <f t="shared" si="1"/>
        <v>22792812000</v>
      </c>
      <c r="D53" s="27">
        <f t="shared" si="1"/>
        <v>43348948000</v>
      </c>
      <c r="E53" s="27">
        <f t="shared" si="1"/>
        <v>0</v>
      </c>
      <c r="F53" s="27">
        <f t="shared" si="1"/>
        <v>86435005000</v>
      </c>
      <c r="G53" s="27">
        <f t="shared" si="1"/>
        <v>143784892000</v>
      </c>
      <c r="H53" s="27">
        <f t="shared" si="1"/>
        <v>11212367000</v>
      </c>
      <c r="I53" s="27">
        <f t="shared" si="1"/>
        <v>1845628000</v>
      </c>
      <c r="J53" s="27">
        <f t="shared" si="1"/>
        <v>0</v>
      </c>
      <c r="K53" s="4">
        <f t="shared" si="0"/>
        <v>449813990000</v>
      </c>
    </row>
    <row r="54" spans="1:11" ht="24.95" customHeight="1" x14ac:dyDescent="0.2">
      <c r="A54" s="25" t="s">
        <v>12</v>
      </c>
      <c r="B54" s="26">
        <v>3942390000</v>
      </c>
      <c r="C54" s="27">
        <v>606419000</v>
      </c>
      <c r="D54" s="27">
        <v>2041016000</v>
      </c>
      <c r="E54" s="27">
        <v>0</v>
      </c>
      <c r="F54" s="27">
        <v>22717066000</v>
      </c>
      <c r="G54" s="27">
        <v>1908419000</v>
      </c>
      <c r="H54" s="27">
        <v>0</v>
      </c>
      <c r="I54" s="27">
        <v>0</v>
      </c>
      <c r="J54" s="27">
        <v>0</v>
      </c>
      <c r="K54" s="4">
        <f t="shared" si="0"/>
        <v>31215310000</v>
      </c>
    </row>
    <row r="55" spans="1:11" ht="24.95" customHeight="1" x14ac:dyDescent="0.2">
      <c r="A55" s="25" t="s">
        <v>13</v>
      </c>
      <c r="B55" s="26">
        <f t="shared" ref="B55:J55" si="2">B54+B53+B50</f>
        <v>1155179270000</v>
      </c>
      <c r="C55" s="27">
        <f t="shared" si="2"/>
        <v>182720730000</v>
      </c>
      <c r="D55" s="27">
        <f t="shared" si="2"/>
        <v>376777150000</v>
      </c>
      <c r="E55" s="27">
        <f t="shared" si="2"/>
        <v>697834000000</v>
      </c>
      <c r="F55" s="27">
        <f t="shared" si="2"/>
        <v>2092974560000</v>
      </c>
      <c r="G55" s="27">
        <f t="shared" si="2"/>
        <v>396252633000</v>
      </c>
      <c r="H55" s="27">
        <f t="shared" si="2"/>
        <v>195597436000</v>
      </c>
      <c r="I55" s="27">
        <f t="shared" si="2"/>
        <v>589700046000</v>
      </c>
      <c r="J55" s="27">
        <f t="shared" si="2"/>
        <v>102702000000</v>
      </c>
      <c r="K55" s="4">
        <f t="shared" si="0"/>
        <v>5789737825000</v>
      </c>
    </row>
    <row r="56" spans="1:11" ht="24.95" customHeight="1" x14ac:dyDescent="0.2">
      <c r="A56" s="25" t="s">
        <v>14</v>
      </c>
      <c r="B56" s="26">
        <v>0</v>
      </c>
      <c r="C56" s="27">
        <v>0</v>
      </c>
      <c r="D56" s="27">
        <v>0</v>
      </c>
      <c r="E56" s="27">
        <v>0</v>
      </c>
      <c r="F56" s="27">
        <v>255164854000</v>
      </c>
      <c r="G56" s="27">
        <v>0</v>
      </c>
      <c r="H56" s="27">
        <v>152610258000</v>
      </c>
      <c r="I56" s="27">
        <v>0</v>
      </c>
      <c r="J56" s="27">
        <v>0</v>
      </c>
      <c r="K56" s="4">
        <f t="shared" si="0"/>
        <v>407775112000</v>
      </c>
    </row>
    <row r="57" spans="1:11" ht="24.95" customHeight="1" x14ac:dyDescent="0.2">
      <c r="A57" s="25" t="s">
        <v>15</v>
      </c>
      <c r="B57" s="26">
        <v>0</v>
      </c>
      <c r="C57" s="27">
        <v>0</v>
      </c>
      <c r="D57" s="27">
        <v>0</v>
      </c>
      <c r="E57" s="27">
        <v>0</v>
      </c>
      <c r="F57" s="27">
        <v>20991585000</v>
      </c>
      <c r="G57" s="27">
        <v>0</v>
      </c>
      <c r="H57" s="27">
        <v>0</v>
      </c>
      <c r="I57" s="27">
        <v>0</v>
      </c>
      <c r="J57" s="27">
        <v>0</v>
      </c>
      <c r="K57" s="4">
        <f t="shared" si="0"/>
        <v>20991585000</v>
      </c>
    </row>
    <row r="58" spans="1:11" ht="35.1" customHeight="1" thickBot="1" x14ac:dyDescent="0.25">
      <c r="A58" s="28" t="s">
        <v>16</v>
      </c>
      <c r="B58" s="29">
        <f t="shared" ref="B58:J58" si="3">B55-(B56+B57)</f>
        <v>1155179270000</v>
      </c>
      <c r="C58" s="30">
        <f t="shared" si="3"/>
        <v>182720730000</v>
      </c>
      <c r="D58" s="30">
        <f t="shared" si="3"/>
        <v>376777150000</v>
      </c>
      <c r="E58" s="30">
        <f t="shared" si="3"/>
        <v>697834000000</v>
      </c>
      <c r="F58" s="30">
        <f t="shared" si="3"/>
        <v>1816818121000</v>
      </c>
      <c r="G58" s="30">
        <f t="shared" si="3"/>
        <v>396252633000</v>
      </c>
      <c r="H58" s="30">
        <f t="shared" si="3"/>
        <v>42987178000</v>
      </c>
      <c r="I58" s="30">
        <f t="shared" si="3"/>
        <v>589700046000</v>
      </c>
      <c r="J58" s="30">
        <f t="shared" si="3"/>
        <v>102702000000</v>
      </c>
      <c r="K58" s="12">
        <f t="shared" si="0"/>
        <v>5360971128000</v>
      </c>
    </row>
  </sheetData>
  <mergeCells count="3">
    <mergeCell ref="A3:K3"/>
    <mergeCell ref="A4:K4"/>
    <mergeCell ref="A5:K5"/>
  </mergeCells>
  <pageMargins left="0.78740157480314965" right="0.78740157480314965" top="0.78740157480314965" bottom="0.78740157480314965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7"/>
  <sheetViews>
    <sheetView tabSelected="1" zoomScale="70" zoomScaleNormal="70" zoomScalePageLayoutView="60" workbookViewId="0">
      <selection activeCell="A4" sqref="A4:L4"/>
    </sheetView>
  </sheetViews>
  <sheetFormatPr defaultColWidth="9.140625" defaultRowHeight="14.25" x14ac:dyDescent="0.2"/>
  <cols>
    <col min="1" max="1" width="89.28515625" style="16" customWidth="1"/>
    <col min="2" max="2" width="26.85546875" style="1" bestFit="1" customWidth="1"/>
    <col min="3" max="5" width="24.140625" style="1" bestFit="1" customWidth="1"/>
    <col min="6" max="6" width="26.85546875" style="1" bestFit="1" customWidth="1"/>
    <col min="7" max="7" width="28" style="1" bestFit="1" customWidth="1"/>
    <col min="8" max="10" width="24.140625" style="1" bestFit="1" customWidth="1"/>
    <col min="11" max="11" width="26.85546875" style="1" bestFit="1" customWidth="1"/>
    <col min="12" max="14" width="19.28515625" style="1" customWidth="1"/>
    <col min="15" max="15" width="9.140625" style="1" customWidth="1"/>
    <col min="16" max="16384" width="9.140625" style="1"/>
  </cols>
  <sheetData>
    <row r="2" spans="1:11" ht="24.75" customHeight="1" x14ac:dyDescent="0.2">
      <c r="A2" s="34" t="s">
        <v>63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</row>
    <row r="3" spans="1:11" ht="24.75" customHeight="1" x14ac:dyDescent="0.2">
      <c r="A3" s="34" t="s">
        <v>67</v>
      </c>
      <c r="B3" s="34" t="s">
        <v>0</v>
      </c>
      <c r="C3" s="34" t="s">
        <v>0</v>
      </c>
      <c r="D3" s="34" t="s">
        <v>0</v>
      </c>
      <c r="E3" s="34" t="s">
        <v>0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0</v>
      </c>
    </row>
    <row r="4" spans="1:11" ht="24.75" customHeight="1" x14ac:dyDescent="0.2">
      <c r="A4" s="35" t="s">
        <v>1</v>
      </c>
      <c r="B4" s="35" t="s">
        <v>0</v>
      </c>
      <c r="C4" s="35" t="s">
        <v>0</v>
      </c>
      <c r="D4" s="35" t="s">
        <v>0</v>
      </c>
      <c r="E4" s="35" t="s">
        <v>0</v>
      </c>
      <c r="F4" s="35" t="s">
        <v>0</v>
      </c>
      <c r="G4" s="35" t="s">
        <v>0</v>
      </c>
      <c r="H4" s="35" t="s">
        <v>0</v>
      </c>
      <c r="I4" s="35" t="s">
        <v>0</v>
      </c>
      <c r="J4" s="35" t="s">
        <v>0</v>
      </c>
      <c r="K4" s="35" t="s">
        <v>0</v>
      </c>
    </row>
    <row r="6" spans="1:11" ht="15" thickBot="1" x14ac:dyDescent="0.25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65</v>
      </c>
    </row>
    <row r="7" spans="1:11" ht="45" customHeight="1" thickBot="1" x14ac:dyDescent="0.25">
      <c r="A7" s="21" t="s">
        <v>2</v>
      </c>
      <c r="B7" s="13" t="s">
        <v>6</v>
      </c>
      <c r="C7" s="14" t="s">
        <v>7</v>
      </c>
      <c r="D7" s="14" t="s">
        <v>8</v>
      </c>
      <c r="E7" s="14" t="s">
        <v>3</v>
      </c>
      <c r="F7" s="14" t="s">
        <v>21</v>
      </c>
      <c r="G7" s="14" t="s">
        <v>19</v>
      </c>
      <c r="H7" s="14" t="s">
        <v>20</v>
      </c>
      <c r="I7" s="14" t="s">
        <v>4</v>
      </c>
      <c r="J7" s="14" t="s">
        <v>5</v>
      </c>
      <c r="K7" s="15" t="s">
        <v>9</v>
      </c>
    </row>
    <row r="8" spans="1:11" ht="23.1" customHeight="1" x14ac:dyDescent="0.2">
      <c r="A8" s="17" t="s">
        <v>22</v>
      </c>
      <c r="B8" s="7">
        <v>5354331000</v>
      </c>
      <c r="C8" s="8">
        <v>688248000</v>
      </c>
      <c r="D8" s="8">
        <v>796549000</v>
      </c>
      <c r="E8" s="8">
        <v>0</v>
      </c>
      <c r="F8" s="8">
        <v>1070439000</v>
      </c>
      <c r="G8" s="8">
        <v>184453000</v>
      </c>
      <c r="H8" s="8">
        <v>4345000</v>
      </c>
      <c r="I8" s="8">
        <v>0</v>
      </c>
      <c r="J8" s="8">
        <v>0</v>
      </c>
      <c r="K8" s="9">
        <f t="shared" ref="K8:K57" si="0">SUM(B8:J8)</f>
        <v>8098365000</v>
      </c>
    </row>
    <row r="9" spans="1:11" ht="23.1" customHeight="1" x14ac:dyDescent="0.2">
      <c r="A9" s="18" t="s">
        <v>23</v>
      </c>
      <c r="B9" s="2">
        <v>1137791000</v>
      </c>
      <c r="C9" s="3">
        <v>131141000</v>
      </c>
      <c r="D9" s="3">
        <v>4462135000</v>
      </c>
      <c r="E9" s="3">
        <v>0</v>
      </c>
      <c r="F9" s="3">
        <v>1747569000</v>
      </c>
      <c r="G9" s="3">
        <v>618200000</v>
      </c>
      <c r="H9" s="3">
        <v>0</v>
      </c>
      <c r="I9" s="3">
        <v>0</v>
      </c>
      <c r="J9" s="3">
        <v>0</v>
      </c>
      <c r="K9" s="4">
        <f t="shared" si="0"/>
        <v>8096836000</v>
      </c>
    </row>
    <row r="10" spans="1:11" ht="23.1" customHeight="1" x14ac:dyDescent="0.2">
      <c r="A10" s="18" t="s">
        <v>24</v>
      </c>
      <c r="B10" s="2">
        <v>176014000</v>
      </c>
      <c r="C10" s="3">
        <v>22429000</v>
      </c>
      <c r="D10" s="3">
        <v>120154000</v>
      </c>
      <c r="E10" s="3">
        <v>0</v>
      </c>
      <c r="F10" s="3">
        <v>16282000</v>
      </c>
      <c r="G10" s="3">
        <v>20267000</v>
      </c>
      <c r="H10" s="3">
        <v>0</v>
      </c>
      <c r="I10" s="3">
        <v>0</v>
      </c>
      <c r="J10" s="3">
        <v>0</v>
      </c>
      <c r="K10" s="4">
        <f t="shared" si="0"/>
        <v>355146000</v>
      </c>
    </row>
    <row r="11" spans="1:11" ht="23.1" customHeight="1" x14ac:dyDescent="0.2">
      <c r="A11" s="18" t="s">
        <v>25</v>
      </c>
      <c r="B11" s="2">
        <v>973523000</v>
      </c>
      <c r="C11" s="3">
        <v>139387000</v>
      </c>
      <c r="D11" s="3">
        <v>511246000</v>
      </c>
      <c r="E11" s="3">
        <v>0</v>
      </c>
      <c r="F11" s="3">
        <v>56315000</v>
      </c>
      <c r="G11" s="3">
        <v>60949000</v>
      </c>
      <c r="H11" s="3">
        <v>0</v>
      </c>
      <c r="I11" s="3">
        <v>0</v>
      </c>
      <c r="J11" s="3">
        <v>0</v>
      </c>
      <c r="K11" s="4">
        <f t="shared" si="0"/>
        <v>1741420000</v>
      </c>
    </row>
    <row r="12" spans="1:11" ht="23.1" customHeight="1" x14ac:dyDescent="0.2">
      <c r="A12" s="18" t="s">
        <v>26</v>
      </c>
      <c r="B12" s="2">
        <v>693330000</v>
      </c>
      <c r="C12" s="3">
        <v>91592000</v>
      </c>
      <c r="D12" s="3">
        <v>112942000</v>
      </c>
      <c r="E12" s="3">
        <v>0</v>
      </c>
      <c r="F12" s="3">
        <v>18240000</v>
      </c>
      <c r="G12" s="3">
        <v>205318000</v>
      </c>
      <c r="H12" s="3">
        <v>0</v>
      </c>
      <c r="I12" s="3">
        <v>0</v>
      </c>
      <c r="J12" s="3">
        <v>0</v>
      </c>
      <c r="K12" s="4">
        <f t="shared" si="0"/>
        <v>1121422000</v>
      </c>
    </row>
    <row r="13" spans="1:11" ht="23.1" customHeight="1" x14ac:dyDescent="0.2">
      <c r="A13" s="18" t="s">
        <v>27</v>
      </c>
      <c r="B13" s="2">
        <v>310927000</v>
      </c>
      <c r="C13" s="3">
        <v>40025000</v>
      </c>
      <c r="D13" s="3">
        <v>63097000</v>
      </c>
      <c r="E13" s="3">
        <v>0</v>
      </c>
      <c r="F13" s="3">
        <v>1815000</v>
      </c>
      <c r="G13" s="3">
        <v>14687000</v>
      </c>
      <c r="H13" s="3">
        <v>0</v>
      </c>
      <c r="I13" s="3">
        <v>0</v>
      </c>
      <c r="J13" s="3">
        <v>0</v>
      </c>
      <c r="K13" s="4">
        <f t="shared" si="0"/>
        <v>430551000</v>
      </c>
    </row>
    <row r="14" spans="1:11" ht="23.1" customHeight="1" x14ac:dyDescent="0.2">
      <c r="A14" s="18" t="s">
        <v>28</v>
      </c>
      <c r="B14" s="2">
        <v>1456740000</v>
      </c>
      <c r="C14" s="3">
        <v>200368000</v>
      </c>
      <c r="D14" s="3">
        <v>183021000</v>
      </c>
      <c r="E14" s="3">
        <v>0</v>
      </c>
      <c r="F14" s="3">
        <v>14710000</v>
      </c>
      <c r="G14" s="3">
        <v>96200000</v>
      </c>
      <c r="H14" s="3">
        <v>0</v>
      </c>
      <c r="I14" s="3">
        <v>0</v>
      </c>
      <c r="J14" s="3">
        <v>0</v>
      </c>
      <c r="K14" s="4">
        <f t="shared" si="0"/>
        <v>1951039000</v>
      </c>
    </row>
    <row r="15" spans="1:11" ht="23.1" customHeight="1" x14ac:dyDescent="0.2">
      <c r="A15" s="18" t="s">
        <v>29</v>
      </c>
      <c r="B15" s="2">
        <v>57888147000</v>
      </c>
      <c r="C15" s="3">
        <v>8647710000</v>
      </c>
      <c r="D15" s="3">
        <v>17797235000</v>
      </c>
      <c r="E15" s="3">
        <v>0</v>
      </c>
      <c r="F15" s="3">
        <v>1869240000</v>
      </c>
      <c r="G15" s="3">
        <v>13952236000</v>
      </c>
      <c r="H15" s="3">
        <v>2957019000</v>
      </c>
      <c r="I15" s="3">
        <v>0</v>
      </c>
      <c r="J15" s="3">
        <v>0</v>
      </c>
      <c r="K15" s="4">
        <f t="shared" si="0"/>
        <v>103111587000</v>
      </c>
    </row>
    <row r="16" spans="1:11" ht="23.1" customHeight="1" x14ac:dyDescent="0.2">
      <c r="A16" s="18" t="s">
        <v>30</v>
      </c>
      <c r="B16" s="2">
        <v>122165270000</v>
      </c>
      <c r="C16" s="3">
        <v>18551233000</v>
      </c>
      <c r="D16" s="3">
        <v>102113724000</v>
      </c>
      <c r="E16" s="3">
        <v>0</v>
      </c>
      <c r="F16" s="3">
        <v>4337228000</v>
      </c>
      <c r="G16" s="3">
        <v>763271000</v>
      </c>
      <c r="H16" s="3">
        <v>0</v>
      </c>
      <c r="I16" s="3">
        <v>0</v>
      </c>
      <c r="J16" s="3">
        <v>0</v>
      </c>
      <c r="K16" s="4">
        <f t="shared" si="0"/>
        <v>247930726000</v>
      </c>
    </row>
    <row r="17" spans="1:11" ht="23.1" customHeight="1" x14ac:dyDescent="0.2">
      <c r="A17" s="18" t="s">
        <v>31</v>
      </c>
      <c r="B17" s="2">
        <v>23448340000</v>
      </c>
      <c r="C17" s="3">
        <v>5731165000</v>
      </c>
      <c r="D17" s="3">
        <v>4507197000</v>
      </c>
      <c r="E17" s="3">
        <v>0</v>
      </c>
      <c r="F17" s="3">
        <v>2516522000</v>
      </c>
      <c r="G17" s="3">
        <v>8102576000</v>
      </c>
      <c r="H17" s="3">
        <v>1056658000</v>
      </c>
      <c r="I17" s="3">
        <v>0</v>
      </c>
      <c r="J17" s="3">
        <v>0</v>
      </c>
      <c r="K17" s="4">
        <f t="shared" si="0"/>
        <v>45362458000</v>
      </c>
    </row>
    <row r="18" spans="1:11" ht="23.1" customHeight="1" x14ac:dyDescent="0.2">
      <c r="A18" s="18" t="s">
        <v>32</v>
      </c>
      <c r="B18" s="2">
        <v>9907570000</v>
      </c>
      <c r="C18" s="3">
        <v>671122000</v>
      </c>
      <c r="D18" s="3">
        <v>3015187000</v>
      </c>
      <c r="E18" s="3">
        <v>0</v>
      </c>
      <c r="F18" s="3">
        <v>7103725000</v>
      </c>
      <c r="G18" s="3">
        <v>1311429000</v>
      </c>
      <c r="H18" s="3">
        <v>0</v>
      </c>
      <c r="I18" s="3">
        <v>2150000</v>
      </c>
      <c r="J18" s="3">
        <v>0</v>
      </c>
      <c r="K18" s="4">
        <f t="shared" si="0"/>
        <v>22011183000</v>
      </c>
    </row>
    <row r="19" spans="1:11" ht="23.1" customHeight="1" x14ac:dyDescent="0.2">
      <c r="A19" s="18" t="s">
        <v>33</v>
      </c>
      <c r="B19" s="2">
        <v>8562549000</v>
      </c>
      <c r="C19" s="3">
        <v>1276007000</v>
      </c>
      <c r="D19" s="3">
        <v>9303449000</v>
      </c>
      <c r="E19" s="3">
        <v>774517000000</v>
      </c>
      <c r="F19" s="3">
        <v>1522839101000</v>
      </c>
      <c r="G19" s="3">
        <v>1313713000</v>
      </c>
      <c r="H19" s="3">
        <v>35403690000</v>
      </c>
      <c r="I19" s="3">
        <v>466864475000</v>
      </c>
      <c r="J19" s="3">
        <v>0</v>
      </c>
      <c r="K19" s="4">
        <f t="shared" si="0"/>
        <v>2820079984000</v>
      </c>
    </row>
    <row r="20" spans="1:11" ht="23.1" customHeight="1" x14ac:dyDescent="0.2">
      <c r="A20" s="18" t="s">
        <v>34</v>
      </c>
      <c r="B20" s="2">
        <v>421369792000</v>
      </c>
      <c r="C20" s="3">
        <v>64733650000</v>
      </c>
      <c r="D20" s="3">
        <v>52344794000</v>
      </c>
      <c r="E20" s="3">
        <v>0</v>
      </c>
      <c r="F20" s="3">
        <v>18291623000</v>
      </c>
      <c r="G20" s="3">
        <v>59346162000</v>
      </c>
      <c r="H20" s="3">
        <v>417457000</v>
      </c>
      <c r="I20" s="3">
        <v>0</v>
      </c>
      <c r="J20" s="3">
        <v>0</v>
      </c>
      <c r="K20" s="4">
        <f t="shared" si="0"/>
        <v>616503478000</v>
      </c>
    </row>
    <row r="21" spans="1:11" ht="23.1" customHeight="1" x14ac:dyDescent="0.2">
      <c r="A21" s="18" t="s">
        <v>35</v>
      </c>
      <c r="B21" s="2">
        <v>195723128000</v>
      </c>
      <c r="C21" s="3">
        <v>30491738000</v>
      </c>
      <c r="D21" s="3">
        <v>95588895000</v>
      </c>
      <c r="E21" s="3">
        <v>0</v>
      </c>
      <c r="F21" s="3">
        <v>2287087000</v>
      </c>
      <c r="G21" s="3">
        <v>88712696000</v>
      </c>
      <c r="H21" s="3">
        <v>720399000</v>
      </c>
      <c r="I21" s="3">
        <v>0</v>
      </c>
      <c r="J21" s="3">
        <v>0</v>
      </c>
      <c r="K21" s="4">
        <f t="shared" si="0"/>
        <v>413523943000</v>
      </c>
    </row>
    <row r="22" spans="1:11" ht="23.1" customHeight="1" x14ac:dyDescent="0.2">
      <c r="A22" s="18" t="s">
        <v>36</v>
      </c>
      <c r="B22" s="2">
        <v>1265507000</v>
      </c>
      <c r="C22" s="3">
        <v>243760000</v>
      </c>
      <c r="D22" s="3">
        <v>103376000</v>
      </c>
      <c r="E22" s="3">
        <v>0</v>
      </c>
      <c r="F22" s="3">
        <v>99054658000</v>
      </c>
      <c r="G22" s="3">
        <v>68558196000</v>
      </c>
      <c r="H22" s="3">
        <v>68089540000</v>
      </c>
      <c r="I22" s="3">
        <v>0</v>
      </c>
      <c r="J22" s="3">
        <v>0</v>
      </c>
      <c r="K22" s="4">
        <f t="shared" si="0"/>
        <v>237315037000</v>
      </c>
    </row>
    <row r="23" spans="1:11" ht="23.1" customHeight="1" x14ac:dyDescent="0.2">
      <c r="A23" s="18" t="s">
        <v>37</v>
      </c>
      <c r="B23" s="2">
        <v>15598019000</v>
      </c>
      <c r="C23" s="3">
        <v>3086031000</v>
      </c>
      <c r="D23" s="3">
        <v>8799909000</v>
      </c>
      <c r="E23" s="3">
        <v>0</v>
      </c>
      <c r="F23" s="3">
        <v>161621541000</v>
      </c>
      <c r="G23" s="3">
        <v>1468656000</v>
      </c>
      <c r="H23" s="3">
        <v>10241000</v>
      </c>
      <c r="I23" s="3">
        <v>0</v>
      </c>
      <c r="J23" s="3">
        <v>0</v>
      </c>
      <c r="K23" s="4">
        <f t="shared" si="0"/>
        <v>190584397000</v>
      </c>
    </row>
    <row r="24" spans="1:11" ht="23.1" customHeight="1" x14ac:dyDescent="0.2">
      <c r="A24" s="18" t="s">
        <v>38</v>
      </c>
      <c r="B24" s="2">
        <v>464175000</v>
      </c>
      <c r="C24" s="3">
        <v>74647000</v>
      </c>
      <c r="D24" s="3">
        <v>20158107000</v>
      </c>
      <c r="E24" s="3">
        <v>0</v>
      </c>
      <c r="F24" s="3">
        <v>2461229000</v>
      </c>
      <c r="G24" s="3">
        <v>77839000</v>
      </c>
      <c r="H24" s="3">
        <v>1981518000</v>
      </c>
      <c r="I24" s="3">
        <v>0</v>
      </c>
      <c r="J24" s="3">
        <v>0</v>
      </c>
      <c r="K24" s="4">
        <f t="shared" si="0"/>
        <v>25217515000</v>
      </c>
    </row>
    <row r="25" spans="1:11" ht="23.1" customHeight="1" x14ac:dyDescent="0.2">
      <c r="A25" s="18" t="s">
        <v>39</v>
      </c>
      <c r="B25" s="2">
        <v>5246945000</v>
      </c>
      <c r="C25" s="3">
        <v>908717000</v>
      </c>
      <c r="D25" s="3">
        <v>1129150000</v>
      </c>
      <c r="E25" s="3">
        <v>0</v>
      </c>
      <c r="F25" s="3">
        <v>8584637000</v>
      </c>
      <c r="G25" s="3">
        <v>5451433000</v>
      </c>
      <c r="H25" s="3">
        <v>1204474000</v>
      </c>
      <c r="I25" s="3">
        <v>0</v>
      </c>
      <c r="J25" s="3">
        <v>0</v>
      </c>
      <c r="K25" s="4">
        <f t="shared" si="0"/>
        <v>22525356000</v>
      </c>
    </row>
    <row r="26" spans="1:11" ht="23.1" customHeight="1" x14ac:dyDescent="0.2">
      <c r="A26" s="18" t="s">
        <v>40</v>
      </c>
      <c r="B26" s="2">
        <v>1395778000</v>
      </c>
      <c r="C26" s="3">
        <v>224635000</v>
      </c>
      <c r="D26" s="3">
        <v>237638000</v>
      </c>
      <c r="E26" s="3">
        <v>0</v>
      </c>
      <c r="F26" s="3">
        <v>22839203000</v>
      </c>
      <c r="G26" s="3">
        <v>282008000</v>
      </c>
      <c r="H26" s="3">
        <v>16432824000</v>
      </c>
      <c r="I26" s="3">
        <v>6118195000</v>
      </c>
      <c r="J26" s="3">
        <v>0</v>
      </c>
      <c r="K26" s="4">
        <f t="shared" si="0"/>
        <v>47530281000</v>
      </c>
    </row>
    <row r="27" spans="1:11" ht="23.1" customHeight="1" x14ac:dyDescent="0.2">
      <c r="A27" s="18" t="s">
        <v>41</v>
      </c>
      <c r="B27" s="2">
        <v>5905275000</v>
      </c>
      <c r="C27" s="3">
        <v>1049695000</v>
      </c>
      <c r="D27" s="3">
        <v>593027000</v>
      </c>
      <c r="E27" s="3">
        <v>0</v>
      </c>
      <c r="F27" s="3">
        <v>7729198000</v>
      </c>
      <c r="G27" s="3">
        <v>2966503000</v>
      </c>
      <c r="H27" s="3">
        <v>15808900000</v>
      </c>
      <c r="I27" s="3">
        <v>251125000</v>
      </c>
      <c r="J27" s="3">
        <v>0</v>
      </c>
      <c r="K27" s="4">
        <f t="shared" si="0"/>
        <v>34303723000</v>
      </c>
    </row>
    <row r="28" spans="1:11" ht="23.1" customHeight="1" x14ac:dyDescent="0.2">
      <c r="A28" s="18" t="s">
        <v>42</v>
      </c>
      <c r="B28" s="2">
        <v>6377648000</v>
      </c>
      <c r="C28" s="3">
        <v>904050000</v>
      </c>
      <c r="D28" s="3">
        <v>866189000</v>
      </c>
      <c r="E28" s="3">
        <v>0</v>
      </c>
      <c r="F28" s="3">
        <v>13610385000</v>
      </c>
      <c r="G28" s="3">
        <v>1057433000</v>
      </c>
      <c r="H28" s="3">
        <v>41781000</v>
      </c>
      <c r="I28" s="3">
        <v>0</v>
      </c>
      <c r="J28" s="3">
        <v>0</v>
      </c>
      <c r="K28" s="4">
        <f t="shared" si="0"/>
        <v>22857486000</v>
      </c>
    </row>
    <row r="29" spans="1:11" ht="23.1" customHeight="1" x14ac:dyDescent="0.2">
      <c r="A29" s="18" t="s">
        <v>43</v>
      </c>
      <c r="B29" s="2">
        <v>877393000</v>
      </c>
      <c r="C29" s="3">
        <v>156574000</v>
      </c>
      <c r="D29" s="3">
        <v>617568000</v>
      </c>
      <c r="E29" s="3">
        <v>0</v>
      </c>
      <c r="F29" s="3">
        <v>48264628000</v>
      </c>
      <c r="G29" s="3">
        <v>6994197000</v>
      </c>
      <c r="H29" s="3">
        <v>537750000</v>
      </c>
      <c r="I29" s="3">
        <v>39361000000</v>
      </c>
      <c r="J29" s="3">
        <v>0</v>
      </c>
      <c r="K29" s="4">
        <f t="shared" si="0"/>
        <v>96809110000</v>
      </c>
    </row>
    <row r="30" spans="1:11" ht="23.1" customHeight="1" x14ac:dyDescent="0.2">
      <c r="A30" s="18" t="s">
        <v>44</v>
      </c>
      <c r="B30" s="2">
        <v>23087555000</v>
      </c>
      <c r="C30" s="3">
        <v>4121900000</v>
      </c>
      <c r="D30" s="3">
        <v>1332562000</v>
      </c>
      <c r="E30" s="3">
        <v>0</v>
      </c>
      <c r="F30" s="3">
        <v>85737959000</v>
      </c>
      <c r="G30" s="3">
        <v>4846566000</v>
      </c>
      <c r="H30" s="3">
        <v>67374821000</v>
      </c>
      <c r="I30" s="3">
        <v>324049000</v>
      </c>
      <c r="J30" s="3">
        <v>0</v>
      </c>
      <c r="K30" s="4">
        <f t="shared" si="0"/>
        <v>186825412000</v>
      </c>
    </row>
    <row r="31" spans="1:11" ht="23.1" customHeight="1" x14ac:dyDescent="0.2">
      <c r="A31" s="18" t="s">
        <v>45</v>
      </c>
      <c r="B31" s="2">
        <v>101233000</v>
      </c>
      <c r="C31" s="3">
        <v>15625000</v>
      </c>
      <c r="D31" s="3">
        <v>12508000</v>
      </c>
      <c r="E31" s="3">
        <v>0</v>
      </c>
      <c r="F31" s="3">
        <v>2362000</v>
      </c>
      <c r="G31" s="3">
        <v>27330000</v>
      </c>
      <c r="H31" s="3">
        <v>0</v>
      </c>
      <c r="I31" s="3">
        <v>0</v>
      </c>
      <c r="J31" s="3">
        <v>0</v>
      </c>
      <c r="K31" s="4">
        <f t="shared" si="0"/>
        <v>159058000</v>
      </c>
    </row>
    <row r="32" spans="1:11" ht="23.1" customHeight="1" x14ac:dyDescent="0.2">
      <c r="A32" s="18" t="s">
        <v>46</v>
      </c>
      <c r="B32" s="2">
        <v>5535101000</v>
      </c>
      <c r="C32" s="3">
        <v>562748000</v>
      </c>
      <c r="D32" s="3">
        <v>2132439000</v>
      </c>
      <c r="E32" s="3">
        <v>0</v>
      </c>
      <c r="F32" s="3">
        <v>0</v>
      </c>
      <c r="G32" s="3">
        <v>2506996000</v>
      </c>
      <c r="H32" s="3">
        <v>0</v>
      </c>
      <c r="I32" s="3">
        <v>0</v>
      </c>
      <c r="J32" s="3">
        <v>0</v>
      </c>
      <c r="K32" s="4">
        <f t="shared" si="0"/>
        <v>10737284000</v>
      </c>
    </row>
    <row r="33" spans="1:11" ht="23.1" customHeight="1" x14ac:dyDescent="0.2">
      <c r="A33" s="18" t="s">
        <v>47</v>
      </c>
      <c r="B33" s="2">
        <v>75242387000</v>
      </c>
      <c r="C33" s="3">
        <v>8950361000</v>
      </c>
      <c r="D33" s="3">
        <v>17359370000</v>
      </c>
      <c r="E33" s="3">
        <v>0</v>
      </c>
      <c r="F33" s="3">
        <v>38074000</v>
      </c>
      <c r="G33" s="3">
        <v>3377910000</v>
      </c>
      <c r="H33" s="3">
        <v>0</v>
      </c>
      <c r="I33" s="3">
        <v>0</v>
      </c>
      <c r="J33" s="3">
        <v>0</v>
      </c>
      <c r="K33" s="4">
        <f t="shared" si="0"/>
        <v>104968102000</v>
      </c>
    </row>
    <row r="34" spans="1:11" ht="23.1" customHeight="1" x14ac:dyDescent="0.2">
      <c r="A34" s="18" t="s">
        <v>48</v>
      </c>
      <c r="B34" s="2">
        <v>3111754000</v>
      </c>
      <c r="C34" s="3">
        <v>449115000</v>
      </c>
      <c r="D34" s="3">
        <v>2429982000</v>
      </c>
      <c r="E34" s="3">
        <v>0</v>
      </c>
      <c r="F34" s="3">
        <v>14845000</v>
      </c>
      <c r="G34" s="3">
        <v>807761000</v>
      </c>
      <c r="H34" s="3">
        <v>0</v>
      </c>
      <c r="I34" s="3">
        <v>0</v>
      </c>
      <c r="J34" s="3">
        <v>0</v>
      </c>
      <c r="K34" s="4">
        <f t="shared" si="0"/>
        <v>6813457000</v>
      </c>
    </row>
    <row r="35" spans="1:11" ht="23.1" customHeight="1" x14ac:dyDescent="0.2">
      <c r="A35" s="18" t="s">
        <v>49</v>
      </c>
      <c r="B35" s="2">
        <v>112694198000</v>
      </c>
      <c r="C35" s="3">
        <v>21079832000</v>
      </c>
      <c r="D35" s="3">
        <v>16295944000</v>
      </c>
      <c r="E35" s="3">
        <v>0</v>
      </c>
      <c r="F35" s="3">
        <v>78478000</v>
      </c>
      <c r="G35" s="3">
        <v>11979580000</v>
      </c>
      <c r="H35" s="3">
        <v>0</v>
      </c>
      <c r="I35" s="3">
        <v>0</v>
      </c>
      <c r="J35" s="3">
        <v>0</v>
      </c>
      <c r="K35" s="4">
        <f t="shared" si="0"/>
        <v>162128032000</v>
      </c>
    </row>
    <row r="36" spans="1:11" ht="23.1" customHeight="1" x14ac:dyDescent="0.2">
      <c r="A36" s="18" t="s">
        <v>50</v>
      </c>
      <c r="B36" s="2">
        <v>39977406000</v>
      </c>
      <c r="C36" s="3">
        <v>6990986000</v>
      </c>
      <c r="D36" s="3">
        <v>1560215000</v>
      </c>
      <c r="E36" s="3">
        <v>0</v>
      </c>
      <c r="F36" s="3">
        <v>263701000</v>
      </c>
      <c r="G36" s="3">
        <v>1034375000</v>
      </c>
      <c r="H36" s="3">
        <v>0</v>
      </c>
      <c r="I36" s="3">
        <v>0</v>
      </c>
      <c r="J36" s="3">
        <v>0</v>
      </c>
      <c r="K36" s="4">
        <f t="shared" si="0"/>
        <v>49826683000</v>
      </c>
    </row>
    <row r="37" spans="1:11" ht="23.1" customHeight="1" x14ac:dyDescent="0.2">
      <c r="A37" s="18" t="s">
        <v>51</v>
      </c>
      <c r="B37" s="2">
        <v>2109783000</v>
      </c>
      <c r="C37" s="3">
        <v>349488000</v>
      </c>
      <c r="D37" s="3">
        <v>394754000</v>
      </c>
      <c r="E37" s="3">
        <v>0</v>
      </c>
      <c r="F37" s="3">
        <v>2603396000</v>
      </c>
      <c r="G37" s="3">
        <v>2496717000</v>
      </c>
      <c r="H37" s="3">
        <v>1658387000</v>
      </c>
      <c r="I37" s="3">
        <v>486412000</v>
      </c>
      <c r="J37" s="3">
        <v>0</v>
      </c>
      <c r="K37" s="4">
        <f t="shared" si="0"/>
        <v>10098937000</v>
      </c>
    </row>
    <row r="38" spans="1:11" ht="23.1" customHeight="1" x14ac:dyDescent="0.2">
      <c r="A38" s="18" t="s">
        <v>52</v>
      </c>
      <c r="B38" s="2">
        <v>11942424000</v>
      </c>
      <c r="C38" s="3">
        <v>1999929000</v>
      </c>
      <c r="D38" s="3">
        <v>1461127000</v>
      </c>
      <c r="E38" s="3">
        <v>0</v>
      </c>
      <c r="F38" s="3">
        <v>92288000</v>
      </c>
      <c r="G38" s="3">
        <v>2615970000</v>
      </c>
      <c r="H38" s="3">
        <v>0</v>
      </c>
      <c r="I38" s="3">
        <v>0</v>
      </c>
      <c r="J38" s="3">
        <v>0</v>
      </c>
      <c r="K38" s="4">
        <f t="shared" si="0"/>
        <v>18111738000</v>
      </c>
    </row>
    <row r="39" spans="1:11" ht="23.1" customHeight="1" x14ac:dyDescent="0.2">
      <c r="A39" s="18" t="s">
        <v>53</v>
      </c>
      <c r="B39" s="2">
        <v>3228792000</v>
      </c>
      <c r="C39" s="3">
        <v>740874000</v>
      </c>
      <c r="D39" s="3">
        <v>94994000</v>
      </c>
      <c r="E39" s="3">
        <v>0</v>
      </c>
      <c r="F39" s="3">
        <v>21178000</v>
      </c>
      <c r="G39" s="3">
        <v>175504000</v>
      </c>
      <c r="H39" s="3">
        <v>0</v>
      </c>
      <c r="I39" s="3">
        <v>0</v>
      </c>
      <c r="J39" s="3">
        <v>0</v>
      </c>
      <c r="K39" s="4">
        <f t="shared" si="0"/>
        <v>4261342000</v>
      </c>
    </row>
    <row r="40" spans="1:11" ht="23.1" customHeight="1" x14ac:dyDescent="0.2">
      <c r="A40" s="18" t="s">
        <v>54</v>
      </c>
      <c r="B40" s="2">
        <v>748925000</v>
      </c>
      <c r="C40" s="3">
        <v>174752000</v>
      </c>
      <c r="D40" s="3">
        <v>88285000</v>
      </c>
      <c r="E40" s="3">
        <v>0</v>
      </c>
      <c r="F40" s="3">
        <v>769204000</v>
      </c>
      <c r="G40" s="3">
        <v>330451000</v>
      </c>
      <c r="H40" s="3">
        <v>0</v>
      </c>
      <c r="I40" s="3">
        <v>0</v>
      </c>
      <c r="J40" s="3">
        <v>0</v>
      </c>
      <c r="K40" s="4">
        <f t="shared" si="0"/>
        <v>2111617000</v>
      </c>
    </row>
    <row r="41" spans="1:11" ht="23.1" customHeight="1" x14ac:dyDescent="0.2">
      <c r="A41" s="18" t="s">
        <v>55</v>
      </c>
      <c r="B41" s="2">
        <v>2914498000</v>
      </c>
      <c r="C41" s="3">
        <v>591555000</v>
      </c>
      <c r="D41" s="3">
        <v>1041286000</v>
      </c>
      <c r="E41" s="3">
        <v>0</v>
      </c>
      <c r="F41" s="3">
        <v>7810321000</v>
      </c>
      <c r="G41" s="3">
        <v>345135000</v>
      </c>
      <c r="H41" s="3">
        <v>32771000</v>
      </c>
      <c r="I41" s="3">
        <v>0</v>
      </c>
      <c r="J41" s="3">
        <v>0</v>
      </c>
      <c r="K41" s="4">
        <f t="shared" si="0"/>
        <v>12735566000</v>
      </c>
    </row>
    <row r="42" spans="1:11" ht="23.1" customHeight="1" x14ac:dyDescent="0.2">
      <c r="A42" s="18" t="s">
        <v>56</v>
      </c>
      <c r="B42" s="2">
        <v>179053000</v>
      </c>
      <c r="C42" s="3">
        <v>23555000</v>
      </c>
      <c r="D42" s="3">
        <v>79942000</v>
      </c>
      <c r="E42" s="3">
        <v>0</v>
      </c>
      <c r="F42" s="3">
        <v>2907821000</v>
      </c>
      <c r="G42" s="3">
        <v>16155000</v>
      </c>
      <c r="H42" s="3">
        <v>11013000</v>
      </c>
      <c r="I42" s="3">
        <v>0</v>
      </c>
      <c r="J42" s="3">
        <v>0</v>
      </c>
      <c r="K42" s="4">
        <f t="shared" si="0"/>
        <v>3217539000</v>
      </c>
    </row>
    <row r="43" spans="1:11" ht="23.1" customHeight="1" x14ac:dyDescent="0.2">
      <c r="A43" s="18" t="s">
        <v>57</v>
      </c>
      <c r="B43" s="2">
        <v>276445000</v>
      </c>
      <c r="C43" s="3">
        <v>51383000</v>
      </c>
      <c r="D43" s="3">
        <v>78601000</v>
      </c>
      <c r="E43" s="3">
        <v>0</v>
      </c>
      <c r="F43" s="3">
        <v>1639000</v>
      </c>
      <c r="G43" s="3">
        <v>95462000</v>
      </c>
      <c r="H43" s="3">
        <v>0</v>
      </c>
      <c r="I43" s="3">
        <v>0</v>
      </c>
      <c r="J43" s="3">
        <v>0</v>
      </c>
      <c r="K43" s="4">
        <f t="shared" si="0"/>
        <v>503530000</v>
      </c>
    </row>
    <row r="44" spans="1:11" ht="23.1" customHeight="1" x14ac:dyDescent="0.2">
      <c r="A44" s="18" t="s">
        <v>58</v>
      </c>
      <c r="B44" s="2">
        <v>367417000</v>
      </c>
      <c r="C44" s="3">
        <v>45177000</v>
      </c>
      <c r="D44" s="3">
        <v>1636702000</v>
      </c>
      <c r="E44" s="3">
        <v>0</v>
      </c>
      <c r="F44" s="3">
        <v>1917000</v>
      </c>
      <c r="G44" s="3">
        <v>117492000</v>
      </c>
      <c r="H44" s="3">
        <v>0</v>
      </c>
      <c r="I44" s="3">
        <v>0</v>
      </c>
      <c r="J44" s="3">
        <v>0</v>
      </c>
      <c r="K44" s="4">
        <f t="shared" si="0"/>
        <v>2168705000</v>
      </c>
    </row>
    <row r="45" spans="1:11" ht="23.1" customHeight="1" x14ac:dyDescent="0.2">
      <c r="A45" s="18" t="s">
        <v>59</v>
      </c>
      <c r="B45" s="2">
        <v>556145000</v>
      </c>
      <c r="C45" s="3">
        <v>104389000</v>
      </c>
      <c r="D45" s="3">
        <v>84418000</v>
      </c>
      <c r="E45" s="3">
        <v>0</v>
      </c>
      <c r="F45" s="3">
        <v>2228000</v>
      </c>
      <c r="G45" s="3">
        <v>185050000</v>
      </c>
      <c r="H45" s="3">
        <v>0</v>
      </c>
      <c r="I45" s="3">
        <v>0</v>
      </c>
      <c r="J45" s="3">
        <v>0</v>
      </c>
      <c r="K45" s="4">
        <f t="shared" si="0"/>
        <v>932230000</v>
      </c>
    </row>
    <row r="46" spans="1:11" ht="23.1" customHeight="1" x14ac:dyDescent="0.2">
      <c r="A46" s="18" t="s">
        <v>60</v>
      </c>
      <c r="B46" s="2">
        <v>326077000</v>
      </c>
      <c r="C46" s="3">
        <v>46949000</v>
      </c>
      <c r="D46" s="3">
        <v>161636000</v>
      </c>
      <c r="E46" s="3">
        <v>0</v>
      </c>
      <c r="F46" s="3">
        <v>5338000</v>
      </c>
      <c r="G46" s="3">
        <v>119474000</v>
      </c>
      <c r="H46" s="3">
        <v>559278000</v>
      </c>
      <c r="I46" s="3">
        <v>0</v>
      </c>
      <c r="J46" s="3">
        <v>114106000000</v>
      </c>
      <c r="K46" s="4">
        <f t="shared" si="0"/>
        <v>115324752000</v>
      </c>
    </row>
    <row r="47" spans="1:11" ht="23.1" customHeight="1" x14ac:dyDescent="0.2">
      <c r="A47" s="18" t="s">
        <v>61</v>
      </c>
      <c r="B47" s="2">
        <v>1288912000</v>
      </c>
      <c r="C47" s="3">
        <v>169852000</v>
      </c>
      <c r="D47" s="3">
        <v>248637000</v>
      </c>
      <c r="E47" s="3">
        <v>0</v>
      </c>
      <c r="F47" s="3">
        <v>283367446000</v>
      </c>
      <c r="G47" s="3">
        <v>148334000</v>
      </c>
      <c r="H47" s="3">
        <v>312347000</v>
      </c>
      <c r="I47" s="3">
        <v>0</v>
      </c>
      <c r="J47" s="3">
        <v>0</v>
      </c>
      <c r="K47" s="4">
        <f t="shared" si="0"/>
        <v>285535528000</v>
      </c>
    </row>
    <row r="48" spans="1:11" ht="23.1" customHeight="1" thickBot="1" x14ac:dyDescent="0.25">
      <c r="A48" s="19" t="s">
        <v>62</v>
      </c>
      <c r="B48" s="10">
        <v>93705000</v>
      </c>
      <c r="C48" s="11">
        <v>14884000</v>
      </c>
      <c r="D48" s="11">
        <v>66564000</v>
      </c>
      <c r="E48" s="11">
        <v>0</v>
      </c>
      <c r="F48" s="11">
        <v>16347000</v>
      </c>
      <c r="G48" s="11">
        <v>8812000</v>
      </c>
      <c r="H48" s="11">
        <v>6879000</v>
      </c>
      <c r="I48" s="11">
        <v>0</v>
      </c>
      <c r="J48" s="11">
        <v>0</v>
      </c>
      <c r="K48" s="12">
        <f t="shared" si="0"/>
        <v>207191000</v>
      </c>
    </row>
    <row r="49" spans="1:11" ht="24.95" customHeight="1" x14ac:dyDescent="0.2">
      <c r="A49" s="22" t="s">
        <v>10</v>
      </c>
      <c r="B49" s="23">
        <v>1170080002000</v>
      </c>
      <c r="C49" s="24">
        <v>184547278000</v>
      </c>
      <c r="D49" s="24">
        <v>369984555000</v>
      </c>
      <c r="E49" s="24">
        <v>774517000000</v>
      </c>
      <c r="F49" s="24">
        <v>2310069917000</v>
      </c>
      <c r="G49" s="24">
        <v>292793496000</v>
      </c>
      <c r="H49" s="24">
        <v>214622092000</v>
      </c>
      <c r="I49" s="24">
        <v>513407406000</v>
      </c>
      <c r="J49" s="24">
        <v>114106000000</v>
      </c>
      <c r="K49" s="9">
        <f t="shared" si="0"/>
        <v>5944127746000</v>
      </c>
    </row>
    <row r="50" spans="1:11" ht="24.95" hidden="1" customHeight="1" x14ac:dyDescent="0.2">
      <c r="A50" s="25" t="s">
        <v>17</v>
      </c>
      <c r="B50" s="31">
        <v>119698148000</v>
      </c>
      <c r="C50" s="32">
        <v>18250812000</v>
      </c>
      <c r="D50" s="32">
        <v>17388197000</v>
      </c>
      <c r="E50" s="32">
        <v>0</v>
      </c>
      <c r="F50" s="32">
        <v>6501484000</v>
      </c>
      <c r="G50" s="32">
        <v>25011378000</v>
      </c>
      <c r="H50" s="32">
        <v>0</v>
      </c>
      <c r="I50" s="32">
        <v>0</v>
      </c>
      <c r="J50" s="32">
        <v>0</v>
      </c>
      <c r="K50" s="33">
        <f t="shared" si="0"/>
        <v>186850019000</v>
      </c>
    </row>
    <row r="51" spans="1:11" ht="24.95" hidden="1" customHeight="1" x14ac:dyDescent="0.2">
      <c r="A51" s="25" t="s">
        <v>18</v>
      </c>
      <c r="B51" s="26">
        <v>41615424000</v>
      </c>
      <c r="C51" s="27">
        <v>7987794000</v>
      </c>
      <c r="D51" s="27">
        <v>29965933000</v>
      </c>
      <c r="E51" s="27">
        <v>0</v>
      </c>
      <c r="F51" s="27">
        <v>87039809000</v>
      </c>
      <c r="G51" s="27">
        <v>143983000000</v>
      </c>
      <c r="H51" s="27">
        <v>12452711000</v>
      </c>
      <c r="I51" s="27">
        <v>2048254000</v>
      </c>
      <c r="J51" s="27">
        <v>0</v>
      </c>
      <c r="K51" s="4">
        <f t="shared" si="0"/>
        <v>325092925000</v>
      </c>
    </row>
    <row r="52" spans="1:11" ht="24.95" customHeight="1" x14ac:dyDescent="0.2">
      <c r="A52" s="25" t="s">
        <v>11</v>
      </c>
      <c r="B52" s="26">
        <f t="shared" ref="B52:J52" si="1">B50+B51</f>
        <v>161313572000</v>
      </c>
      <c r="C52" s="27">
        <f t="shared" si="1"/>
        <v>26238606000</v>
      </c>
      <c r="D52" s="27">
        <f t="shared" si="1"/>
        <v>47354130000</v>
      </c>
      <c r="E52" s="27">
        <f t="shared" si="1"/>
        <v>0</v>
      </c>
      <c r="F52" s="27">
        <f t="shared" si="1"/>
        <v>93541293000</v>
      </c>
      <c r="G52" s="27">
        <f t="shared" si="1"/>
        <v>168994378000</v>
      </c>
      <c r="H52" s="27">
        <f t="shared" si="1"/>
        <v>12452711000</v>
      </c>
      <c r="I52" s="27">
        <f t="shared" si="1"/>
        <v>2048254000</v>
      </c>
      <c r="J52" s="27">
        <f t="shared" si="1"/>
        <v>0</v>
      </c>
      <c r="K52" s="4">
        <f t="shared" si="0"/>
        <v>511942944000</v>
      </c>
    </row>
    <row r="53" spans="1:11" ht="24.95" customHeight="1" x14ac:dyDescent="0.2">
      <c r="A53" s="25" t="s">
        <v>12</v>
      </c>
      <c r="B53" s="26">
        <v>5024179000</v>
      </c>
      <c r="C53" s="27">
        <v>796363000</v>
      </c>
      <c r="D53" s="27">
        <v>2492830000</v>
      </c>
      <c r="E53" s="27">
        <v>0</v>
      </c>
      <c r="F53" s="27">
        <v>40952681000</v>
      </c>
      <c r="G53" s="27">
        <v>2126195000</v>
      </c>
      <c r="H53" s="27">
        <v>0</v>
      </c>
      <c r="I53" s="27">
        <v>0</v>
      </c>
      <c r="J53" s="27">
        <v>0</v>
      </c>
      <c r="K53" s="4">
        <f t="shared" si="0"/>
        <v>51392248000</v>
      </c>
    </row>
    <row r="54" spans="1:11" ht="24.95" customHeight="1" x14ac:dyDescent="0.2">
      <c r="A54" s="25" t="s">
        <v>13</v>
      </c>
      <c r="B54" s="26">
        <f t="shared" ref="B54:J54" si="2">B53+B52+B49</f>
        <v>1336417753000</v>
      </c>
      <c r="C54" s="27">
        <f t="shared" si="2"/>
        <v>211582247000</v>
      </c>
      <c r="D54" s="27">
        <f t="shared" si="2"/>
        <v>419831515000</v>
      </c>
      <c r="E54" s="27">
        <f t="shared" si="2"/>
        <v>774517000000</v>
      </c>
      <c r="F54" s="27">
        <f t="shared" si="2"/>
        <v>2444563891000</v>
      </c>
      <c r="G54" s="27">
        <f t="shared" si="2"/>
        <v>463914069000</v>
      </c>
      <c r="H54" s="27">
        <f t="shared" si="2"/>
        <v>227074803000</v>
      </c>
      <c r="I54" s="27">
        <f t="shared" si="2"/>
        <v>515455660000</v>
      </c>
      <c r="J54" s="27">
        <f t="shared" si="2"/>
        <v>114106000000</v>
      </c>
      <c r="K54" s="4">
        <f t="shared" si="0"/>
        <v>6507462938000</v>
      </c>
    </row>
    <row r="55" spans="1:11" ht="24.95" customHeight="1" x14ac:dyDescent="0.2">
      <c r="A55" s="25" t="s">
        <v>14</v>
      </c>
      <c r="B55" s="26">
        <v>0</v>
      </c>
      <c r="C55" s="27">
        <v>0</v>
      </c>
      <c r="D55" s="27">
        <v>0</v>
      </c>
      <c r="E55" s="27">
        <v>0</v>
      </c>
      <c r="F55" s="27">
        <v>286158050000</v>
      </c>
      <c r="G55" s="27">
        <v>0</v>
      </c>
      <c r="H55" s="27">
        <v>178684896000</v>
      </c>
      <c r="I55" s="27">
        <v>0</v>
      </c>
      <c r="J55" s="27">
        <v>0</v>
      </c>
      <c r="K55" s="4">
        <f t="shared" si="0"/>
        <v>464842946000</v>
      </c>
    </row>
    <row r="56" spans="1:11" ht="24.95" customHeight="1" x14ac:dyDescent="0.2">
      <c r="A56" s="25" t="s">
        <v>15</v>
      </c>
      <c r="B56" s="26">
        <v>0</v>
      </c>
      <c r="C56" s="27">
        <v>0</v>
      </c>
      <c r="D56" s="27">
        <v>0</v>
      </c>
      <c r="E56" s="27">
        <v>0</v>
      </c>
      <c r="F56" s="27">
        <v>39148585000</v>
      </c>
      <c r="G56" s="27">
        <v>0</v>
      </c>
      <c r="H56" s="27">
        <v>0</v>
      </c>
      <c r="I56" s="27">
        <v>0</v>
      </c>
      <c r="J56" s="27">
        <v>0</v>
      </c>
      <c r="K56" s="4">
        <f t="shared" si="0"/>
        <v>39148585000</v>
      </c>
    </row>
    <row r="57" spans="1:11" ht="35.1" customHeight="1" thickBot="1" x14ac:dyDescent="0.25">
      <c r="A57" s="28" t="s">
        <v>16</v>
      </c>
      <c r="B57" s="29">
        <f t="shared" ref="B57:J57" si="3">B54-(B55+B56)</f>
        <v>1336417753000</v>
      </c>
      <c r="C57" s="30">
        <f t="shared" si="3"/>
        <v>211582247000</v>
      </c>
      <c r="D57" s="30">
        <f t="shared" si="3"/>
        <v>419831515000</v>
      </c>
      <c r="E57" s="30">
        <f t="shared" si="3"/>
        <v>774517000000</v>
      </c>
      <c r="F57" s="30">
        <f t="shared" si="3"/>
        <v>2119257256000</v>
      </c>
      <c r="G57" s="30">
        <f t="shared" si="3"/>
        <v>463914069000</v>
      </c>
      <c r="H57" s="30">
        <f t="shared" si="3"/>
        <v>48389907000</v>
      </c>
      <c r="I57" s="30">
        <f t="shared" si="3"/>
        <v>515455660000</v>
      </c>
      <c r="J57" s="30">
        <f t="shared" si="3"/>
        <v>114106000000</v>
      </c>
      <c r="K57" s="12">
        <f t="shared" si="0"/>
        <v>6003471407000</v>
      </c>
    </row>
  </sheetData>
  <mergeCells count="3"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7</vt:i4>
      </vt:variant>
    </vt:vector>
  </HeadingPairs>
  <TitlesOfParts>
    <vt:vector size="10" baseType="lpstr">
      <vt:lpstr>2023</vt:lpstr>
      <vt:lpstr>2024</vt:lpstr>
      <vt:lpstr>2025</vt:lpstr>
      <vt:lpstr>'2024'!BaslaSatir</vt:lpstr>
      <vt:lpstr>'2025'!BaslaSatir</vt:lpstr>
      <vt:lpstr>BaslaSatir</vt:lpstr>
      <vt:lpstr>'2024'!Siniflandirma</vt:lpstr>
      <vt:lpstr>Siniflandirma</vt:lpstr>
      <vt:lpstr>'2023'!Yazdırma_Alanı</vt:lpstr>
      <vt:lpstr>'2025'!Yazdırma_Alanı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Kübra ŞEN</cp:lastModifiedBy>
  <cp:lastPrinted>2023-01-02T09:42:59Z</cp:lastPrinted>
  <dcterms:created xsi:type="dcterms:W3CDTF">2020-01-21T07:47:42Z</dcterms:created>
  <dcterms:modified xsi:type="dcterms:W3CDTF">2023-01-02T09:43:01Z</dcterms:modified>
</cp:coreProperties>
</file>