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2022" sheetId="1" r:id="rId1"/>
    <sheet name="2023" sheetId="2" r:id="rId2"/>
    <sheet name="2024" sheetId="3" r:id="rId3"/>
  </sheets>
  <definedNames>
    <definedName name="BaslaSatir" localSheetId="1">'2023'!$B$8</definedName>
    <definedName name="BaslaSatir" localSheetId="2">'2024'!$B$8</definedName>
    <definedName name="BaslaSatir">'2022'!$B$8</definedName>
    <definedName name="ButceYil" localSheetId="1">'2023'!#REF!</definedName>
    <definedName name="ButceYil" localSheetId="2">'2024'!#REF!</definedName>
    <definedName name="ButceYil">'2022'!#REF!</definedName>
    <definedName name="cetvelNo" localSheetId="1">'2023'!#REF!</definedName>
    <definedName name="cetvelNo" localSheetId="2">'2024'!#REF!</definedName>
    <definedName name="cetvelNo">'2022'!#REF!</definedName>
    <definedName name="cetvelYil" localSheetId="1">'2023'!#REF!</definedName>
    <definedName name="cetvelYil" localSheetId="2">'2024'!#REF!</definedName>
    <definedName name="cetvelYil">'2022'!#REF!</definedName>
    <definedName name="FormatSatir" localSheetId="1">'2023'!#REF!</definedName>
    <definedName name="FormatSatir" localSheetId="2">'2024'!#REF!</definedName>
    <definedName name="FormatSatir">'2022'!#REF!</definedName>
    <definedName name="Siniflandirma" localSheetId="1">'2023'!#REF!</definedName>
    <definedName name="Siniflandirma" localSheetId="2">'2024'!#REF!</definedName>
    <definedName name="Siniflandirma">'2022'!#REF!</definedName>
    <definedName name="ToplamSatir" localSheetId="1">'2023'!#REF!</definedName>
    <definedName name="ToplamSatir" localSheetId="2">'2024'!#REF!</definedName>
    <definedName name="ToplamSatir">'2022'!#REF!</definedName>
    <definedName name="_xlnm.Print_Titles" localSheetId="0">'2022'!$7:$7</definedName>
    <definedName name="_xlnm.Print_Titles" localSheetId="1">'2023'!$7:$7</definedName>
    <definedName name="_xlnm.Print_Titles" localSheetId="2">'2024'!$7:$7</definedName>
  </definedNames>
  <calcPr calcId="145621" calcMode="manual"/>
</workbook>
</file>

<file path=xl/calcChain.xml><?xml version="1.0" encoding="utf-8"?>
<calcChain xmlns="http://schemas.openxmlformats.org/spreadsheetml/2006/main">
  <c r="L143" i="3" l="1"/>
  <c r="L142" i="3"/>
  <c r="I141" i="3"/>
  <c r="I144" i="3" s="1"/>
  <c r="H141" i="3"/>
  <c r="H144" i="3" s="1"/>
  <c r="G141" i="3"/>
  <c r="G144" i="3" s="1"/>
  <c r="E141" i="3"/>
  <c r="E144" i="3" s="1"/>
  <c r="L140" i="3"/>
  <c r="K139" i="3"/>
  <c r="K141" i="3" s="1"/>
  <c r="K144" i="3" s="1"/>
  <c r="J139" i="3"/>
  <c r="J141" i="3" s="1"/>
  <c r="J144" i="3" s="1"/>
  <c r="I139" i="3"/>
  <c r="H139" i="3"/>
  <c r="G139" i="3"/>
  <c r="F139" i="3"/>
  <c r="F141" i="3" s="1"/>
  <c r="F144" i="3" s="1"/>
  <c r="E139" i="3"/>
  <c r="D139" i="3"/>
  <c r="D141" i="3" s="1"/>
  <c r="D144" i="3" s="1"/>
  <c r="C139" i="3"/>
  <c r="C141" i="3" s="1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I144" i="2"/>
  <c r="L143" i="2"/>
  <c r="L142" i="2"/>
  <c r="K141" i="2"/>
  <c r="K144" i="2" s="1"/>
  <c r="I141" i="2"/>
  <c r="E141" i="2"/>
  <c r="E144" i="2" s="1"/>
  <c r="D141" i="2"/>
  <c r="D144" i="2" s="1"/>
  <c r="C141" i="2"/>
  <c r="C144" i="2" s="1"/>
  <c r="L144" i="2" s="1"/>
  <c r="L140" i="2"/>
  <c r="K139" i="2"/>
  <c r="J139" i="2"/>
  <c r="J141" i="2" s="1"/>
  <c r="J144" i="2" s="1"/>
  <c r="I139" i="2"/>
  <c r="H139" i="2"/>
  <c r="H141" i="2" s="1"/>
  <c r="H144" i="2" s="1"/>
  <c r="G139" i="2"/>
  <c r="G141" i="2" s="1"/>
  <c r="G144" i="2" s="1"/>
  <c r="F139" i="2"/>
  <c r="F141" i="2" s="1"/>
  <c r="F144" i="2" s="1"/>
  <c r="E139" i="2"/>
  <c r="D139" i="2"/>
  <c r="L139" i="2" s="1"/>
  <c r="C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C144" i="3" l="1"/>
  <c r="L144" i="3" s="1"/>
  <c r="L141" i="3"/>
  <c r="L141" i="2"/>
  <c r="L139" i="3"/>
  <c r="L143" i="1" l="1"/>
  <c r="L142" i="1"/>
  <c r="L140" i="1"/>
  <c r="K139" i="1"/>
  <c r="K141" i="1" s="1"/>
  <c r="K144" i="1" s="1"/>
  <c r="J139" i="1"/>
  <c r="J141" i="1" s="1"/>
  <c r="J144" i="1" s="1"/>
  <c r="I139" i="1"/>
  <c r="I141" i="1" s="1"/>
  <c r="I144" i="1" s="1"/>
  <c r="H139" i="1"/>
  <c r="H141" i="1" s="1"/>
  <c r="H144" i="1" s="1"/>
  <c r="G139" i="1"/>
  <c r="G141" i="1" s="1"/>
  <c r="G144" i="1" s="1"/>
  <c r="F139" i="1"/>
  <c r="F141" i="1" s="1"/>
  <c r="F144" i="1" s="1"/>
  <c r="E139" i="1"/>
  <c r="E141" i="1" s="1"/>
  <c r="E144" i="1" s="1"/>
  <c r="D139" i="1"/>
  <c r="D141" i="1" s="1"/>
  <c r="C139" i="1"/>
  <c r="C141" i="1" s="1"/>
  <c r="C144" i="1" s="1"/>
  <c r="L138" i="1"/>
  <c r="L137" i="1"/>
  <c r="L119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D144" i="1" l="1"/>
  <c r="L144" i="1" s="1"/>
  <c r="L141" i="1"/>
  <c r="L139" i="1"/>
</calcChain>
</file>

<file path=xl/sharedStrings.xml><?xml version="1.0" encoding="utf-8"?>
<sst xmlns="http://schemas.openxmlformats.org/spreadsheetml/2006/main" count="576" uniqueCount="155">
  <si>
    <t/>
  </si>
  <si>
    <t>(EKONOMİK SINIFLANDIRMA)</t>
  </si>
  <si>
    <t>KURUMLAR</t>
  </si>
  <si>
    <t>FAİZ GİDERLERİ</t>
  </si>
  <si>
    <t>BORÇ VERME</t>
  </si>
  <si>
    <t>YEDEK ÖDENEK</t>
  </si>
  <si>
    <t>PERSONEL
GİDERLERİ</t>
  </si>
  <si>
    <t>SOS. GÜV. DEV.
PRİMİ GİD.</t>
  </si>
  <si>
    <t>MAL VE HİZMET
ALIM GİDERLERİ</t>
  </si>
  <si>
    <t>TOPLAM</t>
  </si>
  <si>
    <t>DÜZENLEYİCİ VE DENETLEYİCİ KURUMLAR  (III SAYILI CETVEL)</t>
  </si>
  <si>
    <t>I+II+III SAYILI CETVELE TABİ KURUMLAR TOPLAMI</t>
  </si>
  <si>
    <t xml:space="preserve">ÖZEL BÜTÇELERE VE DDK'LARA HAZİNE YARDIMI </t>
  </si>
  <si>
    <t>GELİRDEN AYRILAN PAYLAR</t>
  </si>
  <si>
    <t>MERKEZİ YÖNETİM BÜTÇESİ TOPLAMI ( HAZİNE YARDIMLARI VE GELİRDEN AYRILAN PAY HARİÇ)</t>
  </si>
  <si>
    <t>SERMAYE GİDERLERİ</t>
  </si>
  <si>
    <t>SERMAYE
TRANSFERLERİ</t>
  </si>
  <si>
    <t>CARİ TRANSFERLER</t>
  </si>
  <si>
    <t>YÜKSEKÖĞRETİM KURULU</t>
  </si>
  <si>
    <t xml:space="preserve">ANKARA ÜNİVERSİTESİ </t>
  </si>
  <si>
    <t xml:space="preserve">ORTA DOĞU TEKNİK ÜNİVERSİTESİ    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</si>
  <si>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</si>
  <si>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</si>
  <si>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</si>
  <si>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</si>
  <si>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</si>
  <si>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</si>
  <si>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</si>
  <si>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</si>
  <si>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</si>
  <si>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</si>
  <si>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</si>
  <si>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</si>
  <si>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</si>
  <si>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</si>
  <si>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</si>
  <si>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</si>
  <si>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>SİVAS CUMHURİYET ÜNİVERSİTESİ</t>
  </si>
  <si>
    <t xml:space="preserve">ÇUKUROVA ÜNİVERSİTESİ </t>
  </si>
  <si>
    <t>ONDOKUZ MAYIS ÜNİVERSİTESİ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</si>
  <si>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</si>
  <si>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</si>
  <si>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</si>
  <si>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</si>
  <si>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</si>
  <si>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</si>
  <si>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</si>
  <si>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</si>
  <si>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</si>
  <si>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>HARRAN ÜNİVERSİTESİ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</si>
  <si>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</si>
  <si>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</si>
  <si>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</si>
  <si>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>MERSİN ÜNİVERSİTESİ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</si>
  <si>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</si>
  <si>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</si>
  <si>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</si>
  <si>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</si>
  <si>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</si>
  <si>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</si>
  <si>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</si>
  <si>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</si>
  <si>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</si>
  <si>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</si>
  <si>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</si>
  <si>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</si>
  <si>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</si>
  <si>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</si>
  <si>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</si>
  <si>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</si>
  <si>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</si>
  <si>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</si>
  <si>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</si>
  <si>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</si>
  <si>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</si>
  <si>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</si>
  <si>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</si>
  <si>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</si>
  <si>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</si>
  <si>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</si>
  <si>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</si>
  <si>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</si>
  <si>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</si>
  <si>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</si>
  <si>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</si>
  <si>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</si>
  <si>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</si>
  <si>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</si>
  <si>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</si>
  <si>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</si>
  <si>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</si>
  <si>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</si>
  <si>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</si>
  <si>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</si>
  <si>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</si>
  <si>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</si>
  <si>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</si>
  <si>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</si>
  <si>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</si>
  <si>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</si>
  <si>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</si>
  <si>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</si>
  <si>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</si>
  <si>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</si>
  <si>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</si>
  <si>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</si>
  <si>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</si>
  <si>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</si>
  <si>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</si>
  <si>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</si>
  <si>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</si>
  <si>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</si>
  <si>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</si>
  <si>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</si>
  <si>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</si>
  <si>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</si>
  <si>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</si>
  <si>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</si>
  <si>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</si>
  <si>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</si>
  <si>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</si>
  <si>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ALPARSLAN TÜRKEŞ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</si>
  <si>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</si>
  <si>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</si>
  <si>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</si>
  <si>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</si>
  <si>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</si>
  <si>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</si>
  <si>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</si>
  <si>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ANKARA MÜZİK VE GÜZEL SANATLAR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</si>
  <si>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</si>
  <si>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</si>
  <si>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</si>
  <si>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</si>
  <si>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</si>
  <si>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</si>
  <si>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</si>
  <si>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</si>
  <si>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SİVAS BİLİM VE TEKNOLOJİ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</si>
  <si>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</si>
  <si>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</si>
  <si>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</si>
  <si>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</si>
  <si>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</si>
  <si>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</si>
  <si>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</si>
  <si>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KALİTE KURULU</t>
  </si>
  <si>
    <t>(II) SAYILI CETVEL -  YÜKSEKÖĞRETİM KURUMLARI</t>
  </si>
  <si>
    <t>YÜKSEKÖĞRETİM KURUMLARI</t>
  </si>
  <si>
    <t>ÖZEL BÜTÇELİ DİĞER KURUMLAR</t>
  </si>
  <si>
    <t>ÖZEL BÜTÇELİ KURUMLAR TOPLAMI</t>
  </si>
  <si>
    <t>2022 YILI MERKEZİ YÖNETİM BÜTÇE KANUNU İCMALİ</t>
  </si>
  <si>
    <t>TL</t>
  </si>
  <si>
    <t>(II) SAYILI CETVEL - YÜKSEKÖĞRETİM KURUMLARI 2023 YILI BÜTÇE GİDER TAHMİNLERİ</t>
  </si>
  <si>
    <t>(II) SAYILI CETVEL - YÜKSEKÖĞRETİM KURUMLARI 2024 YILI BÜTÇE GİDER TAHMİNLERİ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</si>
</sst>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/>
    <xf numFmtId="3" fontId="3" fillId="0" borderId="1" xfId="6" applyNumberFormat="1" applyFont="1" applyFill="1" applyBorder="1" applyAlignment="1">
      <alignment vertical="center"/>
    </xf>
    <xf numFmtId="3" fontId="3" fillId="0" borderId="2" xfId="6" applyNumberFormat="1" applyFont="1" applyFill="1" applyBorder="1" applyAlignment="1">
      <alignment vertical="center"/>
    </xf>
    <xf numFmtId="3" fontId="4" fillId="0" borderId="3" xfId="6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right" vertical="center"/>
    </xf>
    <xf numFmtId="3" fontId="3" fillId="0" borderId="4" xfId="6" applyNumberFormat="1" applyFont="1" applyFill="1" applyBorder="1" applyAlignment="1">
      <alignment vertical="center"/>
    </xf>
    <xf numFmtId="3" fontId="3" fillId="0" borderId="5" xfId="6" applyNumberFormat="1" applyFont="1" applyFill="1" applyBorder="1" applyAlignment="1">
      <alignment vertical="center"/>
    </xf>
    <xf numFmtId="3" fontId="4" fillId="0" borderId="6" xfId="6" applyNumberFormat="1" applyFont="1" applyFill="1" applyBorder="1" applyAlignment="1">
      <alignment vertical="center"/>
    </xf>
    <xf numFmtId="3" fontId="4" fillId="0" borderId="9" xfId="6" applyNumberFormat="1" applyFont="1" applyFill="1" applyBorder="1" applyAlignment="1">
      <alignment vertical="center"/>
    </xf>
    <xf numFmtId="0" fontId="4" fillId="0" borderId="10" xfId="6" applyFont="1" applyFill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6" applyFont="1" applyFill="1" applyBorder="1" applyAlignment="1">
      <alignment vertical="center" wrapText="1"/>
    </xf>
    <xf numFmtId="0" fontId="3" fillId="0" borderId="14" xfId="6" applyFont="1" applyFill="1" applyBorder="1" applyAlignment="1">
      <alignment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horizontal="center" vertical="center" wrapText="1"/>
    </xf>
    <xf numFmtId="0" fontId="4" fillId="0" borderId="13" xfId="6" applyFont="1" applyFill="1" applyBorder="1" applyAlignment="1">
      <alignment vertical="center" wrapText="1"/>
    </xf>
    <xf numFmtId="3" fontId="4" fillId="0" borderId="4" xfId="6" applyNumberFormat="1" applyFont="1" applyFill="1" applyBorder="1" applyAlignment="1">
      <alignment vertical="center"/>
    </xf>
    <xf numFmtId="3" fontId="4" fillId="0" borderId="5" xfId="6" applyNumberFormat="1" applyFont="1" applyFill="1" applyBorder="1" applyAlignment="1">
      <alignment vertical="center"/>
    </xf>
    <xf numFmtId="0" fontId="4" fillId="0" borderId="14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vertical="center"/>
    </xf>
    <xf numFmtId="3" fontId="4" fillId="0" borderId="2" xfId="6" applyNumberFormat="1" applyFont="1" applyFill="1" applyBorder="1" applyAlignment="1">
      <alignment vertical="center"/>
    </xf>
    <xf numFmtId="0" fontId="4" fillId="0" borderId="15" xfId="6" applyFont="1" applyFill="1" applyBorder="1" applyAlignment="1">
      <alignment vertical="center" wrapText="1"/>
    </xf>
    <xf numFmtId="3" fontId="4" fillId="0" borderId="7" xfId="6" applyNumberFormat="1" applyFont="1" applyFill="1" applyBorder="1" applyAlignment="1">
      <alignment vertical="center"/>
    </xf>
    <xf numFmtId="3" fontId="4" fillId="0" borderId="8" xfId="6" applyNumberFormat="1" applyFont="1" applyFill="1" applyBorder="1" applyAlignment="1">
      <alignment vertical="center"/>
    </xf>
    <xf numFmtId="3" fontId="4" fillId="0" borderId="17" xfId="6" applyNumberFormat="1" applyFont="1" applyFill="1" applyBorder="1" applyAlignment="1">
      <alignment vertical="center"/>
    </xf>
    <xf numFmtId="3" fontId="4" fillId="0" borderId="18" xfId="6" applyNumberFormat="1" applyFont="1" applyFill="1" applyBorder="1" applyAlignment="1">
      <alignment vertical="center"/>
    </xf>
    <xf numFmtId="3" fontId="4" fillId="0" borderId="19" xfId="6" applyNumberFormat="1" applyFont="1" applyFill="1" applyBorder="1" applyAlignment="1">
      <alignment vertical="center"/>
    </xf>
    <xf numFmtId="0" fontId="3" fillId="0" borderId="20" xfId="6" applyFont="1" applyFill="1" applyBorder="1" applyAlignment="1">
      <alignment vertical="center" wrapText="1"/>
    </xf>
    <xf numFmtId="3" fontId="3" fillId="0" borderId="17" xfId="6" applyNumberFormat="1" applyFont="1" applyFill="1" applyBorder="1" applyAlignment="1">
      <alignment vertical="center"/>
    </xf>
    <xf numFmtId="3" fontId="3" fillId="0" borderId="18" xfId="6" applyNumberFormat="1" applyFont="1" applyFill="1" applyBorder="1" applyAlignment="1">
      <alignment vertical="center"/>
    </xf>
    <xf numFmtId="0" fontId="4" fillId="0" borderId="20" xfId="6" applyFont="1" applyFill="1" applyBorder="1" applyAlignment="1">
      <alignment vertical="center" wrapText="1"/>
    </xf>
    <xf numFmtId="0" fontId="3" fillId="0" borderId="15" xfId="6" applyFont="1" applyFill="1" applyBorder="1" applyAlignment="1">
      <alignment vertical="center" wrapText="1"/>
    </xf>
    <xf numFmtId="3" fontId="3" fillId="0" borderId="7" xfId="6" applyNumberFormat="1" applyFont="1" applyFill="1" applyBorder="1" applyAlignment="1">
      <alignment vertical="center"/>
    </xf>
    <xf numFmtId="3" fontId="3" fillId="0" borderId="8" xfId="6" applyNumberFormat="1" applyFont="1" applyFill="1" applyBorder="1" applyAlignment="1">
      <alignment vertical="center"/>
    </xf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%60 - Vurgu3" xfId="6"/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45"/>
  <sheetViews>
    <sheetView tabSelected="1" zoomScale="80" zoomScaleNormal="80" workbookViewId="0"/>
  </sheetViews>
  <sheetFormatPr defaultColWidth="9.140625" defaultRowHeight="14.25" x14ac:dyDescent="0.2"/>
  <cols>
    <col min="1" max="1" width="5.140625" style="1" customWidth="1"/>
    <col min="2" max="2" width="75.7109375" style="14" customWidth="1"/>
    <col min="3" max="11" width="22.140625" style="1" customWidth="1"/>
    <col min="12" max="12" width="25.28515625" style="1" customWidth="1"/>
    <col min="13" max="15" width="19.28515625" style="1" customWidth="1"/>
    <col min="16" max="16" width="9.140625" style="1" customWidth="1"/>
    <col min="17" max="16384" width="9.140625" style="1"/>
  </cols>
  <sheetData>
    <row r="2" spans="2:12" ht="24.75" customHeight="1" x14ac:dyDescent="0.2">
      <c r="B2" s="38" t="s">
        <v>151</v>
      </c>
      <c r="C2" s="38" t="s">
        <v>0</v>
      </c>
      <c r="D2" s="38" t="s">
        <v>0</v>
      </c>
      <c r="E2" s="38" t="s">
        <v>0</v>
      </c>
      <c r="F2" s="38" t="s">
        <v>0</v>
      </c>
      <c r="G2" s="38" t="s">
        <v>0</v>
      </c>
      <c r="H2" s="38" t="s">
        <v>0</v>
      </c>
      <c r="I2" s="38" t="s">
        <v>0</v>
      </c>
      <c r="J2" s="38" t="s">
        <v>0</v>
      </c>
      <c r="K2" s="38" t="s">
        <v>0</v>
      </c>
      <c r="L2" s="38" t="s">
        <v>0</v>
      </c>
    </row>
    <row r="3" spans="2:12" ht="24.75" customHeight="1" x14ac:dyDescent="0.2">
      <c r="B3" s="38" t="s">
        <v>147</v>
      </c>
      <c r="C3" s="38" t="s">
        <v>0</v>
      </c>
      <c r="D3" s="38" t="s">
        <v>0</v>
      </c>
      <c r="E3" s="38" t="s">
        <v>0</v>
      </c>
      <c r="F3" s="38" t="s">
        <v>0</v>
      </c>
      <c r="G3" s="38" t="s">
        <v>0</v>
      </c>
      <c r="H3" s="38" t="s">
        <v>0</v>
      </c>
      <c r="I3" s="38" t="s">
        <v>0</v>
      </c>
      <c r="J3" s="38" t="s">
        <v>0</v>
      </c>
      <c r="K3" s="38" t="s">
        <v>0</v>
      </c>
      <c r="L3" s="38" t="s">
        <v>0</v>
      </c>
    </row>
    <row r="4" spans="2:12" ht="24.75" customHeight="1" x14ac:dyDescent="0.2">
      <c r="B4" s="39" t="s">
        <v>1</v>
      </c>
      <c r="C4" s="39" t="s">
        <v>0</v>
      </c>
      <c r="D4" s="39" t="s">
        <v>0</v>
      </c>
      <c r="E4" s="39" t="s">
        <v>0</v>
      </c>
      <c r="F4" s="39" t="s">
        <v>0</v>
      </c>
      <c r="G4" s="39" t="s">
        <v>0</v>
      </c>
      <c r="H4" s="39" t="s">
        <v>0</v>
      </c>
      <c r="I4" s="39" t="s">
        <v>0</v>
      </c>
      <c r="J4" s="39" t="s">
        <v>0</v>
      </c>
      <c r="K4" s="39" t="s">
        <v>0</v>
      </c>
      <c r="L4" s="39" t="s">
        <v>0</v>
      </c>
    </row>
    <row r="6" spans="2:12" ht="18" customHeight="1" x14ac:dyDescent="0.2">
      <c r="B6" s="17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152</v>
      </c>
    </row>
    <row r="7" spans="2:12" ht="45" customHeight="1" x14ac:dyDescent="0.2">
      <c r="B7" s="18" t="s">
        <v>2</v>
      </c>
      <c r="C7" s="11" t="s">
        <v>6</v>
      </c>
      <c r="D7" s="12" t="s">
        <v>7</v>
      </c>
      <c r="E7" s="12" t="s">
        <v>8</v>
      </c>
      <c r="F7" s="12" t="s">
        <v>3</v>
      </c>
      <c r="G7" s="12" t="s">
        <v>17</v>
      </c>
      <c r="H7" s="12" t="s">
        <v>15</v>
      </c>
      <c r="I7" s="12" t="s">
        <v>16</v>
      </c>
      <c r="J7" s="12" t="s">
        <v>4</v>
      </c>
      <c r="K7" s="12" t="s">
        <v>5</v>
      </c>
      <c r="L7" s="13" t="s">
        <v>9</v>
      </c>
    </row>
    <row r="8" spans="2:12" ht="23.1" customHeight="1" x14ac:dyDescent="0.2">
      <c r="B8" s="15" t="s">
        <v>18</v>
      </c>
      <c r="C8" s="7">
        <v>134397000</v>
      </c>
      <c r="D8" s="8">
        <v>11975000</v>
      </c>
      <c r="E8" s="8">
        <v>7013000</v>
      </c>
      <c r="F8" s="8">
        <v>0</v>
      </c>
      <c r="G8" s="8">
        <v>32463000</v>
      </c>
      <c r="H8" s="8">
        <v>2233000</v>
      </c>
      <c r="I8" s="8">
        <v>0</v>
      </c>
      <c r="J8" s="8">
        <v>0</v>
      </c>
      <c r="K8" s="8">
        <v>0</v>
      </c>
      <c r="L8" s="9">
        <f t="shared" ref="L8:L39" si="0">SUM(C8:K8)</f>
        <v>188081000</v>
      </c>
    </row>
    <row r="9" spans="2:12" ht="23.1" customHeight="1" x14ac:dyDescent="0.2">
      <c r="B9" s="16" t="s">
        <v>19</v>
      </c>
      <c r="C9" s="2">
        <v>1175917000</v>
      </c>
      <c r="D9" s="3">
        <v>198508000</v>
      </c>
      <c r="E9" s="3">
        <v>92808000</v>
      </c>
      <c r="F9" s="3">
        <v>0</v>
      </c>
      <c r="G9" s="3">
        <v>108921000</v>
      </c>
      <c r="H9" s="3">
        <v>238004000</v>
      </c>
      <c r="I9" s="3">
        <v>0</v>
      </c>
      <c r="J9" s="3">
        <v>0</v>
      </c>
      <c r="K9" s="3">
        <v>0</v>
      </c>
      <c r="L9" s="4">
        <f t="shared" si="0"/>
        <v>1814158000</v>
      </c>
    </row>
    <row r="10" spans="2:12" ht="23.1" customHeight="1" x14ac:dyDescent="0.2">
      <c r="B10" s="16" t="s">
        <v>20</v>
      </c>
      <c r="C10" s="2">
        <v>593281000</v>
      </c>
      <c r="D10" s="3">
        <v>93998000</v>
      </c>
      <c r="E10" s="3">
        <v>105905000</v>
      </c>
      <c r="F10" s="3">
        <v>0</v>
      </c>
      <c r="G10" s="3">
        <v>32814000</v>
      </c>
      <c r="H10" s="3">
        <v>85501000</v>
      </c>
      <c r="I10" s="3">
        <v>0</v>
      </c>
      <c r="J10" s="3">
        <v>0</v>
      </c>
      <c r="K10" s="3">
        <v>0</v>
      </c>
      <c r="L10" s="4">
        <f t="shared" si="0"/>
        <v>911499000</v>
      </c>
    </row>
    <row r="11" spans="2:12" ht="23.1" customHeight="1" x14ac:dyDescent="0.2">
      <c r="B11" s="16" t="s">
        <v>21</v>
      </c>
      <c r="C11" s="2">
        <v>1073834000</v>
      </c>
      <c r="D11" s="3">
        <v>183204000</v>
      </c>
      <c r="E11" s="3">
        <v>115804000</v>
      </c>
      <c r="F11" s="3">
        <v>0</v>
      </c>
      <c r="G11" s="3">
        <v>102291000</v>
      </c>
      <c r="H11" s="3">
        <v>186704000</v>
      </c>
      <c r="I11" s="3">
        <v>0</v>
      </c>
      <c r="J11" s="3">
        <v>0</v>
      </c>
      <c r="K11" s="3">
        <v>0</v>
      </c>
      <c r="L11" s="4">
        <f t="shared" si="0"/>
        <v>1661837000</v>
      </c>
    </row>
    <row r="12" spans="2:12" ht="23.1" customHeight="1" x14ac:dyDescent="0.2">
      <c r="B12" s="16" t="s">
        <v>22</v>
      </c>
      <c r="C12" s="2">
        <v>894375000</v>
      </c>
      <c r="D12" s="3">
        <v>149657000</v>
      </c>
      <c r="E12" s="3">
        <v>73725000</v>
      </c>
      <c r="F12" s="3">
        <v>0</v>
      </c>
      <c r="G12" s="3">
        <v>74962000</v>
      </c>
      <c r="H12" s="3">
        <v>192665000</v>
      </c>
      <c r="I12" s="3">
        <v>0</v>
      </c>
      <c r="J12" s="3">
        <v>0</v>
      </c>
      <c r="K12" s="3">
        <v>0</v>
      </c>
      <c r="L12" s="4">
        <f t="shared" si="0"/>
        <v>1385384000</v>
      </c>
    </row>
    <row r="13" spans="2:12" ht="23.1" customHeight="1" x14ac:dyDescent="0.2">
      <c r="B13" s="16" t="s">
        <v>23</v>
      </c>
      <c r="C13" s="2">
        <v>992027000</v>
      </c>
      <c r="D13" s="3">
        <v>170726000</v>
      </c>
      <c r="E13" s="3">
        <v>125574000</v>
      </c>
      <c r="F13" s="3">
        <v>0</v>
      </c>
      <c r="G13" s="3">
        <v>117665000</v>
      </c>
      <c r="H13" s="3">
        <v>396096000</v>
      </c>
      <c r="I13" s="3">
        <v>0</v>
      </c>
      <c r="J13" s="3">
        <v>0</v>
      </c>
      <c r="K13" s="3">
        <v>0</v>
      </c>
      <c r="L13" s="4">
        <f t="shared" si="0"/>
        <v>1802088000</v>
      </c>
    </row>
    <row r="14" spans="2:12" ht="23.1" customHeight="1" x14ac:dyDescent="0.2">
      <c r="B14" s="16" t="s">
        <v>24</v>
      </c>
      <c r="C14" s="2">
        <v>593828000</v>
      </c>
      <c r="D14" s="3">
        <v>90562000</v>
      </c>
      <c r="E14" s="3">
        <v>77227000</v>
      </c>
      <c r="F14" s="3">
        <v>0</v>
      </c>
      <c r="G14" s="3">
        <v>33633000</v>
      </c>
      <c r="H14" s="3">
        <v>94530000</v>
      </c>
      <c r="I14" s="3">
        <v>0</v>
      </c>
      <c r="J14" s="3">
        <v>0</v>
      </c>
      <c r="K14" s="3">
        <v>0</v>
      </c>
      <c r="L14" s="4">
        <f t="shared" si="0"/>
        <v>889780000</v>
      </c>
    </row>
    <row r="15" spans="2:12" ht="23.1" customHeight="1" x14ac:dyDescent="0.2">
      <c r="B15" s="16" t="s">
        <v>25</v>
      </c>
      <c r="C15" s="2">
        <v>284770000</v>
      </c>
      <c r="D15" s="3">
        <v>46408000</v>
      </c>
      <c r="E15" s="3">
        <v>57831000</v>
      </c>
      <c r="F15" s="3">
        <v>0</v>
      </c>
      <c r="G15" s="3">
        <v>17617000</v>
      </c>
      <c r="H15" s="3">
        <v>75499000</v>
      </c>
      <c r="I15" s="3">
        <v>0</v>
      </c>
      <c r="J15" s="3">
        <v>0</v>
      </c>
      <c r="K15" s="3">
        <v>0</v>
      </c>
      <c r="L15" s="4">
        <f t="shared" si="0"/>
        <v>482125000</v>
      </c>
    </row>
    <row r="16" spans="2:12" ht="23.1" customHeight="1" x14ac:dyDescent="0.2">
      <c r="B16" s="16" t="s">
        <v>26</v>
      </c>
      <c r="C16" s="2">
        <v>699560000</v>
      </c>
      <c r="D16" s="3">
        <v>109582000</v>
      </c>
      <c r="E16" s="3">
        <v>74069000</v>
      </c>
      <c r="F16" s="3">
        <v>0</v>
      </c>
      <c r="G16" s="3">
        <v>43991000</v>
      </c>
      <c r="H16" s="3">
        <v>88640000</v>
      </c>
      <c r="I16" s="3">
        <v>0</v>
      </c>
      <c r="J16" s="3">
        <v>0</v>
      </c>
      <c r="K16" s="3">
        <v>0</v>
      </c>
      <c r="L16" s="4">
        <f t="shared" si="0"/>
        <v>1015842000</v>
      </c>
    </row>
    <row r="17" spans="2:12" ht="23.1" customHeight="1" x14ac:dyDescent="0.2">
      <c r="B17" s="16" t="s">
        <v>27</v>
      </c>
      <c r="C17" s="2">
        <v>402614000</v>
      </c>
      <c r="D17" s="3">
        <v>61965000</v>
      </c>
      <c r="E17" s="3">
        <v>46828000</v>
      </c>
      <c r="F17" s="3">
        <v>0</v>
      </c>
      <c r="G17" s="3">
        <v>19841000</v>
      </c>
      <c r="H17" s="3">
        <v>85000000</v>
      </c>
      <c r="I17" s="3">
        <v>0</v>
      </c>
      <c r="J17" s="3">
        <v>0</v>
      </c>
      <c r="K17" s="3">
        <v>0</v>
      </c>
      <c r="L17" s="4">
        <f t="shared" si="0"/>
        <v>616248000</v>
      </c>
    </row>
    <row r="18" spans="2:12" ht="23.1" customHeight="1" x14ac:dyDescent="0.2">
      <c r="B18" s="16" t="s">
        <v>28</v>
      </c>
      <c r="C18" s="2">
        <v>164744000</v>
      </c>
      <c r="D18" s="3">
        <v>26821000</v>
      </c>
      <c r="E18" s="3">
        <v>11771000</v>
      </c>
      <c r="F18" s="3">
        <v>0</v>
      </c>
      <c r="G18" s="3">
        <v>10177000</v>
      </c>
      <c r="H18" s="3">
        <v>35500000</v>
      </c>
      <c r="I18" s="3">
        <v>0</v>
      </c>
      <c r="J18" s="3">
        <v>0</v>
      </c>
      <c r="K18" s="3">
        <v>0</v>
      </c>
      <c r="L18" s="4">
        <f t="shared" si="0"/>
        <v>249013000</v>
      </c>
    </row>
    <row r="19" spans="2:12" ht="23.1" customHeight="1" x14ac:dyDescent="0.2">
      <c r="B19" s="16" t="s">
        <v>29</v>
      </c>
      <c r="C19" s="2">
        <v>947436000</v>
      </c>
      <c r="D19" s="3">
        <v>169140000</v>
      </c>
      <c r="E19" s="3">
        <v>82205000</v>
      </c>
      <c r="F19" s="3">
        <v>0</v>
      </c>
      <c r="G19" s="3">
        <v>98585000</v>
      </c>
      <c r="H19" s="3">
        <v>109666000</v>
      </c>
      <c r="I19" s="3">
        <v>0</v>
      </c>
      <c r="J19" s="3">
        <v>0</v>
      </c>
      <c r="K19" s="3">
        <v>0</v>
      </c>
      <c r="L19" s="4">
        <f t="shared" si="0"/>
        <v>1407032000</v>
      </c>
    </row>
    <row r="20" spans="2:12" ht="23.1" customHeight="1" x14ac:dyDescent="0.2">
      <c r="B20" s="16" t="s">
        <v>30</v>
      </c>
      <c r="C20" s="2">
        <v>833933000</v>
      </c>
      <c r="D20" s="3">
        <v>142013000</v>
      </c>
      <c r="E20" s="3">
        <v>71832000</v>
      </c>
      <c r="F20" s="3">
        <v>0</v>
      </c>
      <c r="G20" s="3">
        <v>72527000</v>
      </c>
      <c r="H20" s="3">
        <v>133214000</v>
      </c>
      <c r="I20" s="3">
        <v>0</v>
      </c>
      <c r="J20" s="3">
        <v>0</v>
      </c>
      <c r="K20" s="3">
        <v>0</v>
      </c>
      <c r="L20" s="4">
        <f t="shared" si="0"/>
        <v>1253519000</v>
      </c>
    </row>
    <row r="21" spans="2:12" ht="23.1" customHeight="1" x14ac:dyDescent="0.2">
      <c r="B21" s="16" t="s">
        <v>31</v>
      </c>
      <c r="C21" s="2">
        <v>462284000</v>
      </c>
      <c r="D21" s="3">
        <v>76314000</v>
      </c>
      <c r="E21" s="3">
        <v>41816000</v>
      </c>
      <c r="F21" s="3">
        <v>0</v>
      </c>
      <c r="G21" s="3">
        <v>29487000</v>
      </c>
      <c r="H21" s="3">
        <v>69592000</v>
      </c>
      <c r="I21" s="3">
        <v>0</v>
      </c>
      <c r="J21" s="3">
        <v>0</v>
      </c>
      <c r="K21" s="3">
        <v>0</v>
      </c>
      <c r="L21" s="4">
        <f t="shared" si="0"/>
        <v>679493000</v>
      </c>
    </row>
    <row r="22" spans="2:12" ht="23.1" customHeight="1" x14ac:dyDescent="0.2">
      <c r="B22" s="16" t="s">
        <v>32</v>
      </c>
      <c r="C22" s="2">
        <v>664277000</v>
      </c>
      <c r="D22" s="3">
        <v>111788000</v>
      </c>
      <c r="E22" s="3">
        <v>79810000</v>
      </c>
      <c r="F22" s="3">
        <v>0</v>
      </c>
      <c r="G22" s="3">
        <v>50638000</v>
      </c>
      <c r="H22" s="3">
        <v>109847000</v>
      </c>
      <c r="I22" s="3">
        <v>0</v>
      </c>
      <c r="J22" s="3">
        <v>0</v>
      </c>
      <c r="K22" s="3">
        <v>0</v>
      </c>
      <c r="L22" s="4">
        <f t="shared" si="0"/>
        <v>1016360000</v>
      </c>
    </row>
    <row r="23" spans="2:12" ht="23.1" customHeight="1" x14ac:dyDescent="0.2">
      <c r="B23" s="16" t="s">
        <v>33</v>
      </c>
      <c r="C23" s="2">
        <v>520605000</v>
      </c>
      <c r="D23" s="3">
        <v>86728000</v>
      </c>
      <c r="E23" s="3">
        <v>59048000</v>
      </c>
      <c r="F23" s="3">
        <v>0</v>
      </c>
      <c r="G23" s="3">
        <v>28912000</v>
      </c>
      <c r="H23" s="3">
        <v>51387000</v>
      </c>
      <c r="I23" s="3">
        <v>0</v>
      </c>
      <c r="J23" s="3">
        <v>0</v>
      </c>
      <c r="K23" s="3">
        <v>0</v>
      </c>
      <c r="L23" s="4">
        <f t="shared" si="0"/>
        <v>746680000</v>
      </c>
    </row>
    <row r="24" spans="2:12" ht="23.1" customHeight="1" x14ac:dyDescent="0.2">
      <c r="B24" s="16" t="s">
        <v>34</v>
      </c>
      <c r="C24" s="2">
        <v>707166000</v>
      </c>
      <c r="D24" s="3">
        <v>110118000</v>
      </c>
      <c r="E24" s="3">
        <v>73073000</v>
      </c>
      <c r="F24" s="3">
        <v>0</v>
      </c>
      <c r="G24" s="3">
        <v>35565000</v>
      </c>
      <c r="H24" s="3">
        <v>48340000</v>
      </c>
      <c r="I24" s="3">
        <v>0</v>
      </c>
      <c r="J24" s="3">
        <v>0</v>
      </c>
      <c r="K24" s="3">
        <v>0</v>
      </c>
      <c r="L24" s="4">
        <f t="shared" si="0"/>
        <v>974262000</v>
      </c>
    </row>
    <row r="25" spans="2:12" ht="23.1" customHeight="1" x14ac:dyDescent="0.2">
      <c r="B25" s="16" t="s">
        <v>35</v>
      </c>
      <c r="C25" s="2">
        <v>695964000</v>
      </c>
      <c r="D25" s="3">
        <v>112129000</v>
      </c>
      <c r="E25" s="3">
        <v>61229000</v>
      </c>
      <c r="F25" s="3">
        <v>0</v>
      </c>
      <c r="G25" s="3">
        <v>40820000</v>
      </c>
      <c r="H25" s="3">
        <v>144460000</v>
      </c>
      <c r="I25" s="3">
        <v>0</v>
      </c>
      <c r="J25" s="3">
        <v>0</v>
      </c>
      <c r="K25" s="3">
        <v>0</v>
      </c>
      <c r="L25" s="4">
        <f t="shared" si="0"/>
        <v>1054602000</v>
      </c>
    </row>
    <row r="26" spans="2:12" ht="23.1" customHeight="1" x14ac:dyDescent="0.2">
      <c r="B26" s="16" t="s">
        <v>36</v>
      </c>
      <c r="C26" s="2">
        <v>597749000</v>
      </c>
      <c r="D26" s="3">
        <v>95995000</v>
      </c>
      <c r="E26" s="3">
        <v>67614000</v>
      </c>
      <c r="F26" s="3">
        <v>0</v>
      </c>
      <c r="G26" s="3">
        <v>37720000</v>
      </c>
      <c r="H26" s="3">
        <v>112224000</v>
      </c>
      <c r="I26" s="3">
        <v>0</v>
      </c>
      <c r="J26" s="3">
        <v>0</v>
      </c>
      <c r="K26" s="3">
        <v>0</v>
      </c>
      <c r="L26" s="4">
        <f t="shared" si="0"/>
        <v>911302000</v>
      </c>
    </row>
    <row r="27" spans="2:12" ht="23.1" customHeight="1" x14ac:dyDescent="0.2">
      <c r="B27" s="16" t="s">
        <v>37</v>
      </c>
      <c r="C27" s="2">
        <v>549253000</v>
      </c>
      <c r="D27" s="3">
        <v>84682000</v>
      </c>
      <c r="E27" s="3">
        <v>50424000</v>
      </c>
      <c r="F27" s="3">
        <v>0</v>
      </c>
      <c r="G27" s="3">
        <v>26839000</v>
      </c>
      <c r="H27" s="3">
        <v>112886000</v>
      </c>
      <c r="I27" s="3">
        <v>0</v>
      </c>
      <c r="J27" s="3">
        <v>0</v>
      </c>
      <c r="K27" s="3">
        <v>0</v>
      </c>
      <c r="L27" s="4">
        <f t="shared" si="0"/>
        <v>824084000</v>
      </c>
    </row>
    <row r="28" spans="2:12" ht="23.1" customHeight="1" x14ac:dyDescent="0.2">
      <c r="B28" s="16" t="s">
        <v>38</v>
      </c>
      <c r="C28" s="2">
        <v>701074000</v>
      </c>
      <c r="D28" s="3">
        <v>116872000</v>
      </c>
      <c r="E28" s="3">
        <v>60071000</v>
      </c>
      <c r="F28" s="3">
        <v>0</v>
      </c>
      <c r="G28" s="3">
        <v>47904000</v>
      </c>
      <c r="H28" s="3">
        <v>93864000</v>
      </c>
      <c r="I28" s="3">
        <v>0</v>
      </c>
      <c r="J28" s="3">
        <v>0</v>
      </c>
      <c r="K28" s="3">
        <v>0</v>
      </c>
      <c r="L28" s="4">
        <f t="shared" si="0"/>
        <v>1019785000</v>
      </c>
    </row>
    <row r="29" spans="2:12" ht="23.1" customHeight="1" x14ac:dyDescent="0.2">
      <c r="B29" s="16" t="s">
        <v>39</v>
      </c>
      <c r="C29" s="2">
        <v>639828000</v>
      </c>
      <c r="D29" s="3">
        <v>104821000</v>
      </c>
      <c r="E29" s="3">
        <v>48677000</v>
      </c>
      <c r="F29" s="3">
        <v>0</v>
      </c>
      <c r="G29" s="3">
        <v>39703000</v>
      </c>
      <c r="H29" s="3">
        <v>60651000</v>
      </c>
      <c r="I29" s="3">
        <v>0</v>
      </c>
      <c r="J29" s="3">
        <v>0</v>
      </c>
      <c r="K29" s="3">
        <v>0</v>
      </c>
      <c r="L29" s="4">
        <f t="shared" si="0"/>
        <v>893680000</v>
      </c>
    </row>
    <row r="30" spans="2:12" ht="23.1" customHeight="1" x14ac:dyDescent="0.2">
      <c r="B30" s="16" t="s">
        <v>40</v>
      </c>
      <c r="C30" s="2">
        <v>536684000</v>
      </c>
      <c r="D30" s="3">
        <v>88216000</v>
      </c>
      <c r="E30" s="3">
        <v>42794000</v>
      </c>
      <c r="F30" s="3">
        <v>0</v>
      </c>
      <c r="G30" s="3">
        <v>34671000</v>
      </c>
      <c r="H30" s="3">
        <v>94199000</v>
      </c>
      <c r="I30" s="3">
        <v>0</v>
      </c>
      <c r="J30" s="3">
        <v>0</v>
      </c>
      <c r="K30" s="3">
        <v>0</v>
      </c>
      <c r="L30" s="4">
        <f t="shared" si="0"/>
        <v>796564000</v>
      </c>
    </row>
    <row r="31" spans="2:12" ht="23.1" customHeight="1" x14ac:dyDescent="0.2">
      <c r="B31" s="16" t="s">
        <v>41</v>
      </c>
      <c r="C31" s="2">
        <v>844721000</v>
      </c>
      <c r="D31" s="3">
        <v>123784000</v>
      </c>
      <c r="E31" s="3">
        <v>115456000</v>
      </c>
      <c r="F31" s="3">
        <v>0</v>
      </c>
      <c r="G31" s="3">
        <v>44269000</v>
      </c>
      <c r="H31" s="3">
        <v>48613000</v>
      </c>
      <c r="I31" s="3">
        <v>0</v>
      </c>
      <c r="J31" s="3">
        <v>0</v>
      </c>
      <c r="K31" s="3">
        <v>0</v>
      </c>
      <c r="L31" s="4">
        <f t="shared" si="0"/>
        <v>1176843000</v>
      </c>
    </row>
    <row r="32" spans="2:12" ht="23.1" customHeight="1" x14ac:dyDescent="0.2">
      <c r="B32" s="16" t="s">
        <v>42</v>
      </c>
      <c r="C32" s="2">
        <v>583109000</v>
      </c>
      <c r="D32" s="3">
        <v>90589000</v>
      </c>
      <c r="E32" s="3">
        <v>44892000</v>
      </c>
      <c r="F32" s="3">
        <v>0</v>
      </c>
      <c r="G32" s="3">
        <v>27249000</v>
      </c>
      <c r="H32" s="3">
        <v>66621000</v>
      </c>
      <c r="I32" s="3">
        <v>0</v>
      </c>
      <c r="J32" s="3">
        <v>0</v>
      </c>
      <c r="K32" s="3">
        <v>0</v>
      </c>
      <c r="L32" s="4">
        <f t="shared" si="0"/>
        <v>812460000</v>
      </c>
    </row>
    <row r="33" spans="2:12" ht="23.1" customHeight="1" x14ac:dyDescent="0.2">
      <c r="B33" s="16" t="s">
        <v>43</v>
      </c>
      <c r="C33" s="2">
        <v>612931000</v>
      </c>
      <c r="D33" s="3">
        <v>93630000</v>
      </c>
      <c r="E33" s="3">
        <v>47815000</v>
      </c>
      <c r="F33" s="3">
        <v>0</v>
      </c>
      <c r="G33" s="3">
        <v>24853000</v>
      </c>
      <c r="H33" s="3">
        <v>83445000</v>
      </c>
      <c r="I33" s="3">
        <v>0</v>
      </c>
      <c r="J33" s="3">
        <v>0</v>
      </c>
      <c r="K33" s="3">
        <v>0</v>
      </c>
      <c r="L33" s="4">
        <f t="shared" si="0"/>
        <v>862674000</v>
      </c>
    </row>
    <row r="34" spans="2:12" ht="23.1" customHeight="1" x14ac:dyDescent="0.2">
      <c r="B34" s="16" t="s">
        <v>44</v>
      </c>
      <c r="C34" s="2">
        <v>547027000</v>
      </c>
      <c r="D34" s="3">
        <v>84566000</v>
      </c>
      <c r="E34" s="3">
        <v>59283000</v>
      </c>
      <c r="F34" s="3">
        <v>0</v>
      </c>
      <c r="G34" s="3">
        <v>30930000</v>
      </c>
      <c r="H34" s="3">
        <v>33148000</v>
      </c>
      <c r="I34" s="3">
        <v>0</v>
      </c>
      <c r="J34" s="3">
        <v>0</v>
      </c>
      <c r="K34" s="3">
        <v>0</v>
      </c>
      <c r="L34" s="4">
        <f t="shared" si="0"/>
        <v>754954000</v>
      </c>
    </row>
    <row r="35" spans="2:12" ht="23.1" customHeight="1" x14ac:dyDescent="0.2">
      <c r="B35" s="16" t="s">
        <v>45</v>
      </c>
      <c r="C35" s="2">
        <v>537499000</v>
      </c>
      <c r="D35" s="3">
        <v>79084000</v>
      </c>
      <c r="E35" s="3">
        <v>44521000</v>
      </c>
      <c r="F35" s="3">
        <v>0</v>
      </c>
      <c r="G35" s="3">
        <v>20484000</v>
      </c>
      <c r="H35" s="3">
        <v>82473000</v>
      </c>
      <c r="I35" s="3">
        <v>0</v>
      </c>
      <c r="J35" s="3">
        <v>0</v>
      </c>
      <c r="K35" s="3">
        <v>0</v>
      </c>
      <c r="L35" s="4">
        <f t="shared" si="0"/>
        <v>764061000</v>
      </c>
    </row>
    <row r="36" spans="2:12" ht="23.1" customHeight="1" x14ac:dyDescent="0.2">
      <c r="B36" s="16" t="s">
        <v>46</v>
      </c>
      <c r="C36" s="2">
        <v>494722000</v>
      </c>
      <c r="D36" s="3">
        <v>78804000</v>
      </c>
      <c r="E36" s="3">
        <v>50549000</v>
      </c>
      <c r="F36" s="3">
        <v>0</v>
      </c>
      <c r="G36" s="3">
        <v>22515000</v>
      </c>
      <c r="H36" s="3">
        <v>52094000</v>
      </c>
      <c r="I36" s="3">
        <v>0</v>
      </c>
      <c r="J36" s="3">
        <v>0</v>
      </c>
      <c r="K36" s="3">
        <v>0</v>
      </c>
      <c r="L36" s="4">
        <f t="shared" si="0"/>
        <v>698684000</v>
      </c>
    </row>
    <row r="37" spans="2:12" ht="23.1" customHeight="1" x14ac:dyDescent="0.2">
      <c r="B37" s="16" t="s">
        <v>47</v>
      </c>
      <c r="C37" s="2">
        <v>140734000</v>
      </c>
      <c r="D37" s="3">
        <v>21307000</v>
      </c>
      <c r="E37" s="3">
        <v>17608000</v>
      </c>
      <c r="F37" s="3">
        <v>0</v>
      </c>
      <c r="G37" s="3">
        <v>5654000</v>
      </c>
      <c r="H37" s="3">
        <v>43002000</v>
      </c>
      <c r="I37" s="3">
        <v>0</v>
      </c>
      <c r="J37" s="3">
        <v>0</v>
      </c>
      <c r="K37" s="3">
        <v>0</v>
      </c>
      <c r="L37" s="4">
        <f t="shared" si="0"/>
        <v>228305000</v>
      </c>
    </row>
    <row r="38" spans="2:12" ht="23.1" customHeight="1" x14ac:dyDescent="0.2">
      <c r="B38" s="16" t="s">
        <v>48</v>
      </c>
      <c r="C38" s="2">
        <v>148869000</v>
      </c>
      <c r="D38" s="3">
        <v>21332000</v>
      </c>
      <c r="E38" s="3">
        <v>14363000</v>
      </c>
      <c r="F38" s="3">
        <v>0</v>
      </c>
      <c r="G38" s="3">
        <v>5669000</v>
      </c>
      <c r="H38" s="3">
        <v>39085000</v>
      </c>
      <c r="I38" s="3">
        <v>0</v>
      </c>
      <c r="J38" s="3">
        <v>0</v>
      </c>
      <c r="K38" s="3">
        <v>0</v>
      </c>
      <c r="L38" s="4">
        <f t="shared" si="0"/>
        <v>229318000</v>
      </c>
    </row>
    <row r="39" spans="2:12" ht="23.1" customHeight="1" x14ac:dyDescent="0.2">
      <c r="B39" s="16" t="s">
        <v>49</v>
      </c>
      <c r="C39" s="2">
        <v>355695000</v>
      </c>
      <c r="D39" s="3">
        <v>53288000</v>
      </c>
      <c r="E39" s="3">
        <v>33117000</v>
      </c>
      <c r="F39" s="3">
        <v>0</v>
      </c>
      <c r="G39" s="3">
        <v>15324000</v>
      </c>
      <c r="H39" s="3">
        <v>32282000</v>
      </c>
      <c r="I39" s="3">
        <v>0</v>
      </c>
      <c r="J39" s="3">
        <v>0</v>
      </c>
      <c r="K39" s="3">
        <v>0</v>
      </c>
      <c r="L39" s="4">
        <f t="shared" si="0"/>
        <v>489706000</v>
      </c>
    </row>
    <row r="40" spans="2:12" ht="23.1" customHeight="1" x14ac:dyDescent="0.2">
      <c r="B40" s="16" t="s">
        <v>50</v>
      </c>
      <c r="C40" s="2">
        <v>486793000</v>
      </c>
      <c r="D40" s="3">
        <v>79326000</v>
      </c>
      <c r="E40" s="3">
        <v>44719000</v>
      </c>
      <c r="F40" s="3">
        <v>0</v>
      </c>
      <c r="G40" s="3">
        <v>27131000</v>
      </c>
      <c r="H40" s="3">
        <v>60685000</v>
      </c>
      <c r="I40" s="3">
        <v>0</v>
      </c>
      <c r="J40" s="3">
        <v>0</v>
      </c>
      <c r="K40" s="3">
        <v>0</v>
      </c>
      <c r="L40" s="4">
        <f t="shared" ref="L40:L71" si="1">SUM(C40:K40)</f>
        <v>698654000</v>
      </c>
    </row>
    <row r="41" spans="2:12" ht="23.1" customHeight="1" x14ac:dyDescent="0.2">
      <c r="B41" s="16" t="s">
        <v>51</v>
      </c>
      <c r="C41" s="2">
        <v>472178000</v>
      </c>
      <c r="D41" s="3">
        <v>76267000</v>
      </c>
      <c r="E41" s="3">
        <v>41080000</v>
      </c>
      <c r="F41" s="3">
        <v>0</v>
      </c>
      <c r="G41" s="3">
        <v>24702000</v>
      </c>
      <c r="H41" s="3">
        <v>58095000</v>
      </c>
      <c r="I41" s="3">
        <v>0</v>
      </c>
      <c r="J41" s="3">
        <v>0</v>
      </c>
      <c r="K41" s="3">
        <v>0</v>
      </c>
      <c r="L41" s="4">
        <f t="shared" si="1"/>
        <v>672322000</v>
      </c>
    </row>
    <row r="42" spans="2:12" ht="23.1" customHeight="1" x14ac:dyDescent="0.2">
      <c r="B42" s="16" t="s">
        <v>52</v>
      </c>
      <c r="C42" s="2">
        <v>336093000</v>
      </c>
      <c r="D42" s="3">
        <v>53855000</v>
      </c>
      <c r="E42" s="3">
        <v>28589000</v>
      </c>
      <c r="F42" s="3">
        <v>0</v>
      </c>
      <c r="G42" s="3">
        <v>14300000</v>
      </c>
      <c r="H42" s="3">
        <v>49844000</v>
      </c>
      <c r="I42" s="3">
        <v>0</v>
      </c>
      <c r="J42" s="3">
        <v>0</v>
      </c>
      <c r="K42" s="3">
        <v>0</v>
      </c>
      <c r="L42" s="4">
        <f t="shared" si="1"/>
        <v>482681000</v>
      </c>
    </row>
    <row r="43" spans="2:12" ht="23.1" customHeight="1" x14ac:dyDescent="0.2">
      <c r="B43" s="16" t="s">
        <v>53</v>
      </c>
      <c r="C43" s="2">
        <v>476195000</v>
      </c>
      <c r="D43" s="3">
        <v>76828000</v>
      </c>
      <c r="E43" s="3">
        <v>30655000</v>
      </c>
      <c r="F43" s="3">
        <v>0</v>
      </c>
      <c r="G43" s="3">
        <v>23133000</v>
      </c>
      <c r="H43" s="3">
        <v>44853000</v>
      </c>
      <c r="I43" s="3">
        <v>0</v>
      </c>
      <c r="J43" s="3">
        <v>0</v>
      </c>
      <c r="K43" s="3">
        <v>0</v>
      </c>
      <c r="L43" s="4">
        <f t="shared" si="1"/>
        <v>651664000</v>
      </c>
    </row>
    <row r="44" spans="2:12" ht="23.1" customHeight="1" x14ac:dyDescent="0.2">
      <c r="B44" s="16" t="s">
        <v>54</v>
      </c>
      <c r="C44" s="2">
        <v>543550000</v>
      </c>
      <c r="D44" s="3">
        <v>90304000</v>
      </c>
      <c r="E44" s="3">
        <v>38522000</v>
      </c>
      <c r="F44" s="3">
        <v>0</v>
      </c>
      <c r="G44" s="3">
        <v>27489000</v>
      </c>
      <c r="H44" s="3">
        <v>53822000</v>
      </c>
      <c r="I44" s="3">
        <v>0</v>
      </c>
      <c r="J44" s="3">
        <v>0</v>
      </c>
      <c r="K44" s="3">
        <v>0</v>
      </c>
      <c r="L44" s="4">
        <f t="shared" si="1"/>
        <v>753687000</v>
      </c>
    </row>
    <row r="45" spans="2:12" ht="23.1" customHeight="1" x14ac:dyDescent="0.2">
      <c r="B45" s="16" t="s">
        <v>55</v>
      </c>
      <c r="C45" s="2">
        <v>292576000</v>
      </c>
      <c r="D45" s="3">
        <v>46953000</v>
      </c>
      <c r="E45" s="3">
        <v>32580000</v>
      </c>
      <c r="F45" s="3">
        <v>0</v>
      </c>
      <c r="G45" s="3">
        <v>13085000</v>
      </c>
      <c r="H45" s="3">
        <v>52000000</v>
      </c>
      <c r="I45" s="3">
        <v>0</v>
      </c>
      <c r="J45" s="3">
        <v>0</v>
      </c>
      <c r="K45" s="3">
        <v>0</v>
      </c>
      <c r="L45" s="4">
        <f t="shared" si="1"/>
        <v>437194000</v>
      </c>
    </row>
    <row r="46" spans="2:12" ht="23.1" customHeight="1" x14ac:dyDescent="0.2">
      <c r="B46" s="16" t="s">
        <v>56</v>
      </c>
      <c r="C46" s="2">
        <v>546300000</v>
      </c>
      <c r="D46" s="3">
        <v>89630000</v>
      </c>
      <c r="E46" s="3">
        <v>61032000</v>
      </c>
      <c r="F46" s="3">
        <v>0</v>
      </c>
      <c r="G46" s="3">
        <v>29015000</v>
      </c>
      <c r="H46" s="3">
        <v>44164000</v>
      </c>
      <c r="I46" s="3">
        <v>0</v>
      </c>
      <c r="J46" s="3">
        <v>0</v>
      </c>
      <c r="K46" s="3">
        <v>0</v>
      </c>
      <c r="L46" s="4">
        <f t="shared" si="1"/>
        <v>770141000</v>
      </c>
    </row>
    <row r="47" spans="2:12" ht="23.1" customHeight="1" x14ac:dyDescent="0.2">
      <c r="B47" s="16" t="s">
        <v>57</v>
      </c>
      <c r="C47" s="2">
        <v>385191000</v>
      </c>
      <c r="D47" s="3">
        <v>57599000</v>
      </c>
      <c r="E47" s="3">
        <v>36155000</v>
      </c>
      <c r="F47" s="3">
        <v>0</v>
      </c>
      <c r="G47" s="3">
        <v>15632000</v>
      </c>
      <c r="H47" s="3">
        <v>26902000</v>
      </c>
      <c r="I47" s="3">
        <v>0</v>
      </c>
      <c r="J47" s="3">
        <v>0</v>
      </c>
      <c r="K47" s="3">
        <v>0</v>
      </c>
      <c r="L47" s="4">
        <f t="shared" si="1"/>
        <v>521479000</v>
      </c>
    </row>
    <row r="48" spans="2:12" ht="23.1" customHeight="1" x14ac:dyDescent="0.2">
      <c r="B48" s="16" t="s">
        <v>58</v>
      </c>
      <c r="C48" s="2">
        <v>436079000</v>
      </c>
      <c r="D48" s="3">
        <v>71872000</v>
      </c>
      <c r="E48" s="3">
        <v>33884000</v>
      </c>
      <c r="F48" s="3">
        <v>0</v>
      </c>
      <c r="G48" s="3">
        <v>24728000</v>
      </c>
      <c r="H48" s="3">
        <v>59033000</v>
      </c>
      <c r="I48" s="3">
        <v>0</v>
      </c>
      <c r="J48" s="3">
        <v>0</v>
      </c>
      <c r="K48" s="3">
        <v>0</v>
      </c>
      <c r="L48" s="4">
        <f t="shared" si="1"/>
        <v>625596000</v>
      </c>
    </row>
    <row r="49" spans="2:12" ht="23.1" customHeight="1" x14ac:dyDescent="0.2">
      <c r="B49" s="16" t="s">
        <v>59</v>
      </c>
      <c r="C49" s="2">
        <v>324284000</v>
      </c>
      <c r="D49" s="3">
        <v>50381000</v>
      </c>
      <c r="E49" s="3">
        <v>25936000</v>
      </c>
      <c r="F49" s="3">
        <v>0</v>
      </c>
      <c r="G49" s="3">
        <v>12810000</v>
      </c>
      <c r="H49" s="3">
        <v>32873000</v>
      </c>
      <c r="I49" s="3">
        <v>0</v>
      </c>
      <c r="J49" s="3">
        <v>0</v>
      </c>
      <c r="K49" s="3">
        <v>0</v>
      </c>
      <c r="L49" s="4">
        <f t="shared" si="1"/>
        <v>446284000</v>
      </c>
    </row>
    <row r="50" spans="2:12" ht="23.1" customHeight="1" x14ac:dyDescent="0.2">
      <c r="B50" s="16" t="s">
        <v>60</v>
      </c>
      <c r="C50" s="2">
        <v>315696000</v>
      </c>
      <c r="D50" s="3">
        <v>51099000</v>
      </c>
      <c r="E50" s="3">
        <v>23360000</v>
      </c>
      <c r="F50" s="3">
        <v>0</v>
      </c>
      <c r="G50" s="3">
        <v>14251000</v>
      </c>
      <c r="H50" s="3">
        <v>65452000</v>
      </c>
      <c r="I50" s="3">
        <v>0</v>
      </c>
      <c r="J50" s="3">
        <v>0</v>
      </c>
      <c r="K50" s="3">
        <v>0</v>
      </c>
      <c r="L50" s="4">
        <f t="shared" si="1"/>
        <v>469858000</v>
      </c>
    </row>
    <row r="51" spans="2:12" ht="23.1" customHeight="1" x14ac:dyDescent="0.2">
      <c r="B51" s="16" t="s">
        <v>61</v>
      </c>
      <c r="C51" s="2">
        <v>262919000</v>
      </c>
      <c r="D51" s="3">
        <v>38381000</v>
      </c>
      <c r="E51" s="3">
        <v>25836000</v>
      </c>
      <c r="F51" s="3">
        <v>0</v>
      </c>
      <c r="G51" s="3">
        <v>8597000</v>
      </c>
      <c r="H51" s="3">
        <v>31345000</v>
      </c>
      <c r="I51" s="3">
        <v>0</v>
      </c>
      <c r="J51" s="3">
        <v>0</v>
      </c>
      <c r="K51" s="3">
        <v>0</v>
      </c>
      <c r="L51" s="4">
        <f t="shared" si="1"/>
        <v>367078000</v>
      </c>
    </row>
    <row r="52" spans="2:12" ht="23.1" customHeight="1" x14ac:dyDescent="0.2">
      <c r="B52" s="16" t="s">
        <v>62</v>
      </c>
      <c r="C52" s="2">
        <v>246482000</v>
      </c>
      <c r="D52" s="3">
        <v>33623000</v>
      </c>
      <c r="E52" s="3">
        <v>31515000</v>
      </c>
      <c r="F52" s="3">
        <v>0</v>
      </c>
      <c r="G52" s="3">
        <v>7435000</v>
      </c>
      <c r="H52" s="3">
        <v>49152000</v>
      </c>
      <c r="I52" s="3">
        <v>0</v>
      </c>
      <c r="J52" s="3">
        <v>0</v>
      </c>
      <c r="K52" s="3">
        <v>0</v>
      </c>
      <c r="L52" s="4">
        <f t="shared" si="1"/>
        <v>368207000</v>
      </c>
    </row>
    <row r="53" spans="2:12" ht="23.1" customHeight="1" x14ac:dyDescent="0.2">
      <c r="B53" s="16" t="s">
        <v>63</v>
      </c>
      <c r="C53" s="2">
        <v>494550000</v>
      </c>
      <c r="D53" s="3">
        <v>76946000</v>
      </c>
      <c r="E53" s="3">
        <v>34919000</v>
      </c>
      <c r="F53" s="3">
        <v>0</v>
      </c>
      <c r="G53" s="3">
        <v>18685000</v>
      </c>
      <c r="H53" s="3">
        <v>56621000</v>
      </c>
      <c r="I53" s="3">
        <v>0</v>
      </c>
      <c r="J53" s="3">
        <v>0</v>
      </c>
      <c r="K53" s="3">
        <v>0</v>
      </c>
      <c r="L53" s="4">
        <f t="shared" si="1"/>
        <v>681721000</v>
      </c>
    </row>
    <row r="54" spans="2:12" ht="23.1" customHeight="1" x14ac:dyDescent="0.2">
      <c r="B54" s="16" t="s">
        <v>64</v>
      </c>
      <c r="C54" s="2">
        <v>219121000</v>
      </c>
      <c r="D54" s="3">
        <v>33183000</v>
      </c>
      <c r="E54" s="3">
        <v>20734000</v>
      </c>
      <c r="F54" s="3">
        <v>0</v>
      </c>
      <c r="G54" s="3">
        <v>7500000</v>
      </c>
      <c r="H54" s="3">
        <v>26702000</v>
      </c>
      <c r="I54" s="3">
        <v>0</v>
      </c>
      <c r="J54" s="3">
        <v>0</v>
      </c>
      <c r="K54" s="3">
        <v>0</v>
      </c>
      <c r="L54" s="4">
        <f t="shared" si="1"/>
        <v>307240000</v>
      </c>
    </row>
    <row r="55" spans="2:12" ht="23.1" customHeight="1" x14ac:dyDescent="0.2">
      <c r="B55" s="16" t="s">
        <v>65</v>
      </c>
      <c r="C55" s="2">
        <v>278553000</v>
      </c>
      <c r="D55" s="3">
        <v>41800000</v>
      </c>
      <c r="E55" s="3">
        <v>28719000</v>
      </c>
      <c r="F55" s="3">
        <v>0</v>
      </c>
      <c r="G55" s="3">
        <v>8985000</v>
      </c>
      <c r="H55" s="3">
        <v>37472000</v>
      </c>
      <c r="I55" s="3">
        <v>0</v>
      </c>
      <c r="J55" s="3">
        <v>0</v>
      </c>
      <c r="K55" s="3">
        <v>0</v>
      </c>
      <c r="L55" s="4">
        <f t="shared" si="1"/>
        <v>395529000</v>
      </c>
    </row>
    <row r="56" spans="2:12" ht="23.1" customHeight="1" x14ac:dyDescent="0.2">
      <c r="B56" s="16" t="s">
        <v>66</v>
      </c>
      <c r="C56" s="2">
        <v>366485000</v>
      </c>
      <c r="D56" s="3">
        <v>57614000</v>
      </c>
      <c r="E56" s="3">
        <v>31943000</v>
      </c>
      <c r="F56" s="3">
        <v>0</v>
      </c>
      <c r="G56" s="3">
        <v>14134000</v>
      </c>
      <c r="H56" s="3">
        <v>51553000</v>
      </c>
      <c r="I56" s="3">
        <v>0</v>
      </c>
      <c r="J56" s="3">
        <v>0</v>
      </c>
      <c r="K56" s="3">
        <v>0</v>
      </c>
      <c r="L56" s="4">
        <f t="shared" si="1"/>
        <v>521729000</v>
      </c>
    </row>
    <row r="57" spans="2:12" ht="23.1" customHeight="1" x14ac:dyDescent="0.2">
      <c r="B57" s="16" t="s">
        <v>67</v>
      </c>
      <c r="C57" s="2">
        <v>382604000</v>
      </c>
      <c r="D57" s="3">
        <v>59560000</v>
      </c>
      <c r="E57" s="3">
        <v>33876000</v>
      </c>
      <c r="F57" s="3">
        <v>0</v>
      </c>
      <c r="G57" s="3">
        <v>15950000</v>
      </c>
      <c r="H57" s="3">
        <v>44997000</v>
      </c>
      <c r="I57" s="3">
        <v>0</v>
      </c>
      <c r="J57" s="3">
        <v>0</v>
      </c>
      <c r="K57" s="3">
        <v>0</v>
      </c>
      <c r="L57" s="4">
        <f t="shared" si="1"/>
        <v>536987000</v>
      </c>
    </row>
    <row r="58" spans="2:12" ht="23.1" customHeight="1" x14ac:dyDescent="0.2">
      <c r="B58" s="16" t="s">
        <v>68</v>
      </c>
      <c r="C58" s="2">
        <v>382931000</v>
      </c>
      <c r="D58" s="3">
        <v>58415000</v>
      </c>
      <c r="E58" s="3">
        <v>31297000</v>
      </c>
      <c r="F58" s="3">
        <v>0</v>
      </c>
      <c r="G58" s="3">
        <v>14641000</v>
      </c>
      <c r="H58" s="3">
        <v>67786000</v>
      </c>
      <c r="I58" s="3">
        <v>0</v>
      </c>
      <c r="J58" s="3">
        <v>0</v>
      </c>
      <c r="K58" s="3">
        <v>0</v>
      </c>
      <c r="L58" s="4">
        <f t="shared" si="1"/>
        <v>555070000</v>
      </c>
    </row>
    <row r="59" spans="2:12" ht="23.1" customHeight="1" x14ac:dyDescent="0.2">
      <c r="B59" s="16" t="s">
        <v>69</v>
      </c>
      <c r="C59" s="2">
        <v>336570000</v>
      </c>
      <c r="D59" s="3">
        <v>53441000</v>
      </c>
      <c r="E59" s="3">
        <v>25301000</v>
      </c>
      <c r="F59" s="3">
        <v>0</v>
      </c>
      <c r="G59" s="3">
        <v>17200000</v>
      </c>
      <c r="H59" s="3">
        <v>53734000</v>
      </c>
      <c r="I59" s="3">
        <v>0</v>
      </c>
      <c r="J59" s="3">
        <v>0</v>
      </c>
      <c r="K59" s="3">
        <v>0</v>
      </c>
      <c r="L59" s="4">
        <f t="shared" si="1"/>
        <v>486246000</v>
      </c>
    </row>
    <row r="60" spans="2:12" ht="23.1" customHeight="1" x14ac:dyDescent="0.2">
      <c r="B60" s="16" t="s">
        <v>70</v>
      </c>
      <c r="C60" s="2">
        <v>498266000</v>
      </c>
      <c r="D60" s="3">
        <v>82558000</v>
      </c>
      <c r="E60" s="3">
        <v>42239000</v>
      </c>
      <c r="F60" s="3">
        <v>0</v>
      </c>
      <c r="G60" s="3">
        <v>29850000</v>
      </c>
      <c r="H60" s="3">
        <v>49795000</v>
      </c>
      <c r="I60" s="3">
        <v>0</v>
      </c>
      <c r="J60" s="3">
        <v>0</v>
      </c>
      <c r="K60" s="3">
        <v>0</v>
      </c>
      <c r="L60" s="4">
        <f t="shared" si="1"/>
        <v>702708000</v>
      </c>
    </row>
    <row r="61" spans="2:12" ht="23.1" customHeight="1" x14ac:dyDescent="0.2">
      <c r="B61" s="16" t="s">
        <v>71</v>
      </c>
      <c r="C61" s="2">
        <v>98106000</v>
      </c>
      <c r="D61" s="3">
        <v>14387000</v>
      </c>
      <c r="E61" s="3">
        <v>14178000</v>
      </c>
      <c r="F61" s="3">
        <v>0</v>
      </c>
      <c r="G61" s="3">
        <v>5286000</v>
      </c>
      <c r="H61" s="3">
        <v>31452000</v>
      </c>
      <c r="I61" s="3">
        <v>0</v>
      </c>
      <c r="J61" s="3">
        <v>0</v>
      </c>
      <c r="K61" s="3">
        <v>0</v>
      </c>
      <c r="L61" s="4">
        <f t="shared" si="1"/>
        <v>163409000</v>
      </c>
    </row>
    <row r="62" spans="2:12" ht="23.1" customHeight="1" x14ac:dyDescent="0.2">
      <c r="B62" s="16" t="s">
        <v>72</v>
      </c>
      <c r="C62" s="2">
        <v>194294000</v>
      </c>
      <c r="D62" s="3">
        <v>28207000</v>
      </c>
      <c r="E62" s="3">
        <v>16893000</v>
      </c>
      <c r="F62" s="3">
        <v>0</v>
      </c>
      <c r="G62" s="3">
        <v>5656000</v>
      </c>
      <c r="H62" s="3">
        <v>51155000</v>
      </c>
      <c r="I62" s="3">
        <v>0</v>
      </c>
      <c r="J62" s="3">
        <v>0</v>
      </c>
      <c r="K62" s="3">
        <v>0</v>
      </c>
      <c r="L62" s="4">
        <f t="shared" si="1"/>
        <v>296205000</v>
      </c>
    </row>
    <row r="63" spans="2:12" ht="23.1" customHeight="1" x14ac:dyDescent="0.2">
      <c r="B63" s="16" t="s">
        <v>73</v>
      </c>
      <c r="C63" s="2">
        <v>207090000</v>
      </c>
      <c r="D63" s="3">
        <v>27703000</v>
      </c>
      <c r="E63" s="3">
        <v>13608000</v>
      </c>
      <c r="F63" s="3">
        <v>0</v>
      </c>
      <c r="G63" s="3">
        <v>5950000</v>
      </c>
      <c r="H63" s="3">
        <v>34002000</v>
      </c>
      <c r="I63" s="3">
        <v>0</v>
      </c>
      <c r="J63" s="3">
        <v>0</v>
      </c>
      <c r="K63" s="3">
        <v>0</v>
      </c>
      <c r="L63" s="4">
        <f t="shared" si="1"/>
        <v>288353000</v>
      </c>
    </row>
    <row r="64" spans="2:12" ht="23.1" customHeight="1" x14ac:dyDescent="0.2">
      <c r="B64" s="16" t="s">
        <v>74</v>
      </c>
      <c r="C64" s="2">
        <v>296360000</v>
      </c>
      <c r="D64" s="3">
        <v>44188000</v>
      </c>
      <c r="E64" s="3">
        <v>21276000</v>
      </c>
      <c r="F64" s="3">
        <v>0</v>
      </c>
      <c r="G64" s="3">
        <v>12301000</v>
      </c>
      <c r="H64" s="3">
        <v>79240000</v>
      </c>
      <c r="I64" s="3">
        <v>0</v>
      </c>
      <c r="J64" s="3">
        <v>0</v>
      </c>
      <c r="K64" s="3">
        <v>0</v>
      </c>
      <c r="L64" s="4">
        <f t="shared" si="1"/>
        <v>453365000</v>
      </c>
    </row>
    <row r="65" spans="2:12" ht="23.1" customHeight="1" x14ac:dyDescent="0.2">
      <c r="B65" s="16" t="s">
        <v>75</v>
      </c>
      <c r="C65" s="2">
        <v>242040000</v>
      </c>
      <c r="D65" s="3">
        <v>33120000</v>
      </c>
      <c r="E65" s="3">
        <v>25262000</v>
      </c>
      <c r="F65" s="3">
        <v>0</v>
      </c>
      <c r="G65" s="3">
        <v>6876000</v>
      </c>
      <c r="H65" s="3">
        <v>71750000</v>
      </c>
      <c r="I65" s="3">
        <v>0</v>
      </c>
      <c r="J65" s="3">
        <v>0</v>
      </c>
      <c r="K65" s="3">
        <v>0</v>
      </c>
      <c r="L65" s="4">
        <f t="shared" si="1"/>
        <v>379048000</v>
      </c>
    </row>
    <row r="66" spans="2:12" ht="23.1" customHeight="1" x14ac:dyDescent="0.2">
      <c r="B66" s="16" t="s">
        <v>76</v>
      </c>
      <c r="C66" s="2">
        <v>188288000</v>
      </c>
      <c r="D66" s="3">
        <v>26802000</v>
      </c>
      <c r="E66" s="3">
        <v>18932000</v>
      </c>
      <c r="F66" s="3">
        <v>0</v>
      </c>
      <c r="G66" s="3">
        <v>5688000</v>
      </c>
      <c r="H66" s="3">
        <v>32570000</v>
      </c>
      <c r="I66" s="3">
        <v>0</v>
      </c>
      <c r="J66" s="3">
        <v>0</v>
      </c>
      <c r="K66" s="3">
        <v>0</v>
      </c>
      <c r="L66" s="4">
        <f t="shared" si="1"/>
        <v>272280000</v>
      </c>
    </row>
    <row r="67" spans="2:12" ht="23.1" customHeight="1" x14ac:dyDescent="0.2">
      <c r="B67" s="16" t="s">
        <v>77</v>
      </c>
      <c r="C67" s="2">
        <v>259983000</v>
      </c>
      <c r="D67" s="3">
        <v>36763000</v>
      </c>
      <c r="E67" s="3">
        <v>14733000</v>
      </c>
      <c r="F67" s="3">
        <v>0</v>
      </c>
      <c r="G67" s="3">
        <v>6935000</v>
      </c>
      <c r="H67" s="3">
        <v>49228000</v>
      </c>
      <c r="I67" s="3">
        <v>0</v>
      </c>
      <c r="J67" s="3">
        <v>0</v>
      </c>
      <c r="K67" s="3">
        <v>0</v>
      </c>
      <c r="L67" s="4">
        <f t="shared" si="1"/>
        <v>367642000</v>
      </c>
    </row>
    <row r="68" spans="2:12" ht="23.1" customHeight="1" x14ac:dyDescent="0.2">
      <c r="B68" s="16" t="s">
        <v>78</v>
      </c>
      <c r="C68" s="2">
        <v>281292000</v>
      </c>
      <c r="D68" s="3">
        <v>43107000</v>
      </c>
      <c r="E68" s="3">
        <v>25209000</v>
      </c>
      <c r="F68" s="3">
        <v>0</v>
      </c>
      <c r="G68" s="3">
        <v>11728000</v>
      </c>
      <c r="H68" s="3">
        <v>36302000</v>
      </c>
      <c r="I68" s="3">
        <v>0</v>
      </c>
      <c r="J68" s="3">
        <v>0</v>
      </c>
      <c r="K68" s="3">
        <v>0</v>
      </c>
      <c r="L68" s="4">
        <f t="shared" si="1"/>
        <v>397638000</v>
      </c>
    </row>
    <row r="69" spans="2:12" ht="23.1" customHeight="1" x14ac:dyDescent="0.2">
      <c r="B69" s="16" t="s">
        <v>79</v>
      </c>
      <c r="C69" s="2">
        <v>235072000</v>
      </c>
      <c r="D69" s="3">
        <v>29262000</v>
      </c>
      <c r="E69" s="3">
        <v>18673000</v>
      </c>
      <c r="F69" s="3">
        <v>0</v>
      </c>
      <c r="G69" s="3">
        <v>6233000</v>
      </c>
      <c r="H69" s="3">
        <v>32056000</v>
      </c>
      <c r="I69" s="3">
        <v>0</v>
      </c>
      <c r="J69" s="3">
        <v>0</v>
      </c>
      <c r="K69" s="3">
        <v>0</v>
      </c>
      <c r="L69" s="4">
        <f t="shared" si="1"/>
        <v>321296000</v>
      </c>
    </row>
    <row r="70" spans="2:12" ht="23.1" customHeight="1" x14ac:dyDescent="0.2">
      <c r="B70" s="16" t="s">
        <v>80</v>
      </c>
      <c r="C70" s="2">
        <v>191964000</v>
      </c>
      <c r="D70" s="3">
        <v>26277000</v>
      </c>
      <c r="E70" s="3">
        <v>14271000</v>
      </c>
      <c r="F70" s="3">
        <v>0</v>
      </c>
      <c r="G70" s="3">
        <v>5151000</v>
      </c>
      <c r="H70" s="3">
        <v>29700000</v>
      </c>
      <c r="I70" s="3">
        <v>0</v>
      </c>
      <c r="J70" s="3">
        <v>0</v>
      </c>
      <c r="K70" s="3">
        <v>0</v>
      </c>
      <c r="L70" s="4">
        <f t="shared" si="1"/>
        <v>267363000</v>
      </c>
    </row>
    <row r="71" spans="2:12" ht="23.1" customHeight="1" x14ac:dyDescent="0.2">
      <c r="B71" s="16" t="s">
        <v>81</v>
      </c>
      <c r="C71" s="2">
        <v>231607000</v>
      </c>
      <c r="D71" s="3">
        <v>32932000</v>
      </c>
      <c r="E71" s="3">
        <v>19359000</v>
      </c>
      <c r="F71" s="3">
        <v>0</v>
      </c>
      <c r="G71" s="3">
        <v>6800000</v>
      </c>
      <c r="H71" s="3">
        <v>29900000</v>
      </c>
      <c r="I71" s="3">
        <v>0</v>
      </c>
      <c r="J71" s="3">
        <v>0</v>
      </c>
      <c r="K71" s="3">
        <v>0</v>
      </c>
      <c r="L71" s="4">
        <f t="shared" si="1"/>
        <v>320598000</v>
      </c>
    </row>
    <row r="72" spans="2:12" ht="23.1" customHeight="1" x14ac:dyDescent="0.2">
      <c r="B72" s="16" t="s">
        <v>82</v>
      </c>
      <c r="C72" s="2">
        <v>189370000</v>
      </c>
      <c r="D72" s="3">
        <v>27208000</v>
      </c>
      <c r="E72" s="3">
        <v>13650000</v>
      </c>
      <c r="F72" s="3">
        <v>0</v>
      </c>
      <c r="G72" s="3">
        <v>5881000</v>
      </c>
      <c r="H72" s="3">
        <v>42310000</v>
      </c>
      <c r="I72" s="3">
        <v>0</v>
      </c>
      <c r="J72" s="3">
        <v>0</v>
      </c>
      <c r="K72" s="3">
        <v>0</v>
      </c>
      <c r="L72" s="4">
        <f t="shared" ref="L72:L103" si="2">SUM(C72:K72)</f>
        <v>278419000</v>
      </c>
    </row>
    <row r="73" spans="2:12" ht="23.1" customHeight="1" x14ac:dyDescent="0.2">
      <c r="B73" s="16" t="s">
        <v>83</v>
      </c>
      <c r="C73" s="2">
        <v>232187000</v>
      </c>
      <c r="D73" s="3">
        <v>34773000</v>
      </c>
      <c r="E73" s="3">
        <v>17076000</v>
      </c>
      <c r="F73" s="3">
        <v>0</v>
      </c>
      <c r="G73" s="3">
        <v>8334000</v>
      </c>
      <c r="H73" s="3">
        <v>29700000</v>
      </c>
      <c r="I73" s="3">
        <v>0</v>
      </c>
      <c r="J73" s="3">
        <v>0</v>
      </c>
      <c r="K73" s="3">
        <v>0</v>
      </c>
      <c r="L73" s="4">
        <f t="shared" si="2"/>
        <v>322070000</v>
      </c>
    </row>
    <row r="74" spans="2:12" ht="23.1" customHeight="1" x14ac:dyDescent="0.2">
      <c r="B74" s="16" t="s">
        <v>84</v>
      </c>
      <c r="C74" s="2">
        <v>221799000</v>
      </c>
      <c r="D74" s="3">
        <v>30850000</v>
      </c>
      <c r="E74" s="3">
        <v>15407000</v>
      </c>
      <c r="F74" s="3">
        <v>0</v>
      </c>
      <c r="G74" s="3">
        <v>6383000</v>
      </c>
      <c r="H74" s="3">
        <v>30530000</v>
      </c>
      <c r="I74" s="3">
        <v>0</v>
      </c>
      <c r="J74" s="3">
        <v>0</v>
      </c>
      <c r="K74" s="3">
        <v>0</v>
      </c>
      <c r="L74" s="4">
        <f t="shared" si="2"/>
        <v>304969000</v>
      </c>
    </row>
    <row r="75" spans="2:12" ht="23.1" customHeight="1" x14ac:dyDescent="0.2">
      <c r="B75" s="16" t="s">
        <v>85</v>
      </c>
      <c r="C75" s="2">
        <v>189485000</v>
      </c>
      <c r="D75" s="3">
        <v>27605000</v>
      </c>
      <c r="E75" s="3">
        <v>10463000</v>
      </c>
      <c r="F75" s="3">
        <v>0</v>
      </c>
      <c r="G75" s="3">
        <v>6199000</v>
      </c>
      <c r="H75" s="3">
        <v>17229000</v>
      </c>
      <c r="I75" s="3">
        <v>0</v>
      </c>
      <c r="J75" s="3">
        <v>0</v>
      </c>
      <c r="K75" s="3">
        <v>0</v>
      </c>
      <c r="L75" s="4">
        <f t="shared" si="2"/>
        <v>250981000</v>
      </c>
    </row>
    <row r="76" spans="2:12" ht="23.1" customHeight="1" x14ac:dyDescent="0.2">
      <c r="B76" s="16" t="s">
        <v>86</v>
      </c>
      <c r="C76" s="2">
        <v>152131000</v>
      </c>
      <c r="D76" s="3">
        <v>21798000</v>
      </c>
      <c r="E76" s="3">
        <v>10271000</v>
      </c>
      <c r="F76" s="3">
        <v>0</v>
      </c>
      <c r="G76" s="3">
        <v>4712000</v>
      </c>
      <c r="H76" s="3">
        <v>14600000</v>
      </c>
      <c r="I76" s="3">
        <v>0</v>
      </c>
      <c r="J76" s="3">
        <v>0</v>
      </c>
      <c r="K76" s="3">
        <v>0</v>
      </c>
      <c r="L76" s="4">
        <f t="shared" si="2"/>
        <v>203512000</v>
      </c>
    </row>
    <row r="77" spans="2:12" ht="23.1" customHeight="1" x14ac:dyDescent="0.2">
      <c r="B77" s="16" t="s">
        <v>87</v>
      </c>
      <c r="C77" s="2">
        <v>160212000</v>
      </c>
      <c r="D77" s="3">
        <v>20758000</v>
      </c>
      <c r="E77" s="3">
        <v>10747000</v>
      </c>
      <c r="F77" s="3">
        <v>0</v>
      </c>
      <c r="G77" s="3">
        <v>3158000</v>
      </c>
      <c r="H77" s="3">
        <v>23002000</v>
      </c>
      <c r="I77" s="3">
        <v>0</v>
      </c>
      <c r="J77" s="3">
        <v>0</v>
      </c>
      <c r="K77" s="3">
        <v>0</v>
      </c>
      <c r="L77" s="4">
        <f t="shared" si="2"/>
        <v>217877000</v>
      </c>
    </row>
    <row r="78" spans="2:12" ht="23.1" customHeight="1" x14ac:dyDescent="0.2">
      <c r="B78" s="16" t="s">
        <v>88</v>
      </c>
      <c r="C78" s="2">
        <v>138721000</v>
      </c>
      <c r="D78" s="3">
        <v>16957000</v>
      </c>
      <c r="E78" s="3">
        <v>18152000</v>
      </c>
      <c r="F78" s="3">
        <v>0</v>
      </c>
      <c r="G78" s="3">
        <v>2347000</v>
      </c>
      <c r="H78" s="3">
        <v>24309000</v>
      </c>
      <c r="I78" s="3">
        <v>0</v>
      </c>
      <c r="J78" s="3">
        <v>0</v>
      </c>
      <c r="K78" s="3">
        <v>0</v>
      </c>
      <c r="L78" s="4">
        <f t="shared" si="2"/>
        <v>200486000</v>
      </c>
    </row>
    <row r="79" spans="2:12" ht="23.1" customHeight="1" x14ac:dyDescent="0.2">
      <c r="B79" s="16" t="s">
        <v>89</v>
      </c>
      <c r="C79" s="2">
        <v>134599000</v>
      </c>
      <c r="D79" s="3">
        <v>19676000</v>
      </c>
      <c r="E79" s="3">
        <v>7873000</v>
      </c>
      <c r="F79" s="3">
        <v>0</v>
      </c>
      <c r="G79" s="3">
        <v>3584000</v>
      </c>
      <c r="H79" s="3">
        <v>38500000</v>
      </c>
      <c r="I79" s="3">
        <v>0</v>
      </c>
      <c r="J79" s="3">
        <v>0</v>
      </c>
      <c r="K79" s="3">
        <v>0</v>
      </c>
      <c r="L79" s="4">
        <f t="shared" si="2"/>
        <v>204232000</v>
      </c>
    </row>
    <row r="80" spans="2:12" ht="23.1" customHeight="1" x14ac:dyDescent="0.2">
      <c r="B80" s="16" t="s">
        <v>90</v>
      </c>
      <c r="C80" s="2">
        <v>163591000</v>
      </c>
      <c r="D80" s="3">
        <v>18803000</v>
      </c>
      <c r="E80" s="3">
        <v>13179000</v>
      </c>
      <c r="F80" s="3">
        <v>0</v>
      </c>
      <c r="G80" s="3">
        <v>3338000</v>
      </c>
      <c r="H80" s="3">
        <v>42500000</v>
      </c>
      <c r="I80" s="3">
        <v>0</v>
      </c>
      <c r="J80" s="3">
        <v>0</v>
      </c>
      <c r="K80" s="3">
        <v>0</v>
      </c>
      <c r="L80" s="4">
        <f t="shared" si="2"/>
        <v>241411000</v>
      </c>
    </row>
    <row r="81" spans="2:12" ht="23.1" customHeight="1" x14ac:dyDescent="0.2">
      <c r="B81" s="16" t="s">
        <v>91</v>
      </c>
      <c r="C81" s="2">
        <v>155786000</v>
      </c>
      <c r="D81" s="3">
        <v>22356000</v>
      </c>
      <c r="E81" s="3">
        <v>12833000</v>
      </c>
      <c r="F81" s="3">
        <v>0</v>
      </c>
      <c r="G81" s="3">
        <v>3985000</v>
      </c>
      <c r="H81" s="3">
        <v>18050000</v>
      </c>
      <c r="I81" s="3">
        <v>0</v>
      </c>
      <c r="J81" s="3">
        <v>0</v>
      </c>
      <c r="K81" s="3">
        <v>0</v>
      </c>
      <c r="L81" s="4">
        <f t="shared" si="2"/>
        <v>213010000</v>
      </c>
    </row>
    <row r="82" spans="2:12" ht="23.1" customHeight="1" x14ac:dyDescent="0.2">
      <c r="B82" s="16" t="s">
        <v>92</v>
      </c>
      <c r="C82" s="2">
        <v>263302000</v>
      </c>
      <c r="D82" s="3">
        <v>35573000</v>
      </c>
      <c r="E82" s="3">
        <v>32643000</v>
      </c>
      <c r="F82" s="3">
        <v>0</v>
      </c>
      <c r="G82" s="3">
        <v>6339000</v>
      </c>
      <c r="H82" s="3">
        <v>24000000</v>
      </c>
      <c r="I82" s="3">
        <v>0</v>
      </c>
      <c r="J82" s="3">
        <v>0</v>
      </c>
      <c r="K82" s="3">
        <v>0</v>
      </c>
      <c r="L82" s="4">
        <f t="shared" si="2"/>
        <v>361857000</v>
      </c>
    </row>
    <row r="83" spans="2:12" ht="23.1" customHeight="1" x14ac:dyDescent="0.2">
      <c r="B83" s="16" t="s">
        <v>93</v>
      </c>
      <c r="C83" s="2">
        <v>97422000</v>
      </c>
      <c r="D83" s="3">
        <v>13343000</v>
      </c>
      <c r="E83" s="3">
        <v>9518000</v>
      </c>
      <c r="F83" s="3">
        <v>0</v>
      </c>
      <c r="G83" s="3">
        <v>2465000</v>
      </c>
      <c r="H83" s="3">
        <v>14000000</v>
      </c>
      <c r="I83" s="3">
        <v>0</v>
      </c>
      <c r="J83" s="3">
        <v>0</v>
      </c>
      <c r="K83" s="3">
        <v>0</v>
      </c>
      <c r="L83" s="4">
        <f t="shared" si="2"/>
        <v>136748000</v>
      </c>
    </row>
    <row r="84" spans="2:12" ht="23.1" customHeight="1" x14ac:dyDescent="0.2">
      <c r="B84" s="16" t="s">
        <v>94</v>
      </c>
      <c r="C84" s="2">
        <v>169520000</v>
      </c>
      <c r="D84" s="3">
        <v>24034000</v>
      </c>
      <c r="E84" s="3">
        <v>13382000</v>
      </c>
      <c r="F84" s="3">
        <v>0</v>
      </c>
      <c r="G84" s="3">
        <v>4314000</v>
      </c>
      <c r="H84" s="3">
        <v>39400000</v>
      </c>
      <c r="I84" s="3">
        <v>0</v>
      </c>
      <c r="J84" s="3">
        <v>0</v>
      </c>
      <c r="K84" s="3">
        <v>0</v>
      </c>
      <c r="L84" s="4">
        <f t="shared" si="2"/>
        <v>250650000</v>
      </c>
    </row>
    <row r="85" spans="2:12" ht="23.1" customHeight="1" x14ac:dyDescent="0.2">
      <c r="B85" s="16" t="s">
        <v>95</v>
      </c>
      <c r="C85" s="2">
        <v>117078000</v>
      </c>
      <c r="D85" s="3">
        <v>15080000</v>
      </c>
      <c r="E85" s="3">
        <v>9016000</v>
      </c>
      <c r="F85" s="3">
        <v>0</v>
      </c>
      <c r="G85" s="3">
        <v>2877000</v>
      </c>
      <c r="H85" s="3">
        <v>25502000</v>
      </c>
      <c r="I85" s="3">
        <v>0</v>
      </c>
      <c r="J85" s="3">
        <v>0</v>
      </c>
      <c r="K85" s="3">
        <v>0</v>
      </c>
      <c r="L85" s="4">
        <f t="shared" si="2"/>
        <v>169553000</v>
      </c>
    </row>
    <row r="86" spans="2:12" ht="23.1" customHeight="1" x14ac:dyDescent="0.2">
      <c r="B86" s="16" t="s">
        <v>96</v>
      </c>
      <c r="C86" s="2">
        <v>143001000</v>
      </c>
      <c r="D86" s="3">
        <v>19897000</v>
      </c>
      <c r="E86" s="3">
        <v>13049000</v>
      </c>
      <c r="F86" s="3">
        <v>0</v>
      </c>
      <c r="G86" s="3">
        <v>3883000</v>
      </c>
      <c r="H86" s="3">
        <v>28500000</v>
      </c>
      <c r="I86" s="3">
        <v>0</v>
      </c>
      <c r="J86" s="3">
        <v>0</v>
      </c>
      <c r="K86" s="3">
        <v>0</v>
      </c>
      <c r="L86" s="4">
        <f t="shared" si="2"/>
        <v>208330000</v>
      </c>
    </row>
    <row r="87" spans="2:12" ht="23.1" customHeight="1" x14ac:dyDescent="0.2">
      <c r="B87" s="16" t="s">
        <v>97</v>
      </c>
      <c r="C87" s="2">
        <v>117469000</v>
      </c>
      <c r="D87" s="3">
        <v>14210000</v>
      </c>
      <c r="E87" s="3">
        <v>13347000</v>
      </c>
      <c r="F87" s="3">
        <v>0</v>
      </c>
      <c r="G87" s="3">
        <v>2864000</v>
      </c>
      <c r="H87" s="3">
        <v>19000000</v>
      </c>
      <c r="I87" s="3">
        <v>0</v>
      </c>
      <c r="J87" s="3">
        <v>0</v>
      </c>
      <c r="K87" s="3">
        <v>0</v>
      </c>
      <c r="L87" s="4">
        <f t="shared" si="2"/>
        <v>166890000</v>
      </c>
    </row>
    <row r="88" spans="2:12" ht="23.1" customHeight="1" x14ac:dyDescent="0.2">
      <c r="B88" s="16" t="s">
        <v>98</v>
      </c>
      <c r="C88" s="2">
        <v>155609000</v>
      </c>
      <c r="D88" s="3">
        <v>21138000</v>
      </c>
      <c r="E88" s="3">
        <v>16242000</v>
      </c>
      <c r="F88" s="3">
        <v>0</v>
      </c>
      <c r="G88" s="3">
        <v>4720000</v>
      </c>
      <c r="H88" s="3">
        <v>37900000</v>
      </c>
      <c r="I88" s="3">
        <v>0</v>
      </c>
      <c r="J88" s="3">
        <v>0</v>
      </c>
      <c r="K88" s="3">
        <v>0</v>
      </c>
      <c r="L88" s="4">
        <f t="shared" si="2"/>
        <v>235609000</v>
      </c>
    </row>
    <row r="89" spans="2:12" ht="23.1" customHeight="1" x14ac:dyDescent="0.2">
      <c r="B89" s="16" t="s">
        <v>99</v>
      </c>
      <c r="C89" s="2">
        <v>132934000</v>
      </c>
      <c r="D89" s="3">
        <v>18339000</v>
      </c>
      <c r="E89" s="3">
        <v>9436000</v>
      </c>
      <c r="F89" s="3">
        <v>0</v>
      </c>
      <c r="G89" s="3">
        <v>3567000</v>
      </c>
      <c r="H89" s="3">
        <v>11200000</v>
      </c>
      <c r="I89" s="3">
        <v>0</v>
      </c>
      <c r="J89" s="3">
        <v>0</v>
      </c>
      <c r="K89" s="3">
        <v>0</v>
      </c>
      <c r="L89" s="4">
        <f t="shared" si="2"/>
        <v>175476000</v>
      </c>
    </row>
    <row r="90" spans="2:12" ht="23.1" customHeight="1" x14ac:dyDescent="0.2">
      <c r="B90" s="16" t="s">
        <v>100</v>
      </c>
      <c r="C90" s="2">
        <v>185725000</v>
      </c>
      <c r="D90" s="3">
        <v>21652000</v>
      </c>
      <c r="E90" s="3">
        <v>15813000</v>
      </c>
      <c r="F90" s="3">
        <v>0</v>
      </c>
      <c r="G90" s="3">
        <v>3449000</v>
      </c>
      <c r="H90" s="3">
        <v>57000000</v>
      </c>
      <c r="I90" s="3">
        <v>0</v>
      </c>
      <c r="J90" s="3">
        <v>0</v>
      </c>
      <c r="K90" s="3">
        <v>0</v>
      </c>
      <c r="L90" s="4">
        <f t="shared" si="2"/>
        <v>283639000</v>
      </c>
    </row>
    <row r="91" spans="2:12" ht="23.1" customHeight="1" x14ac:dyDescent="0.2">
      <c r="B91" s="16" t="s">
        <v>101</v>
      </c>
      <c r="C91" s="2">
        <v>145729000</v>
      </c>
      <c r="D91" s="3">
        <v>16805000</v>
      </c>
      <c r="E91" s="3">
        <v>15045000</v>
      </c>
      <c r="F91" s="3">
        <v>0</v>
      </c>
      <c r="G91" s="3">
        <v>2924000</v>
      </c>
      <c r="H91" s="3">
        <v>31702000</v>
      </c>
      <c r="I91" s="3">
        <v>0</v>
      </c>
      <c r="J91" s="3">
        <v>0</v>
      </c>
      <c r="K91" s="3">
        <v>0</v>
      </c>
      <c r="L91" s="4">
        <f t="shared" si="2"/>
        <v>212205000</v>
      </c>
    </row>
    <row r="92" spans="2:12" ht="23.1" customHeight="1" x14ac:dyDescent="0.2">
      <c r="B92" s="16" t="s">
        <v>102</v>
      </c>
      <c r="C92" s="2">
        <v>154706000</v>
      </c>
      <c r="D92" s="3">
        <v>20123000</v>
      </c>
      <c r="E92" s="3">
        <v>10360000</v>
      </c>
      <c r="F92" s="3">
        <v>0</v>
      </c>
      <c r="G92" s="3">
        <v>3000000</v>
      </c>
      <c r="H92" s="3">
        <v>25202000</v>
      </c>
      <c r="I92" s="3">
        <v>0</v>
      </c>
      <c r="J92" s="3">
        <v>0</v>
      </c>
      <c r="K92" s="3">
        <v>0</v>
      </c>
      <c r="L92" s="4">
        <f t="shared" si="2"/>
        <v>213391000</v>
      </c>
    </row>
    <row r="93" spans="2:12" ht="23.1" customHeight="1" x14ac:dyDescent="0.2">
      <c r="B93" s="16" t="s">
        <v>103</v>
      </c>
      <c r="C93" s="2">
        <v>132013000</v>
      </c>
      <c r="D93" s="3">
        <v>16222000</v>
      </c>
      <c r="E93" s="3">
        <v>13545000</v>
      </c>
      <c r="F93" s="3">
        <v>0</v>
      </c>
      <c r="G93" s="3">
        <v>2866000</v>
      </c>
      <c r="H93" s="3">
        <v>21000000</v>
      </c>
      <c r="I93" s="3">
        <v>0</v>
      </c>
      <c r="J93" s="3">
        <v>0</v>
      </c>
      <c r="K93" s="3">
        <v>0</v>
      </c>
      <c r="L93" s="4">
        <f t="shared" si="2"/>
        <v>185646000</v>
      </c>
    </row>
    <row r="94" spans="2:12" ht="23.1" customHeight="1" x14ac:dyDescent="0.2">
      <c r="B94" s="16" t="s">
        <v>104</v>
      </c>
      <c r="C94" s="2">
        <v>91280000</v>
      </c>
      <c r="D94" s="3">
        <v>11369000</v>
      </c>
      <c r="E94" s="3">
        <v>12539000</v>
      </c>
      <c r="F94" s="3">
        <v>0</v>
      </c>
      <c r="G94" s="3">
        <v>1962000</v>
      </c>
      <c r="H94" s="3">
        <v>26500000</v>
      </c>
      <c r="I94" s="3">
        <v>0</v>
      </c>
      <c r="J94" s="3">
        <v>0</v>
      </c>
      <c r="K94" s="3">
        <v>0</v>
      </c>
      <c r="L94" s="4">
        <f t="shared" si="2"/>
        <v>143650000</v>
      </c>
    </row>
    <row r="95" spans="2:12" ht="23.1" customHeight="1" x14ac:dyDescent="0.2">
      <c r="B95" s="16" t="s">
        <v>105</v>
      </c>
      <c r="C95" s="2">
        <v>140143000</v>
      </c>
      <c r="D95" s="3">
        <v>18479000</v>
      </c>
      <c r="E95" s="3">
        <v>9350000</v>
      </c>
      <c r="F95" s="3">
        <v>0</v>
      </c>
      <c r="G95" s="3">
        <v>3659000</v>
      </c>
      <c r="H95" s="3">
        <v>50000000</v>
      </c>
      <c r="I95" s="3">
        <v>0</v>
      </c>
      <c r="J95" s="3">
        <v>0</v>
      </c>
      <c r="K95" s="3">
        <v>0</v>
      </c>
      <c r="L95" s="4">
        <f t="shared" si="2"/>
        <v>221631000</v>
      </c>
    </row>
    <row r="96" spans="2:12" ht="23.1" customHeight="1" x14ac:dyDescent="0.2">
      <c r="B96" s="16" t="s">
        <v>106</v>
      </c>
      <c r="C96" s="2">
        <v>113859000</v>
      </c>
      <c r="D96" s="3">
        <v>13863000</v>
      </c>
      <c r="E96" s="3">
        <v>11845000</v>
      </c>
      <c r="F96" s="3">
        <v>0</v>
      </c>
      <c r="G96" s="3">
        <v>2682000</v>
      </c>
      <c r="H96" s="3">
        <v>12500000</v>
      </c>
      <c r="I96" s="3">
        <v>0</v>
      </c>
      <c r="J96" s="3">
        <v>0</v>
      </c>
      <c r="K96" s="3">
        <v>0</v>
      </c>
      <c r="L96" s="4">
        <f t="shared" si="2"/>
        <v>154749000</v>
      </c>
    </row>
    <row r="97" spans="2:12" ht="23.1" customHeight="1" x14ac:dyDescent="0.2">
      <c r="B97" s="16" t="s">
        <v>107</v>
      </c>
      <c r="C97" s="2">
        <v>154355000</v>
      </c>
      <c r="D97" s="3">
        <v>19511000</v>
      </c>
      <c r="E97" s="3">
        <v>14241000</v>
      </c>
      <c r="F97" s="3">
        <v>0</v>
      </c>
      <c r="G97" s="3">
        <v>3811000</v>
      </c>
      <c r="H97" s="3">
        <v>7552000</v>
      </c>
      <c r="I97" s="3">
        <v>0</v>
      </c>
      <c r="J97" s="3">
        <v>0</v>
      </c>
      <c r="K97" s="3">
        <v>0</v>
      </c>
      <c r="L97" s="4">
        <f t="shared" si="2"/>
        <v>199470000</v>
      </c>
    </row>
    <row r="98" spans="2:12" ht="23.1" customHeight="1" x14ac:dyDescent="0.2">
      <c r="B98" s="16" t="s">
        <v>108</v>
      </c>
      <c r="C98" s="2">
        <v>86402000</v>
      </c>
      <c r="D98" s="3">
        <v>11126000</v>
      </c>
      <c r="E98" s="3">
        <v>7832000</v>
      </c>
      <c r="F98" s="3">
        <v>0</v>
      </c>
      <c r="G98" s="3">
        <v>1844000</v>
      </c>
      <c r="H98" s="3">
        <v>38440000</v>
      </c>
      <c r="I98" s="3">
        <v>0</v>
      </c>
      <c r="J98" s="3">
        <v>0</v>
      </c>
      <c r="K98" s="3">
        <v>0</v>
      </c>
      <c r="L98" s="4">
        <f t="shared" si="2"/>
        <v>145644000</v>
      </c>
    </row>
    <row r="99" spans="2:12" ht="23.1" customHeight="1" x14ac:dyDescent="0.2">
      <c r="B99" s="16" t="s">
        <v>109</v>
      </c>
      <c r="C99" s="2">
        <v>122883000</v>
      </c>
      <c r="D99" s="3">
        <v>14878000</v>
      </c>
      <c r="E99" s="3">
        <v>10285000</v>
      </c>
      <c r="F99" s="3">
        <v>0</v>
      </c>
      <c r="G99" s="3">
        <v>2515000</v>
      </c>
      <c r="H99" s="3">
        <v>19252000</v>
      </c>
      <c r="I99" s="3">
        <v>0</v>
      </c>
      <c r="J99" s="3">
        <v>0</v>
      </c>
      <c r="K99" s="3">
        <v>0</v>
      </c>
      <c r="L99" s="4">
        <f t="shared" si="2"/>
        <v>169813000</v>
      </c>
    </row>
    <row r="100" spans="2:12" ht="23.1" customHeight="1" x14ac:dyDescent="0.2">
      <c r="B100" s="16" t="s">
        <v>110</v>
      </c>
      <c r="C100" s="2">
        <v>86424000</v>
      </c>
      <c r="D100" s="3">
        <v>10357000</v>
      </c>
      <c r="E100" s="3">
        <v>8495000</v>
      </c>
      <c r="F100" s="3">
        <v>0</v>
      </c>
      <c r="G100" s="3">
        <v>1684000</v>
      </c>
      <c r="H100" s="3">
        <v>17200000</v>
      </c>
      <c r="I100" s="3">
        <v>0</v>
      </c>
      <c r="J100" s="3">
        <v>0</v>
      </c>
      <c r="K100" s="3">
        <v>0</v>
      </c>
      <c r="L100" s="4">
        <f t="shared" si="2"/>
        <v>124160000</v>
      </c>
    </row>
    <row r="101" spans="2:12" ht="23.1" customHeight="1" x14ac:dyDescent="0.2">
      <c r="B101" s="16" t="s">
        <v>111</v>
      </c>
      <c r="C101" s="2">
        <v>116363000</v>
      </c>
      <c r="D101" s="3">
        <v>14145000</v>
      </c>
      <c r="E101" s="3">
        <v>7131000</v>
      </c>
      <c r="F101" s="3">
        <v>0</v>
      </c>
      <c r="G101" s="3">
        <v>2751000</v>
      </c>
      <c r="H101" s="3">
        <v>25700000</v>
      </c>
      <c r="I101" s="3">
        <v>0</v>
      </c>
      <c r="J101" s="3">
        <v>0</v>
      </c>
      <c r="K101" s="3">
        <v>0</v>
      </c>
      <c r="L101" s="4">
        <f t="shared" si="2"/>
        <v>166090000</v>
      </c>
    </row>
    <row r="102" spans="2:12" ht="23.1" customHeight="1" x14ac:dyDescent="0.2">
      <c r="B102" s="16" t="s">
        <v>112</v>
      </c>
      <c r="C102" s="2">
        <v>124110000</v>
      </c>
      <c r="D102" s="3">
        <v>16213000</v>
      </c>
      <c r="E102" s="3">
        <v>8060000</v>
      </c>
      <c r="F102" s="3">
        <v>0</v>
      </c>
      <c r="G102" s="3">
        <v>3976000</v>
      </c>
      <c r="H102" s="3">
        <v>32550000</v>
      </c>
      <c r="I102" s="3">
        <v>0</v>
      </c>
      <c r="J102" s="3">
        <v>0</v>
      </c>
      <c r="K102" s="3">
        <v>0</v>
      </c>
      <c r="L102" s="4">
        <f t="shared" si="2"/>
        <v>184909000</v>
      </c>
    </row>
    <row r="103" spans="2:12" ht="23.1" customHeight="1" x14ac:dyDescent="0.2">
      <c r="B103" s="16" t="s">
        <v>113</v>
      </c>
      <c r="C103" s="2">
        <v>64355000</v>
      </c>
      <c r="D103" s="3">
        <v>9347000</v>
      </c>
      <c r="E103" s="3">
        <v>11246000</v>
      </c>
      <c r="F103" s="3">
        <v>0</v>
      </c>
      <c r="G103" s="3">
        <v>1421000</v>
      </c>
      <c r="H103" s="3">
        <v>40702000</v>
      </c>
      <c r="I103" s="3">
        <v>0</v>
      </c>
      <c r="J103" s="3">
        <v>0</v>
      </c>
      <c r="K103" s="3">
        <v>0</v>
      </c>
      <c r="L103" s="4">
        <f t="shared" si="2"/>
        <v>127071000</v>
      </c>
    </row>
    <row r="104" spans="2:12" ht="23.1" customHeight="1" x14ac:dyDescent="0.2">
      <c r="B104" s="16" t="s">
        <v>114</v>
      </c>
      <c r="C104" s="2">
        <v>279053000</v>
      </c>
      <c r="D104" s="3">
        <v>40920000</v>
      </c>
      <c r="E104" s="3">
        <v>32180000</v>
      </c>
      <c r="F104" s="3">
        <v>0</v>
      </c>
      <c r="G104" s="3">
        <v>7207000</v>
      </c>
      <c r="H104" s="3">
        <v>45507000</v>
      </c>
      <c r="I104" s="3">
        <v>0</v>
      </c>
      <c r="J104" s="3">
        <v>0</v>
      </c>
      <c r="K104" s="3">
        <v>0</v>
      </c>
      <c r="L104" s="4">
        <f t="shared" ref="L104:L136" si="3">SUM(C104:K104)</f>
        <v>404867000</v>
      </c>
    </row>
    <row r="105" spans="2:12" ht="23.1" customHeight="1" x14ac:dyDescent="0.2">
      <c r="B105" s="16" t="s">
        <v>115</v>
      </c>
      <c r="C105" s="2">
        <v>91167000</v>
      </c>
      <c r="D105" s="3">
        <v>12257000</v>
      </c>
      <c r="E105" s="3">
        <v>8515000</v>
      </c>
      <c r="F105" s="3">
        <v>0</v>
      </c>
      <c r="G105" s="3">
        <v>1991000</v>
      </c>
      <c r="H105" s="3">
        <v>32800000</v>
      </c>
      <c r="I105" s="3">
        <v>0</v>
      </c>
      <c r="J105" s="3">
        <v>0</v>
      </c>
      <c r="K105" s="3">
        <v>0</v>
      </c>
      <c r="L105" s="4">
        <f t="shared" si="3"/>
        <v>146730000</v>
      </c>
    </row>
    <row r="106" spans="2:12" ht="23.1" customHeight="1" x14ac:dyDescent="0.2">
      <c r="B106" s="16" t="s">
        <v>116</v>
      </c>
      <c r="C106" s="2">
        <v>156170000</v>
      </c>
      <c r="D106" s="3">
        <v>22217000</v>
      </c>
      <c r="E106" s="3">
        <v>8132000</v>
      </c>
      <c r="F106" s="3">
        <v>0</v>
      </c>
      <c r="G106" s="3">
        <v>5738000</v>
      </c>
      <c r="H106" s="3">
        <v>72016000</v>
      </c>
      <c r="I106" s="3">
        <v>0</v>
      </c>
      <c r="J106" s="3">
        <v>0</v>
      </c>
      <c r="K106" s="3">
        <v>0</v>
      </c>
      <c r="L106" s="4">
        <f t="shared" si="3"/>
        <v>264273000</v>
      </c>
    </row>
    <row r="107" spans="2:12" ht="23.1" customHeight="1" x14ac:dyDescent="0.2">
      <c r="B107" s="16" t="s">
        <v>117</v>
      </c>
      <c r="C107" s="2">
        <v>219627000</v>
      </c>
      <c r="D107" s="3">
        <v>31398000</v>
      </c>
      <c r="E107" s="3">
        <v>17326000</v>
      </c>
      <c r="F107" s="3">
        <v>0</v>
      </c>
      <c r="G107" s="3">
        <v>6690000</v>
      </c>
      <c r="H107" s="3">
        <v>46072000</v>
      </c>
      <c r="I107" s="3">
        <v>0</v>
      </c>
      <c r="J107" s="3">
        <v>0</v>
      </c>
      <c r="K107" s="3">
        <v>0</v>
      </c>
      <c r="L107" s="4">
        <f t="shared" si="3"/>
        <v>321113000</v>
      </c>
    </row>
    <row r="108" spans="2:12" ht="23.1" customHeight="1" x14ac:dyDescent="0.2">
      <c r="B108" s="16" t="s">
        <v>118</v>
      </c>
      <c r="C108" s="2">
        <v>505644000</v>
      </c>
      <c r="D108" s="3">
        <v>79937000</v>
      </c>
      <c r="E108" s="3">
        <v>30695000</v>
      </c>
      <c r="F108" s="3">
        <v>0</v>
      </c>
      <c r="G108" s="3">
        <v>25988000</v>
      </c>
      <c r="H108" s="3">
        <v>90006000</v>
      </c>
      <c r="I108" s="3">
        <v>0</v>
      </c>
      <c r="J108" s="3">
        <v>0</v>
      </c>
      <c r="K108" s="3">
        <v>0</v>
      </c>
      <c r="L108" s="4">
        <f t="shared" si="3"/>
        <v>732270000</v>
      </c>
    </row>
    <row r="109" spans="2:12" ht="23.1" customHeight="1" x14ac:dyDescent="0.2">
      <c r="B109" s="16" t="s">
        <v>119</v>
      </c>
      <c r="C109" s="2">
        <v>60166000</v>
      </c>
      <c r="D109" s="3">
        <v>8661000</v>
      </c>
      <c r="E109" s="3">
        <v>8386000</v>
      </c>
      <c r="F109" s="3">
        <v>0</v>
      </c>
      <c r="G109" s="3">
        <v>1421000</v>
      </c>
      <c r="H109" s="3">
        <v>32853000</v>
      </c>
      <c r="I109" s="3">
        <v>0</v>
      </c>
      <c r="J109" s="3">
        <v>0</v>
      </c>
      <c r="K109" s="3">
        <v>0</v>
      </c>
      <c r="L109" s="4">
        <f t="shared" si="3"/>
        <v>111487000</v>
      </c>
    </row>
    <row r="110" spans="2:12" ht="23.1" customHeight="1" x14ac:dyDescent="0.2">
      <c r="B110" s="16" t="s">
        <v>120</v>
      </c>
      <c r="C110" s="2">
        <v>67493000</v>
      </c>
      <c r="D110" s="3">
        <v>8616000</v>
      </c>
      <c r="E110" s="3">
        <v>8781000</v>
      </c>
      <c r="F110" s="3">
        <v>0</v>
      </c>
      <c r="G110" s="3">
        <v>1153000</v>
      </c>
      <c r="H110" s="3">
        <v>30000000</v>
      </c>
      <c r="I110" s="3">
        <v>0</v>
      </c>
      <c r="J110" s="3">
        <v>0</v>
      </c>
      <c r="K110" s="3">
        <v>0</v>
      </c>
      <c r="L110" s="4">
        <f t="shared" si="3"/>
        <v>116043000</v>
      </c>
    </row>
    <row r="111" spans="2:12" ht="23.1" customHeight="1" x14ac:dyDescent="0.2">
      <c r="B111" s="16" t="s">
        <v>121</v>
      </c>
      <c r="C111" s="2">
        <v>83688000</v>
      </c>
      <c r="D111" s="3">
        <v>12012000</v>
      </c>
      <c r="E111" s="3">
        <v>5660000</v>
      </c>
      <c r="F111" s="3">
        <v>0</v>
      </c>
      <c r="G111" s="3">
        <v>2338000</v>
      </c>
      <c r="H111" s="3">
        <v>40712000</v>
      </c>
      <c r="I111" s="3">
        <v>0</v>
      </c>
      <c r="J111" s="3">
        <v>0</v>
      </c>
      <c r="K111" s="3">
        <v>0</v>
      </c>
      <c r="L111" s="4">
        <f t="shared" si="3"/>
        <v>144410000</v>
      </c>
    </row>
    <row r="112" spans="2:12" ht="23.1" customHeight="1" x14ac:dyDescent="0.2">
      <c r="B112" s="16" t="s">
        <v>122</v>
      </c>
      <c r="C112" s="2">
        <v>76170000</v>
      </c>
      <c r="D112" s="3">
        <v>11687000</v>
      </c>
      <c r="E112" s="3">
        <v>7622000</v>
      </c>
      <c r="F112" s="3">
        <v>0</v>
      </c>
      <c r="G112" s="3">
        <v>2407000</v>
      </c>
      <c r="H112" s="3">
        <v>70600000</v>
      </c>
      <c r="I112" s="3">
        <v>0</v>
      </c>
      <c r="J112" s="3">
        <v>0</v>
      </c>
      <c r="K112" s="3">
        <v>0</v>
      </c>
      <c r="L112" s="4">
        <f t="shared" si="3"/>
        <v>168486000</v>
      </c>
    </row>
    <row r="113" spans="2:12" ht="23.1" customHeight="1" x14ac:dyDescent="0.2">
      <c r="B113" s="16" t="s">
        <v>123</v>
      </c>
      <c r="C113" s="2">
        <v>508526000</v>
      </c>
      <c r="D113" s="3">
        <v>81048000</v>
      </c>
      <c r="E113" s="3">
        <v>24400000</v>
      </c>
      <c r="F113" s="3">
        <v>0</v>
      </c>
      <c r="G113" s="3">
        <v>24768000</v>
      </c>
      <c r="H113" s="3">
        <v>132900000</v>
      </c>
      <c r="I113" s="3">
        <v>0</v>
      </c>
      <c r="J113" s="3">
        <v>0</v>
      </c>
      <c r="K113" s="3">
        <v>0</v>
      </c>
      <c r="L113" s="4">
        <f t="shared" si="3"/>
        <v>771642000</v>
      </c>
    </row>
    <row r="114" spans="2:12" ht="23.1" customHeight="1" x14ac:dyDescent="0.2">
      <c r="B114" s="16" t="s">
        <v>124</v>
      </c>
      <c r="C114" s="2">
        <v>97680000</v>
      </c>
      <c r="D114" s="3">
        <v>13484000</v>
      </c>
      <c r="E114" s="3">
        <v>11411000</v>
      </c>
      <c r="F114" s="3">
        <v>0</v>
      </c>
      <c r="G114" s="3">
        <v>2401000</v>
      </c>
      <c r="H114" s="3">
        <v>55502000</v>
      </c>
      <c r="I114" s="3">
        <v>0</v>
      </c>
      <c r="J114" s="3">
        <v>0</v>
      </c>
      <c r="K114" s="3">
        <v>0</v>
      </c>
      <c r="L114" s="4">
        <f t="shared" si="3"/>
        <v>180478000</v>
      </c>
    </row>
    <row r="115" spans="2:12" ht="23.1" customHeight="1" x14ac:dyDescent="0.2">
      <c r="B115" s="16" t="s">
        <v>125</v>
      </c>
      <c r="C115" s="2">
        <v>94026000</v>
      </c>
      <c r="D115" s="3">
        <v>13844000</v>
      </c>
      <c r="E115" s="3">
        <v>12528000</v>
      </c>
      <c r="F115" s="3">
        <v>0</v>
      </c>
      <c r="G115" s="3">
        <v>2748000</v>
      </c>
      <c r="H115" s="3">
        <v>20340000</v>
      </c>
      <c r="I115" s="3">
        <v>0</v>
      </c>
      <c r="J115" s="3">
        <v>0</v>
      </c>
      <c r="K115" s="3">
        <v>0</v>
      </c>
      <c r="L115" s="4">
        <f t="shared" si="3"/>
        <v>143486000</v>
      </c>
    </row>
    <row r="116" spans="2:12" ht="23.1" customHeight="1" x14ac:dyDescent="0.2">
      <c r="B116" s="16" t="s">
        <v>126</v>
      </c>
      <c r="C116" s="2">
        <v>95062000</v>
      </c>
      <c r="D116" s="3">
        <v>14539000</v>
      </c>
      <c r="E116" s="3">
        <v>10701000</v>
      </c>
      <c r="F116" s="3">
        <v>0</v>
      </c>
      <c r="G116" s="3">
        <v>2547000</v>
      </c>
      <c r="H116" s="3">
        <v>39750000</v>
      </c>
      <c r="I116" s="3">
        <v>0</v>
      </c>
      <c r="J116" s="3">
        <v>0</v>
      </c>
      <c r="K116" s="3">
        <v>0</v>
      </c>
      <c r="L116" s="4">
        <f t="shared" si="3"/>
        <v>162599000</v>
      </c>
    </row>
    <row r="117" spans="2:12" ht="23.1" customHeight="1" x14ac:dyDescent="0.2">
      <c r="B117" s="16" t="s">
        <v>127</v>
      </c>
      <c r="C117" s="2">
        <v>49901000</v>
      </c>
      <c r="D117" s="3">
        <v>7231000</v>
      </c>
      <c r="E117" s="3">
        <v>7137000</v>
      </c>
      <c r="F117" s="3">
        <v>0</v>
      </c>
      <c r="G117" s="3">
        <v>1404000</v>
      </c>
      <c r="H117" s="3">
        <v>26000000</v>
      </c>
      <c r="I117" s="3">
        <v>0</v>
      </c>
      <c r="J117" s="3">
        <v>0</v>
      </c>
      <c r="K117" s="3">
        <v>0</v>
      </c>
      <c r="L117" s="4">
        <f t="shared" si="3"/>
        <v>91673000</v>
      </c>
    </row>
    <row r="118" spans="2:12" ht="23.1" customHeight="1" x14ac:dyDescent="0.2">
      <c r="B118" s="16" t="s">
        <v>128</v>
      </c>
      <c r="C118" s="2">
        <v>52117000</v>
      </c>
      <c r="D118" s="3">
        <v>7972000</v>
      </c>
      <c r="E118" s="3">
        <v>8998000</v>
      </c>
      <c r="F118" s="3">
        <v>0</v>
      </c>
      <c r="G118" s="3">
        <v>1350000</v>
      </c>
      <c r="H118" s="3">
        <v>20200000</v>
      </c>
      <c r="I118" s="3">
        <v>0</v>
      </c>
      <c r="J118" s="3">
        <v>0</v>
      </c>
      <c r="K118" s="3">
        <v>0</v>
      </c>
      <c r="L118" s="4">
        <f t="shared" si="3"/>
        <v>90637000</v>
      </c>
    </row>
    <row r="119" spans="2:12" ht="23.1" customHeight="1" x14ac:dyDescent="0.2">
      <c r="B119" s="16" t="s">
        <v>146</v>
      </c>
      <c r="C119" s="2">
        <v>3406000</v>
      </c>
      <c r="D119" s="3">
        <v>489000</v>
      </c>
      <c r="E119" s="3">
        <v>4992000</v>
      </c>
      <c r="F119" s="3">
        <v>0</v>
      </c>
      <c r="G119" s="3">
        <v>161000</v>
      </c>
      <c r="H119" s="3">
        <v>226000</v>
      </c>
      <c r="I119" s="3">
        <v>0</v>
      </c>
      <c r="J119" s="3">
        <v>0</v>
      </c>
      <c r="K119" s="3">
        <v>0</v>
      </c>
      <c r="L119" s="4">
        <f>SUM(C119:K119)</f>
        <v>9274000</v>
      </c>
    </row>
    <row r="120" spans="2:12" ht="23.1" customHeight="1" x14ac:dyDescent="0.2">
      <c r="B120" s="31" t="s">
        <v>129</v>
      </c>
      <c r="C120" s="32">
        <v>26355000</v>
      </c>
      <c r="D120" s="33">
        <v>4490000</v>
      </c>
      <c r="E120" s="33">
        <v>9510000</v>
      </c>
      <c r="F120" s="33">
        <v>0</v>
      </c>
      <c r="G120" s="33">
        <v>391000</v>
      </c>
      <c r="H120" s="33">
        <v>39500000</v>
      </c>
      <c r="I120" s="33">
        <v>0</v>
      </c>
      <c r="J120" s="33">
        <v>0</v>
      </c>
      <c r="K120" s="33">
        <v>0</v>
      </c>
      <c r="L120" s="30">
        <f t="shared" si="3"/>
        <v>80246000</v>
      </c>
    </row>
    <row r="121" spans="2:12" ht="23.1" customHeight="1" x14ac:dyDescent="0.2">
      <c r="B121" s="16" t="s">
        <v>130</v>
      </c>
      <c r="C121" s="2">
        <v>19834000</v>
      </c>
      <c r="D121" s="3">
        <v>2890000</v>
      </c>
      <c r="E121" s="3">
        <v>10566000</v>
      </c>
      <c r="F121" s="3">
        <v>0</v>
      </c>
      <c r="G121" s="3">
        <v>409000</v>
      </c>
      <c r="H121" s="3">
        <v>13450000</v>
      </c>
      <c r="I121" s="3">
        <v>0</v>
      </c>
      <c r="J121" s="3">
        <v>0</v>
      </c>
      <c r="K121" s="3">
        <v>0</v>
      </c>
      <c r="L121" s="4">
        <f t="shared" si="3"/>
        <v>47149000</v>
      </c>
    </row>
    <row r="122" spans="2:12" ht="23.1" customHeight="1" x14ac:dyDescent="0.2">
      <c r="B122" s="16" t="s">
        <v>131</v>
      </c>
      <c r="C122" s="2">
        <v>102531000</v>
      </c>
      <c r="D122" s="3">
        <v>14715000</v>
      </c>
      <c r="E122" s="3">
        <v>9208000</v>
      </c>
      <c r="F122" s="3">
        <v>0</v>
      </c>
      <c r="G122" s="3">
        <v>3036000</v>
      </c>
      <c r="H122" s="3">
        <v>17000000</v>
      </c>
      <c r="I122" s="3">
        <v>0</v>
      </c>
      <c r="J122" s="3">
        <v>0</v>
      </c>
      <c r="K122" s="3">
        <v>0</v>
      </c>
      <c r="L122" s="4">
        <f t="shared" si="3"/>
        <v>146490000</v>
      </c>
    </row>
    <row r="123" spans="2:12" ht="23.1" customHeight="1" x14ac:dyDescent="0.2">
      <c r="B123" s="16" t="s">
        <v>132</v>
      </c>
      <c r="C123" s="2">
        <v>82865000</v>
      </c>
      <c r="D123" s="3">
        <v>13312000</v>
      </c>
      <c r="E123" s="3">
        <v>6240000</v>
      </c>
      <c r="F123" s="3">
        <v>0</v>
      </c>
      <c r="G123" s="3">
        <v>2783000</v>
      </c>
      <c r="H123" s="3">
        <v>28802000</v>
      </c>
      <c r="I123" s="3">
        <v>0</v>
      </c>
      <c r="J123" s="3">
        <v>0</v>
      </c>
      <c r="K123" s="3">
        <v>0</v>
      </c>
      <c r="L123" s="4">
        <f t="shared" si="3"/>
        <v>134002000</v>
      </c>
    </row>
    <row r="124" spans="2:12" ht="23.1" customHeight="1" x14ac:dyDescent="0.2">
      <c r="B124" s="16" t="s">
        <v>133</v>
      </c>
      <c r="C124" s="2">
        <v>79003000</v>
      </c>
      <c r="D124" s="3">
        <v>11217000</v>
      </c>
      <c r="E124" s="3">
        <v>10781000</v>
      </c>
      <c r="F124" s="3">
        <v>0</v>
      </c>
      <c r="G124" s="3">
        <v>1597000</v>
      </c>
      <c r="H124" s="3">
        <v>45000000</v>
      </c>
      <c r="I124" s="3">
        <v>0</v>
      </c>
      <c r="J124" s="3">
        <v>0</v>
      </c>
      <c r="K124" s="3">
        <v>0</v>
      </c>
      <c r="L124" s="4">
        <f t="shared" si="3"/>
        <v>147598000</v>
      </c>
    </row>
    <row r="125" spans="2:12" ht="23.1" customHeight="1" x14ac:dyDescent="0.2">
      <c r="B125" s="16" t="s">
        <v>134</v>
      </c>
      <c r="C125" s="2">
        <v>611647000</v>
      </c>
      <c r="D125" s="3">
        <v>108306000</v>
      </c>
      <c r="E125" s="3">
        <v>85685000</v>
      </c>
      <c r="F125" s="3">
        <v>0</v>
      </c>
      <c r="G125" s="3">
        <v>44908000</v>
      </c>
      <c r="H125" s="3">
        <v>319519000</v>
      </c>
      <c r="I125" s="3">
        <v>0</v>
      </c>
      <c r="J125" s="3">
        <v>0</v>
      </c>
      <c r="K125" s="3">
        <v>0</v>
      </c>
      <c r="L125" s="4">
        <f t="shared" si="3"/>
        <v>1170065000</v>
      </c>
    </row>
    <row r="126" spans="2:12" ht="23.1" customHeight="1" x14ac:dyDescent="0.2">
      <c r="B126" s="16" t="s">
        <v>135</v>
      </c>
      <c r="C126" s="2">
        <v>266340000</v>
      </c>
      <c r="D126" s="3">
        <v>37963000</v>
      </c>
      <c r="E126" s="3">
        <v>30041000</v>
      </c>
      <c r="F126" s="3">
        <v>0</v>
      </c>
      <c r="G126" s="3">
        <v>9236000</v>
      </c>
      <c r="H126" s="3">
        <v>22424000</v>
      </c>
      <c r="I126" s="3">
        <v>0</v>
      </c>
      <c r="J126" s="3">
        <v>0</v>
      </c>
      <c r="K126" s="3">
        <v>0</v>
      </c>
      <c r="L126" s="4">
        <f t="shared" si="3"/>
        <v>366004000</v>
      </c>
    </row>
    <row r="127" spans="2:12" ht="23.1" customHeight="1" x14ac:dyDescent="0.2">
      <c r="B127" s="16" t="s">
        <v>136</v>
      </c>
      <c r="C127" s="2">
        <v>131030000</v>
      </c>
      <c r="D127" s="3">
        <v>20936000</v>
      </c>
      <c r="E127" s="3">
        <v>11533000</v>
      </c>
      <c r="F127" s="3">
        <v>0</v>
      </c>
      <c r="G127" s="3">
        <v>3806000</v>
      </c>
      <c r="H127" s="3">
        <v>18952000</v>
      </c>
      <c r="I127" s="3">
        <v>0</v>
      </c>
      <c r="J127" s="3">
        <v>0</v>
      </c>
      <c r="K127" s="3">
        <v>0</v>
      </c>
      <c r="L127" s="4">
        <f t="shared" si="3"/>
        <v>186257000</v>
      </c>
    </row>
    <row r="128" spans="2:12" ht="23.1" customHeight="1" x14ac:dyDescent="0.2">
      <c r="B128" s="16" t="s">
        <v>137</v>
      </c>
      <c r="C128" s="2">
        <v>53223000</v>
      </c>
      <c r="D128" s="3">
        <v>7906000</v>
      </c>
      <c r="E128" s="3">
        <v>6028000</v>
      </c>
      <c r="F128" s="3">
        <v>0</v>
      </c>
      <c r="G128" s="3">
        <v>1047000</v>
      </c>
      <c r="H128" s="3">
        <v>20954000</v>
      </c>
      <c r="I128" s="3">
        <v>0</v>
      </c>
      <c r="J128" s="3">
        <v>0</v>
      </c>
      <c r="K128" s="3">
        <v>0</v>
      </c>
      <c r="L128" s="4">
        <f t="shared" si="3"/>
        <v>89158000</v>
      </c>
    </row>
    <row r="129" spans="2:12" ht="23.1" customHeight="1" x14ac:dyDescent="0.2">
      <c r="B129" s="16" t="s">
        <v>138</v>
      </c>
      <c r="C129" s="2">
        <v>19564000</v>
      </c>
      <c r="D129" s="3">
        <v>2621000</v>
      </c>
      <c r="E129" s="3">
        <v>6205000</v>
      </c>
      <c r="F129" s="3">
        <v>0</v>
      </c>
      <c r="G129" s="3">
        <v>279000</v>
      </c>
      <c r="H129" s="3">
        <v>34600000</v>
      </c>
      <c r="I129" s="3">
        <v>0</v>
      </c>
      <c r="J129" s="3">
        <v>0</v>
      </c>
      <c r="K129" s="3">
        <v>0</v>
      </c>
      <c r="L129" s="4">
        <f t="shared" si="3"/>
        <v>63269000</v>
      </c>
    </row>
    <row r="130" spans="2:12" ht="23.1" customHeight="1" x14ac:dyDescent="0.2">
      <c r="B130" s="16" t="s">
        <v>139</v>
      </c>
      <c r="C130" s="2">
        <v>42590000</v>
      </c>
      <c r="D130" s="3">
        <v>5585000</v>
      </c>
      <c r="E130" s="3">
        <v>4788000</v>
      </c>
      <c r="F130" s="3">
        <v>0</v>
      </c>
      <c r="G130" s="3">
        <v>1095000</v>
      </c>
      <c r="H130" s="3">
        <v>45700000</v>
      </c>
      <c r="I130" s="3">
        <v>0</v>
      </c>
      <c r="J130" s="3">
        <v>0</v>
      </c>
      <c r="K130" s="3">
        <v>0</v>
      </c>
      <c r="L130" s="4">
        <f t="shared" si="3"/>
        <v>99758000</v>
      </c>
    </row>
    <row r="131" spans="2:12" ht="23.1" customHeight="1" x14ac:dyDescent="0.2">
      <c r="B131" s="16" t="s">
        <v>140</v>
      </c>
      <c r="C131" s="2">
        <v>96975000</v>
      </c>
      <c r="D131" s="3">
        <v>14364000</v>
      </c>
      <c r="E131" s="3">
        <v>11555000</v>
      </c>
      <c r="F131" s="3">
        <v>0</v>
      </c>
      <c r="G131" s="3">
        <v>3433000</v>
      </c>
      <c r="H131" s="3">
        <v>20000000</v>
      </c>
      <c r="I131" s="3">
        <v>0</v>
      </c>
      <c r="J131" s="3">
        <v>0</v>
      </c>
      <c r="K131" s="3">
        <v>0</v>
      </c>
      <c r="L131" s="4">
        <f t="shared" si="3"/>
        <v>146327000</v>
      </c>
    </row>
    <row r="132" spans="2:12" ht="23.1" customHeight="1" x14ac:dyDescent="0.2">
      <c r="B132" s="16" t="s">
        <v>141</v>
      </c>
      <c r="C132" s="2">
        <v>54447000</v>
      </c>
      <c r="D132" s="3">
        <v>8245000</v>
      </c>
      <c r="E132" s="3">
        <v>7486000</v>
      </c>
      <c r="F132" s="3">
        <v>0</v>
      </c>
      <c r="G132" s="3">
        <v>1759000</v>
      </c>
      <c r="H132" s="3">
        <v>21002000</v>
      </c>
      <c r="I132" s="3">
        <v>0</v>
      </c>
      <c r="J132" s="3">
        <v>0</v>
      </c>
      <c r="K132" s="3">
        <v>0</v>
      </c>
      <c r="L132" s="4">
        <f t="shared" si="3"/>
        <v>92939000</v>
      </c>
    </row>
    <row r="133" spans="2:12" ht="23.1" customHeight="1" x14ac:dyDescent="0.2">
      <c r="B133" s="16" t="s">
        <v>142</v>
      </c>
      <c r="C133" s="2">
        <v>21552000</v>
      </c>
      <c r="D133" s="3">
        <v>3258000</v>
      </c>
      <c r="E133" s="3">
        <v>4788000</v>
      </c>
      <c r="F133" s="3">
        <v>0</v>
      </c>
      <c r="G133" s="3">
        <v>703000</v>
      </c>
      <c r="H133" s="3">
        <v>18865000</v>
      </c>
      <c r="I133" s="3">
        <v>0</v>
      </c>
      <c r="J133" s="3">
        <v>0</v>
      </c>
      <c r="K133" s="3">
        <v>0</v>
      </c>
      <c r="L133" s="4">
        <f t="shared" si="3"/>
        <v>49166000</v>
      </c>
    </row>
    <row r="134" spans="2:12" ht="23.1" customHeight="1" x14ac:dyDescent="0.2">
      <c r="B134" s="16" t="s">
        <v>143</v>
      </c>
      <c r="C134" s="2">
        <v>204666000</v>
      </c>
      <c r="D134" s="3">
        <v>33933000</v>
      </c>
      <c r="E134" s="3">
        <v>20955000</v>
      </c>
      <c r="F134" s="3">
        <v>0</v>
      </c>
      <c r="G134" s="3">
        <v>6150000</v>
      </c>
      <c r="H134" s="3">
        <v>39293000</v>
      </c>
      <c r="I134" s="3">
        <v>0</v>
      </c>
      <c r="J134" s="3">
        <v>0</v>
      </c>
      <c r="K134" s="3">
        <v>0</v>
      </c>
      <c r="L134" s="4">
        <f t="shared" si="3"/>
        <v>304997000</v>
      </c>
    </row>
    <row r="135" spans="2:12" ht="23.1" customHeight="1" x14ac:dyDescent="0.2">
      <c r="B135" s="16" t="s">
        <v>144</v>
      </c>
      <c r="C135" s="2">
        <v>182217000</v>
      </c>
      <c r="D135" s="3">
        <v>29534000</v>
      </c>
      <c r="E135" s="3">
        <v>9780000</v>
      </c>
      <c r="F135" s="3">
        <v>0</v>
      </c>
      <c r="G135" s="3">
        <v>4687000</v>
      </c>
      <c r="H135" s="3">
        <v>28550000</v>
      </c>
      <c r="I135" s="3">
        <v>0</v>
      </c>
      <c r="J135" s="3">
        <v>0</v>
      </c>
      <c r="K135" s="3">
        <v>0</v>
      </c>
      <c r="L135" s="4">
        <f t="shared" si="3"/>
        <v>254768000</v>
      </c>
    </row>
    <row r="136" spans="2:12" ht="23.1" customHeight="1" thickBot="1" x14ac:dyDescent="0.25">
      <c r="B136" s="16" t="s">
        <v>145</v>
      </c>
      <c r="C136" s="2">
        <v>144300000</v>
      </c>
      <c r="D136" s="3">
        <v>26027000</v>
      </c>
      <c r="E136" s="3">
        <v>10473000</v>
      </c>
      <c r="F136" s="3">
        <v>0</v>
      </c>
      <c r="G136" s="3">
        <v>7908000</v>
      </c>
      <c r="H136" s="3">
        <v>49671000</v>
      </c>
      <c r="I136" s="3">
        <v>0</v>
      </c>
      <c r="J136" s="3">
        <v>0</v>
      </c>
      <c r="K136" s="3">
        <v>0</v>
      </c>
      <c r="L136" s="4">
        <f t="shared" si="3"/>
        <v>238379000</v>
      </c>
    </row>
    <row r="137" spans="2:12" ht="24.95" customHeight="1" x14ac:dyDescent="0.2">
      <c r="B137" s="19" t="s">
        <v>148</v>
      </c>
      <c r="C137" s="20">
        <v>38872017000</v>
      </c>
      <c r="D137" s="21">
        <v>6039091000</v>
      </c>
      <c r="E137" s="21">
        <v>3725194000</v>
      </c>
      <c r="F137" s="21">
        <v>0</v>
      </c>
      <c r="G137" s="21">
        <v>2083583000</v>
      </c>
      <c r="H137" s="21">
        <v>7019998000</v>
      </c>
      <c r="I137" s="21">
        <v>0</v>
      </c>
      <c r="J137" s="21">
        <v>0</v>
      </c>
      <c r="K137" s="21">
        <v>0</v>
      </c>
      <c r="L137" s="9">
        <f t="shared" ref="L137:L144" si="4">SUM(C137:K137)</f>
        <v>57739883000</v>
      </c>
    </row>
    <row r="138" spans="2:12" ht="24.95" customHeight="1" x14ac:dyDescent="0.2">
      <c r="B138" s="22" t="s">
        <v>149</v>
      </c>
      <c r="C138" s="23">
        <v>15896408000</v>
      </c>
      <c r="D138" s="24">
        <v>2886879000</v>
      </c>
      <c r="E138" s="24">
        <v>8981484000</v>
      </c>
      <c r="F138" s="24">
        <v>0</v>
      </c>
      <c r="G138" s="24">
        <v>24709341000</v>
      </c>
      <c r="H138" s="24">
        <v>40668184000</v>
      </c>
      <c r="I138" s="24">
        <v>3784749000</v>
      </c>
      <c r="J138" s="24">
        <v>582767000</v>
      </c>
      <c r="K138" s="24">
        <v>0</v>
      </c>
      <c r="L138" s="4">
        <f t="shared" si="4"/>
        <v>97509812000</v>
      </c>
    </row>
    <row r="139" spans="2:12" ht="24.95" customHeight="1" thickBot="1" x14ac:dyDescent="0.25">
      <c r="B139" s="25" t="s">
        <v>150</v>
      </c>
      <c r="C139" s="26">
        <f t="shared" ref="C139:K139" si="5">C137+C138</f>
        <v>54768425000</v>
      </c>
      <c r="D139" s="27">
        <f t="shared" si="5"/>
        <v>8925970000</v>
      </c>
      <c r="E139" s="27">
        <f t="shared" si="5"/>
        <v>12706678000</v>
      </c>
      <c r="F139" s="27">
        <f t="shared" si="5"/>
        <v>0</v>
      </c>
      <c r="G139" s="27">
        <f t="shared" si="5"/>
        <v>26792924000</v>
      </c>
      <c r="H139" s="27">
        <f t="shared" si="5"/>
        <v>47688182000</v>
      </c>
      <c r="I139" s="27">
        <f t="shared" si="5"/>
        <v>3784749000</v>
      </c>
      <c r="J139" s="27">
        <f t="shared" si="5"/>
        <v>582767000</v>
      </c>
      <c r="K139" s="27">
        <f t="shared" si="5"/>
        <v>0</v>
      </c>
      <c r="L139" s="10">
        <f t="shared" si="4"/>
        <v>155249695000</v>
      </c>
    </row>
    <row r="140" spans="2:12" hidden="1" x14ac:dyDescent="0.2">
      <c r="B140" s="34" t="s">
        <v>10</v>
      </c>
      <c r="C140" s="28">
        <v>1402290000</v>
      </c>
      <c r="D140" s="29">
        <v>212623000</v>
      </c>
      <c r="E140" s="29">
        <v>804273000</v>
      </c>
      <c r="F140" s="29">
        <v>0</v>
      </c>
      <c r="G140" s="29">
        <v>6182378000</v>
      </c>
      <c r="H140" s="29">
        <v>1636989000</v>
      </c>
      <c r="I140" s="29">
        <v>0</v>
      </c>
      <c r="J140" s="29">
        <v>0</v>
      </c>
      <c r="K140" s="29">
        <v>0</v>
      </c>
      <c r="L140" s="30">
        <f t="shared" si="4"/>
        <v>10238553000</v>
      </c>
    </row>
    <row r="141" spans="2:12" hidden="1" x14ac:dyDescent="0.2">
      <c r="B141" s="22" t="s">
        <v>11</v>
      </c>
      <c r="C141" s="23" t="e">
        <f>C140+C139+#REF!</f>
        <v>#REF!</v>
      </c>
      <c r="D141" s="24" t="e">
        <f>D140+D139+#REF!</f>
        <v>#REF!</v>
      </c>
      <c r="E141" s="24" t="e">
        <f>E140+E139+#REF!</f>
        <v>#REF!</v>
      </c>
      <c r="F141" s="24" t="e">
        <f>F140+F139+#REF!</f>
        <v>#REF!</v>
      </c>
      <c r="G141" s="24" t="e">
        <f>G140+G139+#REF!</f>
        <v>#REF!</v>
      </c>
      <c r="H141" s="24" t="e">
        <f>H140+H139+#REF!</f>
        <v>#REF!</v>
      </c>
      <c r="I141" s="24" t="e">
        <f>I140+I139+#REF!</f>
        <v>#REF!</v>
      </c>
      <c r="J141" s="24" t="e">
        <f>J140+J139+#REF!</f>
        <v>#REF!</v>
      </c>
      <c r="K141" s="24" t="e">
        <f>K140+K139+#REF!</f>
        <v>#REF!</v>
      </c>
      <c r="L141" s="4" t="e">
        <f t="shared" si="4"/>
        <v>#REF!</v>
      </c>
    </row>
    <row r="142" spans="2:12" hidden="1" x14ac:dyDescent="0.2">
      <c r="B142" s="22" t="s">
        <v>12</v>
      </c>
      <c r="C142" s="23">
        <v>0</v>
      </c>
      <c r="D142" s="24">
        <v>0</v>
      </c>
      <c r="E142" s="24">
        <v>0</v>
      </c>
      <c r="F142" s="24">
        <v>0</v>
      </c>
      <c r="G142" s="24">
        <v>86272947000</v>
      </c>
      <c r="H142" s="24">
        <v>0</v>
      </c>
      <c r="I142" s="24">
        <v>50612046000</v>
      </c>
      <c r="J142" s="24">
        <v>0</v>
      </c>
      <c r="K142" s="24">
        <v>0</v>
      </c>
      <c r="L142" s="4">
        <f t="shared" si="4"/>
        <v>136884993000</v>
      </c>
    </row>
    <row r="143" spans="2:12" hidden="1" x14ac:dyDescent="0.2">
      <c r="B143" s="22" t="s">
        <v>13</v>
      </c>
      <c r="C143" s="23">
        <v>0</v>
      </c>
      <c r="D143" s="24">
        <v>0</v>
      </c>
      <c r="E143" s="24">
        <v>0</v>
      </c>
      <c r="F143" s="24">
        <v>0</v>
      </c>
      <c r="G143" s="24">
        <v>6047554000</v>
      </c>
      <c r="H143" s="24">
        <v>0</v>
      </c>
      <c r="I143" s="24">
        <v>0</v>
      </c>
      <c r="J143" s="24">
        <v>0</v>
      </c>
      <c r="K143" s="24">
        <v>0</v>
      </c>
      <c r="L143" s="4">
        <f t="shared" si="4"/>
        <v>6047554000</v>
      </c>
    </row>
    <row r="144" spans="2:12" ht="28.5" hidden="1" x14ac:dyDescent="0.2">
      <c r="B144" s="25" t="s">
        <v>14</v>
      </c>
      <c r="C144" s="26" t="e">
        <f t="shared" ref="C144:K144" si="6">C141-(C142+C143)</f>
        <v>#REF!</v>
      </c>
      <c r="D144" s="27" t="e">
        <f t="shared" si="6"/>
        <v>#REF!</v>
      </c>
      <c r="E144" s="27" t="e">
        <f t="shared" si="6"/>
        <v>#REF!</v>
      </c>
      <c r="F144" s="27" t="e">
        <f t="shared" si="6"/>
        <v>#REF!</v>
      </c>
      <c r="G144" s="27" t="e">
        <f t="shared" si="6"/>
        <v>#REF!</v>
      </c>
      <c r="H144" s="27" t="e">
        <f t="shared" si="6"/>
        <v>#REF!</v>
      </c>
      <c r="I144" s="27" t="e">
        <f t="shared" si="6"/>
        <v>#REF!</v>
      </c>
      <c r="J144" s="27" t="e">
        <f t="shared" si="6"/>
        <v>#REF!</v>
      </c>
      <c r="K144" s="27" t="e">
        <f t="shared" si="6"/>
        <v>#REF!</v>
      </c>
      <c r="L144" s="10" t="e">
        <f t="shared" si="4"/>
        <v>#REF!</v>
      </c>
    </row>
    <row r="145" hidden="1" x14ac:dyDescent="0.2"/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rowBreaks count="2" manualBreakCount="2">
    <brk id="49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45"/>
  <sheetViews>
    <sheetView zoomScale="80" zoomScaleNormal="80" workbookViewId="0">
      <selection activeCell="B31" sqref="B31"/>
    </sheetView>
  </sheetViews>
  <sheetFormatPr defaultColWidth="9.140625" defaultRowHeight="15" x14ac:dyDescent="0.25"/>
  <cols>
    <col min="2" max="2" width="75.7109375" customWidth="1"/>
    <col min="3" max="11" width="22.140625" customWidth="1"/>
    <col min="12" max="12" width="25.28515625" customWidth="1"/>
    <col min="13" max="15" width="19.28515625" customWidth="1"/>
    <col min="16" max="16" width="9.140625" customWidth="1"/>
  </cols>
  <sheetData>
    <row r="2" spans="2:12" ht="24.75" customHeight="1" x14ac:dyDescent="0.25">
      <c r="B2" s="38" t="s">
        <v>151</v>
      </c>
      <c r="C2" s="38" t="s">
        <v>0</v>
      </c>
      <c r="D2" s="38" t="s">
        <v>0</v>
      </c>
      <c r="E2" s="38" t="s">
        <v>0</v>
      </c>
      <c r="F2" s="38" t="s">
        <v>0</v>
      </c>
      <c r="G2" s="38" t="s">
        <v>0</v>
      </c>
      <c r="H2" s="38" t="s">
        <v>0</v>
      </c>
      <c r="I2" s="38" t="s">
        <v>0</v>
      </c>
      <c r="J2" s="38" t="s">
        <v>0</v>
      </c>
      <c r="K2" s="38" t="s">
        <v>0</v>
      </c>
      <c r="L2" s="38" t="s">
        <v>0</v>
      </c>
    </row>
    <row r="3" spans="2:12" ht="24.75" customHeight="1" x14ac:dyDescent="0.25">
      <c r="B3" s="38" t="s">
        <v>153</v>
      </c>
      <c r="C3" s="38" t="s">
        <v>0</v>
      </c>
      <c r="D3" s="38" t="s">
        <v>0</v>
      </c>
      <c r="E3" s="38" t="s">
        <v>0</v>
      </c>
      <c r="F3" s="38" t="s">
        <v>0</v>
      </c>
      <c r="G3" s="38" t="s">
        <v>0</v>
      </c>
      <c r="H3" s="38" t="s">
        <v>0</v>
      </c>
      <c r="I3" s="38" t="s">
        <v>0</v>
      </c>
      <c r="J3" s="38" t="s">
        <v>0</v>
      </c>
      <c r="K3" s="38" t="s">
        <v>0</v>
      </c>
      <c r="L3" s="38" t="s">
        <v>0</v>
      </c>
    </row>
    <row r="4" spans="2:12" ht="24.75" customHeight="1" x14ac:dyDescent="0.25">
      <c r="B4" s="39" t="s">
        <v>1</v>
      </c>
      <c r="C4" s="39" t="s">
        <v>0</v>
      </c>
      <c r="D4" s="39" t="s">
        <v>0</v>
      </c>
      <c r="E4" s="39" t="s">
        <v>0</v>
      </c>
      <c r="F4" s="39" t="s">
        <v>0</v>
      </c>
      <c r="G4" s="39" t="s">
        <v>0</v>
      </c>
      <c r="H4" s="39" t="s">
        <v>0</v>
      </c>
      <c r="I4" s="39" t="s">
        <v>0</v>
      </c>
      <c r="J4" s="39" t="s">
        <v>0</v>
      </c>
      <c r="K4" s="39" t="s">
        <v>0</v>
      </c>
      <c r="L4" s="39" t="s">
        <v>0</v>
      </c>
    </row>
    <row r="6" spans="2:12" ht="18" customHeight="1" thickBot="1" x14ac:dyDescent="0.3">
      <c r="B6" s="17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152</v>
      </c>
    </row>
    <row r="7" spans="2:12" ht="45" customHeight="1" thickBot="1" x14ac:dyDescent="0.3">
      <c r="B7" s="18" t="s">
        <v>2</v>
      </c>
      <c r="C7" s="11" t="s">
        <v>6</v>
      </c>
      <c r="D7" s="12" t="s">
        <v>7</v>
      </c>
      <c r="E7" s="12" t="s">
        <v>8</v>
      </c>
      <c r="F7" s="12" t="s">
        <v>3</v>
      </c>
      <c r="G7" s="12" t="s">
        <v>17</v>
      </c>
      <c r="H7" s="12" t="s">
        <v>15</v>
      </c>
      <c r="I7" s="12" t="s">
        <v>16</v>
      </c>
      <c r="J7" s="12" t="s">
        <v>4</v>
      </c>
      <c r="K7" s="12" t="s">
        <v>5</v>
      </c>
      <c r="L7" s="13" t="s">
        <v>9</v>
      </c>
    </row>
    <row r="8" spans="2:12" ht="23.1" customHeight="1" x14ac:dyDescent="0.25">
      <c r="B8" s="15" t="s">
        <v>18</v>
      </c>
      <c r="C8" s="7">
        <v>155269000</v>
      </c>
      <c r="D8" s="8">
        <v>13766000</v>
      </c>
      <c r="E8" s="8">
        <v>7627000</v>
      </c>
      <c r="F8" s="8">
        <v>0</v>
      </c>
      <c r="G8" s="8">
        <v>35489000</v>
      </c>
      <c r="H8" s="8">
        <v>2432000</v>
      </c>
      <c r="I8" s="8">
        <v>0</v>
      </c>
      <c r="J8" s="8">
        <v>0</v>
      </c>
      <c r="K8" s="8">
        <v>0</v>
      </c>
      <c r="L8" s="9">
        <f t="shared" ref="L8:L71" si="0">SUM(C8:K8)</f>
        <v>214583000</v>
      </c>
    </row>
    <row r="9" spans="2:12" ht="23.1" customHeight="1" x14ac:dyDescent="0.25">
      <c r="B9" s="16" t="s">
        <v>19</v>
      </c>
      <c r="C9" s="2">
        <v>1355931000</v>
      </c>
      <c r="D9" s="3">
        <v>228569000</v>
      </c>
      <c r="E9" s="3">
        <v>100934000</v>
      </c>
      <c r="F9" s="3">
        <v>0</v>
      </c>
      <c r="G9" s="3">
        <v>124243000</v>
      </c>
      <c r="H9" s="3">
        <v>259184000</v>
      </c>
      <c r="I9" s="3">
        <v>0</v>
      </c>
      <c r="J9" s="3">
        <v>0</v>
      </c>
      <c r="K9" s="3">
        <v>0</v>
      </c>
      <c r="L9" s="4">
        <f t="shared" si="0"/>
        <v>2068861000</v>
      </c>
    </row>
    <row r="10" spans="2:12" ht="23.1" customHeight="1" x14ac:dyDescent="0.25">
      <c r="B10" s="16" t="s">
        <v>20</v>
      </c>
      <c r="C10" s="2">
        <v>680247000</v>
      </c>
      <c r="D10" s="3">
        <v>107379000</v>
      </c>
      <c r="E10" s="3">
        <v>115178000</v>
      </c>
      <c r="F10" s="3">
        <v>0</v>
      </c>
      <c r="G10" s="3">
        <v>37565000</v>
      </c>
      <c r="H10" s="3">
        <v>93109000</v>
      </c>
      <c r="I10" s="3">
        <v>0</v>
      </c>
      <c r="J10" s="3">
        <v>0</v>
      </c>
      <c r="K10" s="3">
        <v>0</v>
      </c>
      <c r="L10" s="4">
        <f t="shared" si="0"/>
        <v>1033478000</v>
      </c>
    </row>
    <row r="11" spans="2:12" ht="23.1" customHeight="1" x14ac:dyDescent="0.25">
      <c r="B11" s="16" t="s">
        <v>21</v>
      </c>
      <c r="C11" s="2">
        <v>1240349000</v>
      </c>
      <c r="D11" s="3">
        <v>211387000</v>
      </c>
      <c r="E11" s="3">
        <v>125944000</v>
      </c>
      <c r="F11" s="3">
        <v>0</v>
      </c>
      <c r="G11" s="3">
        <v>116634000</v>
      </c>
      <c r="H11" s="3">
        <v>203319000</v>
      </c>
      <c r="I11" s="3">
        <v>0</v>
      </c>
      <c r="J11" s="3">
        <v>0</v>
      </c>
      <c r="K11" s="3">
        <v>0</v>
      </c>
      <c r="L11" s="4">
        <f t="shared" si="0"/>
        <v>1897633000</v>
      </c>
    </row>
    <row r="12" spans="2:12" ht="23.1" customHeight="1" x14ac:dyDescent="0.25">
      <c r="B12" s="16" t="s">
        <v>22</v>
      </c>
      <c r="C12" s="2">
        <v>1031486000</v>
      </c>
      <c r="D12" s="3">
        <v>172285000</v>
      </c>
      <c r="E12" s="3">
        <v>80180000</v>
      </c>
      <c r="F12" s="3">
        <v>0</v>
      </c>
      <c r="G12" s="3">
        <v>85351000</v>
      </c>
      <c r="H12" s="3">
        <v>209811000</v>
      </c>
      <c r="I12" s="3">
        <v>0</v>
      </c>
      <c r="J12" s="3">
        <v>0</v>
      </c>
      <c r="K12" s="3">
        <v>0</v>
      </c>
      <c r="L12" s="4">
        <f t="shared" si="0"/>
        <v>1579113000</v>
      </c>
    </row>
    <row r="13" spans="2:12" ht="23.1" customHeight="1" x14ac:dyDescent="0.25">
      <c r="B13" s="16" t="s">
        <v>23</v>
      </c>
      <c r="C13" s="2">
        <v>1141220000</v>
      </c>
      <c r="D13" s="3">
        <v>196117000</v>
      </c>
      <c r="E13" s="3">
        <v>136569000</v>
      </c>
      <c r="F13" s="3">
        <v>0</v>
      </c>
      <c r="G13" s="3">
        <v>134338000</v>
      </c>
      <c r="H13" s="3">
        <v>431344000</v>
      </c>
      <c r="I13" s="3">
        <v>0</v>
      </c>
      <c r="J13" s="3">
        <v>0</v>
      </c>
      <c r="K13" s="3">
        <v>0</v>
      </c>
      <c r="L13" s="4">
        <f t="shared" si="0"/>
        <v>2039588000</v>
      </c>
    </row>
    <row r="14" spans="2:12" ht="23.1" customHeight="1" x14ac:dyDescent="0.25">
      <c r="B14" s="16" t="s">
        <v>24</v>
      </c>
      <c r="C14" s="2">
        <v>683170000</v>
      </c>
      <c r="D14" s="3">
        <v>103885000</v>
      </c>
      <c r="E14" s="3">
        <v>83989000</v>
      </c>
      <c r="F14" s="3">
        <v>0</v>
      </c>
      <c r="G14" s="3">
        <v>38457000</v>
      </c>
      <c r="H14" s="3">
        <v>102943000</v>
      </c>
      <c r="I14" s="3">
        <v>0</v>
      </c>
      <c r="J14" s="3">
        <v>0</v>
      </c>
      <c r="K14" s="3">
        <v>0</v>
      </c>
      <c r="L14" s="4">
        <f t="shared" si="0"/>
        <v>1012444000</v>
      </c>
    </row>
    <row r="15" spans="2:12" ht="23.1" customHeight="1" x14ac:dyDescent="0.25">
      <c r="B15" s="16" t="s">
        <v>25</v>
      </c>
      <c r="C15" s="2">
        <v>327346000</v>
      </c>
      <c r="D15" s="3">
        <v>53185000</v>
      </c>
      <c r="E15" s="3">
        <v>62895000</v>
      </c>
      <c r="F15" s="3">
        <v>0</v>
      </c>
      <c r="G15" s="3">
        <v>20145000</v>
      </c>
      <c r="H15" s="3">
        <v>82218000</v>
      </c>
      <c r="I15" s="3">
        <v>0</v>
      </c>
      <c r="J15" s="3">
        <v>0</v>
      </c>
      <c r="K15" s="3">
        <v>0</v>
      </c>
      <c r="L15" s="4">
        <f t="shared" si="0"/>
        <v>545789000</v>
      </c>
    </row>
    <row r="16" spans="2:12" ht="23.1" customHeight="1" x14ac:dyDescent="0.25">
      <c r="B16" s="16" t="s">
        <v>26</v>
      </c>
      <c r="C16" s="2">
        <v>806374000</v>
      </c>
      <c r="D16" s="3">
        <v>126041000</v>
      </c>
      <c r="E16" s="3">
        <v>80554000</v>
      </c>
      <c r="F16" s="3">
        <v>0</v>
      </c>
      <c r="G16" s="3">
        <v>50321000</v>
      </c>
      <c r="H16" s="3">
        <v>96523000</v>
      </c>
      <c r="I16" s="3">
        <v>0</v>
      </c>
      <c r="J16" s="3">
        <v>0</v>
      </c>
      <c r="K16" s="3">
        <v>0</v>
      </c>
      <c r="L16" s="4">
        <f t="shared" si="0"/>
        <v>1159813000</v>
      </c>
    </row>
    <row r="17" spans="2:12" ht="23.1" customHeight="1" x14ac:dyDescent="0.25">
      <c r="B17" s="16" t="s">
        <v>27</v>
      </c>
      <c r="C17" s="2">
        <v>464200000</v>
      </c>
      <c r="D17" s="3">
        <v>71288000</v>
      </c>
      <c r="E17" s="3">
        <v>50928000</v>
      </c>
      <c r="F17" s="3">
        <v>0</v>
      </c>
      <c r="G17" s="3">
        <v>22701000</v>
      </c>
      <c r="H17" s="3">
        <v>92563000</v>
      </c>
      <c r="I17" s="3">
        <v>0</v>
      </c>
      <c r="J17" s="3">
        <v>0</v>
      </c>
      <c r="K17" s="3">
        <v>0</v>
      </c>
      <c r="L17" s="4">
        <f t="shared" si="0"/>
        <v>701680000</v>
      </c>
    </row>
    <row r="18" spans="2:12" ht="23.1" customHeight="1" x14ac:dyDescent="0.25">
      <c r="B18" s="16" t="s">
        <v>28</v>
      </c>
      <c r="C18" s="2">
        <v>189792000</v>
      </c>
      <c r="D18" s="3">
        <v>30833000</v>
      </c>
      <c r="E18" s="3">
        <v>12802000</v>
      </c>
      <c r="F18" s="3">
        <v>0</v>
      </c>
      <c r="G18" s="3">
        <v>11649000</v>
      </c>
      <c r="H18" s="3">
        <v>38659000</v>
      </c>
      <c r="I18" s="3">
        <v>0</v>
      </c>
      <c r="J18" s="3">
        <v>0</v>
      </c>
      <c r="K18" s="3">
        <v>0</v>
      </c>
      <c r="L18" s="4">
        <f t="shared" si="0"/>
        <v>283735000</v>
      </c>
    </row>
    <row r="19" spans="2:12" ht="23.1" customHeight="1" x14ac:dyDescent="0.25">
      <c r="B19" s="16" t="s">
        <v>29</v>
      </c>
      <c r="C19" s="2">
        <v>1089772000</v>
      </c>
      <c r="D19" s="3">
        <v>194283000</v>
      </c>
      <c r="E19" s="3">
        <v>89403000</v>
      </c>
      <c r="F19" s="3">
        <v>0</v>
      </c>
      <c r="G19" s="3">
        <v>112523000</v>
      </c>
      <c r="H19" s="3">
        <v>119425000</v>
      </c>
      <c r="I19" s="3">
        <v>0</v>
      </c>
      <c r="J19" s="3">
        <v>0</v>
      </c>
      <c r="K19" s="3">
        <v>0</v>
      </c>
      <c r="L19" s="4">
        <f t="shared" si="0"/>
        <v>1605406000</v>
      </c>
    </row>
    <row r="20" spans="2:12" ht="23.1" customHeight="1" x14ac:dyDescent="0.25">
      <c r="B20" s="16" t="s">
        <v>30</v>
      </c>
      <c r="C20" s="2">
        <v>962102000</v>
      </c>
      <c r="D20" s="3">
        <v>163599000</v>
      </c>
      <c r="E20" s="3">
        <v>78121000</v>
      </c>
      <c r="F20" s="3">
        <v>0</v>
      </c>
      <c r="G20" s="3">
        <v>82702000</v>
      </c>
      <c r="H20" s="3">
        <v>145068000</v>
      </c>
      <c r="I20" s="3">
        <v>0</v>
      </c>
      <c r="J20" s="3">
        <v>0</v>
      </c>
      <c r="K20" s="3">
        <v>0</v>
      </c>
      <c r="L20" s="4">
        <f t="shared" si="0"/>
        <v>1431592000</v>
      </c>
    </row>
    <row r="21" spans="2:12" ht="23.1" customHeight="1" x14ac:dyDescent="0.25">
      <c r="B21" s="16" t="s">
        <v>31</v>
      </c>
      <c r="C21" s="2">
        <v>533649000</v>
      </c>
      <c r="D21" s="3">
        <v>87880000</v>
      </c>
      <c r="E21" s="3">
        <v>45477000</v>
      </c>
      <c r="F21" s="3">
        <v>0</v>
      </c>
      <c r="G21" s="3">
        <v>33374000</v>
      </c>
      <c r="H21" s="3">
        <v>75785000</v>
      </c>
      <c r="I21" s="3">
        <v>0</v>
      </c>
      <c r="J21" s="3">
        <v>0</v>
      </c>
      <c r="K21" s="3">
        <v>0</v>
      </c>
      <c r="L21" s="4">
        <f t="shared" si="0"/>
        <v>776165000</v>
      </c>
    </row>
    <row r="22" spans="2:12" ht="23.1" customHeight="1" x14ac:dyDescent="0.25">
      <c r="B22" s="16" t="s">
        <v>32</v>
      </c>
      <c r="C22" s="2">
        <v>766185000</v>
      </c>
      <c r="D22" s="3">
        <v>128715000</v>
      </c>
      <c r="E22" s="3">
        <v>86798000</v>
      </c>
      <c r="F22" s="3">
        <v>0</v>
      </c>
      <c r="G22" s="3">
        <v>57587000</v>
      </c>
      <c r="H22" s="3">
        <v>119621000</v>
      </c>
      <c r="I22" s="3">
        <v>0</v>
      </c>
      <c r="J22" s="3">
        <v>0</v>
      </c>
      <c r="K22" s="3">
        <v>0</v>
      </c>
      <c r="L22" s="4">
        <f t="shared" si="0"/>
        <v>1158906000</v>
      </c>
    </row>
    <row r="23" spans="2:12" ht="23.1" customHeight="1" x14ac:dyDescent="0.25">
      <c r="B23" s="16" t="s">
        <v>33</v>
      </c>
      <c r="C23" s="2">
        <v>595240000</v>
      </c>
      <c r="D23" s="3">
        <v>98821000</v>
      </c>
      <c r="E23" s="3">
        <v>64218000</v>
      </c>
      <c r="F23" s="3">
        <v>0</v>
      </c>
      <c r="G23" s="3">
        <v>33075000</v>
      </c>
      <c r="H23" s="3">
        <v>55959000</v>
      </c>
      <c r="I23" s="3">
        <v>0</v>
      </c>
      <c r="J23" s="3">
        <v>0</v>
      </c>
      <c r="K23" s="3">
        <v>0</v>
      </c>
      <c r="L23" s="4">
        <f t="shared" si="0"/>
        <v>847313000</v>
      </c>
    </row>
    <row r="24" spans="2:12" ht="23.1" customHeight="1" x14ac:dyDescent="0.25">
      <c r="B24" s="16" t="s">
        <v>34</v>
      </c>
      <c r="C24" s="2">
        <v>812625000</v>
      </c>
      <c r="D24" s="3">
        <v>126134000</v>
      </c>
      <c r="E24" s="3">
        <v>79471000</v>
      </c>
      <c r="F24" s="3">
        <v>0</v>
      </c>
      <c r="G24" s="3">
        <v>40398000</v>
      </c>
      <c r="H24" s="3">
        <v>52635000</v>
      </c>
      <c r="I24" s="3">
        <v>0</v>
      </c>
      <c r="J24" s="3">
        <v>0</v>
      </c>
      <c r="K24" s="3">
        <v>0</v>
      </c>
      <c r="L24" s="4">
        <f t="shared" si="0"/>
        <v>1111263000</v>
      </c>
    </row>
    <row r="25" spans="2:12" ht="23.1" customHeight="1" x14ac:dyDescent="0.25">
      <c r="B25" s="16" t="s">
        <v>35</v>
      </c>
      <c r="C25" s="2">
        <v>802908000</v>
      </c>
      <c r="D25" s="3">
        <v>129240000</v>
      </c>
      <c r="E25" s="3">
        <v>66590000</v>
      </c>
      <c r="F25" s="3">
        <v>0</v>
      </c>
      <c r="G25" s="3">
        <v>46254000</v>
      </c>
      <c r="H25" s="3">
        <v>157315000</v>
      </c>
      <c r="I25" s="3">
        <v>0</v>
      </c>
      <c r="J25" s="3">
        <v>0</v>
      </c>
      <c r="K25" s="3">
        <v>0</v>
      </c>
      <c r="L25" s="4">
        <f t="shared" si="0"/>
        <v>1202307000</v>
      </c>
    </row>
    <row r="26" spans="2:12" ht="23.1" customHeight="1" x14ac:dyDescent="0.25">
      <c r="B26" s="16" t="s">
        <v>36</v>
      </c>
      <c r="C26" s="2">
        <v>690067000</v>
      </c>
      <c r="D26" s="3">
        <v>110638000</v>
      </c>
      <c r="E26" s="3">
        <v>73534000</v>
      </c>
      <c r="F26" s="3">
        <v>0</v>
      </c>
      <c r="G26" s="3">
        <v>42750000</v>
      </c>
      <c r="H26" s="3">
        <v>122212000</v>
      </c>
      <c r="I26" s="3">
        <v>0</v>
      </c>
      <c r="J26" s="3">
        <v>0</v>
      </c>
      <c r="K26" s="3">
        <v>0</v>
      </c>
      <c r="L26" s="4">
        <f t="shared" si="0"/>
        <v>1039201000</v>
      </c>
    </row>
    <row r="27" spans="2:12" ht="23.1" customHeight="1" x14ac:dyDescent="0.25">
      <c r="B27" s="16" t="s">
        <v>37</v>
      </c>
      <c r="C27" s="2">
        <v>632573000</v>
      </c>
      <c r="D27" s="3">
        <v>97282000</v>
      </c>
      <c r="E27" s="3">
        <v>54839000</v>
      </c>
      <c r="F27" s="3">
        <v>0</v>
      </c>
      <c r="G27" s="3">
        <v>30378000</v>
      </c>
      <c r="H27" s="3">
        <v>122926000</v>
      </c>
      <c r="I27" s="3">
        <v>0</v>
      </c>
      <c r="J27" s="3">
        <v>0</v>
      </c>
      <c r="K27" s="3">
        <v>0</v>
      </c>
      <c r="L27" s="4">
        <f t="shared" si="0"/>
        <v>937998000</v>
      </c>
    </row>
    <row r="28" spans="2:12" ht="23.1" customHeight="1" x14ac:dyDescent="0.25">
      <c r="B28" s="16" t="s">
        <v>38</v>
      </c>
      <c r="C28" s="2">
        <v>808423000</v>
      </c>
      <c r="D28" s="3">
        <v>134688000</v>
      </c>
      <c r="E28" s="3">
        <v>65331000</v>
      </c>
      <c r="F28" s="3">
        <v>0</v>
      </c>
      <c r="G28" s="3">
        <v>54441000</v>
      </c>
      <c r="H28" s="3">
        <v>102217000</v>
      </c>
      <c r="I28" s="3">
        <v>0</v>
      </c>
      <c r="J28" s="3">
        <v>0</v>
      </c>
      <c r="K28" s="3">
        <v>0</v>
      </c>
      <c r="L28" s="4">
        <f t="shared" si="0"/>
        <v>1165100000</v>
      </c>
    </row>
    <row r="29" spans="2:12" ht="23.1" customHeight="1" x14ac:dyDescent="0.25">
      <c r="B29" s="16" t="s">
        <v>39</v>
      </c>
      <c r="C29" s="2">
        <v>737961000</v>
      </c>
      <c r="D29" s="3">
        <v>120697000</v>
      </c>
      <c r="E29" s="3">
        <v>52939000</v>
      </c>
      <c r="F29" s="3">
        <v>0</v>
      </c>
      <c r="G29" s="3">
        <v>44974000</v>
      </c>
      <c r="H29" s="3">
        <v>66041000</v>
      </c>
      <c r="I29" s="3">
        <v>0</v>
      </c>
      <c r="J29" s="3">
        <v>0</v>
      </c>
      <c r="K29" s="3">
        <v>0</v>
      </c>
      <c r="L29" s="4">
        <f t="shared" si="0"/>
        <v>1022612000</v>
      </c>
    </row>
    <row r="30" spans="2:12" ht="23.1" customHeight="1" x14ac:dyDescent="0.25">
      <c r="B30" s="16" t="s">
        <v>40</v>
      </c>
      <c r="C30" s="2">
        <v>619107000</v>
      </c>
      <c r="D30" s="3">
        <v>101609000</v>
      </c>
      <c r="E30" s="3">
        <v>46541000</v>
      </c>
      <c r="F30" s="3">
        <v>0</v>
      </c>
      <c r="G30" s="3">
        <v>39416000</v>
      </c>
      <c r="H30" s="3">
        <v>102582000</v>
      </c>
      <c r="I30" s="3">
        <v>0</v>
      </c>
      <c r="J30" s="3">
        <v>0</v>
      </c>
      <c r="K30" s="3">
        <v>0</v>
      </c>
      <c r="L30" s="4">
        <f t="shared" si="0"/>
        <v>909255000</v>
      </c>
    </row>
    <row r="31" spans="2:12" ht="23.1" customHeight="1" x14ac:dyDescent="0.25">
      <c r="B31" s="16" t="s">
        <v>41</v>
      </c>
      <c r="C31" s="2">
        <v>971814000</v>
      </c>
      <c r="D31" s="3">
        <v>142015000</v>
      </c>
      <c r="E31" s="3">
        <v>125565000</v>
      </c>
      <c r="F31" s="3">
        <v>0</v>
      </c>
      <c r="G31" s="3">
        <v>50205000</v>
      </c>
      <c r="H31" s="3">
        <v>52940000</v>
      </c>
      <c r="I31" s="3">
        <v>0</v>
      </c>
      <c r="J31" s="3">
        <v>0</v>
      </c>
      <c r="K31" s="3">
        <v>0</v>
      </c>
      <c r="L31" s="4">
        <f t="shared" si="0"/>
        <v>1342539000</v>
      </c>
    </row>
    <row r="32" spans="2:12" ht="23.1" customHeight="1" x14ac:dyDescent="0.25">
      <c r="B32" s="16" t="s">
        <v>42</v>
      </c>
      <c r="C32" s="2">
        <v>670860000</v>
      </c>
      <c r="D32" s="3">
        <v>104028000</v>
      </c>
      <c r="E32" s="3">
        <v>48823000</v>
      </c>
      <c r="F32" s="3">
        <v>0</v>
      </c>
      <c r="G32" s="3">
        <v>30792000</v>
      </c>
      <c r="H32" s="3">
        <v>72542000</v>
      </c>
      <c r="I32" s="3">
        <v>0</v>
      </c>
      <c r="J32" s="3">
        <v>0</v>
      </c>
      <c r="K32" s="3">
        <v>0</v>
      </c>
      <c r="L32" s="4">
        <f t="shared" si="0"/>
        <v>927045000</v>
      </c>
    </row>
    <row r="33" spans="2:12" ht="23.1" customHeight="1" x14ac:dyDescent="0.25">
      <c r="B33" s="16" t="s">
        <v>43</v>
      </c>
      <c r="C33" s="2">
        <v>705244000</v>
      </c>
      <c r="D33" s="3">
        <v>107430000</v>
      </c>
      <c r="E33" s="3">
        <v>52002000</v>
      </c>
      <c r="F33" s="3">
        <v>0</v>
      </c>
      <c r="G33" s="3">
        <v>28162000</v>
      </c>
      <c r="H33" s="3">
        <v>90870000</v>
      </c>
      <c r="I33" s="3">
        <v>0</v>
      </c>
      <c r="J33" s="3">
        <v>0</v>
      </c>
      <c r="K33" s="3">
        <v>0</v>
      </c>
      <c r="L33" s="4">
        <f t="shared" si="0"/>
        <v>983708000</v>
      </c>
    </row>
    <row r="34" spans="2:12" ht="23.1" customHeight="1" x14ac:dyDescent="0.25">
      <c r="B34" s="16" t="s">
        <v>44</v>
      </c>
      <c r="C34" s="2">
        <v>630993000</v>
      </c>
      <c r="D34" s="3">
        <v>97360000</v>
      </c>
      <c r="E34" s="3">
        <v>64474000</v>
      </c>
      <c r="F34" s="3">
        <v>0</v>
      </c>
      <c r="G34" s="3">
        <v>35021000</v>
      </c>
      <c r="H34" s="3">
        <v>36098000</v>
      </c>
      <c r="I34" s="3">
        <v>0</v>
      </c>
      <c r="J34" s="3">
        <v>0</v>
      </c>
      <c r="K34" s="3">
        <v>0</v>
      </c>
      <c r="L34" s="4">
        <f t="shared" si="0"/>
        <v>863946000</v>
      </c>
    </row>
    <row r="35" spans="2:12" ht="23.1" customHeight="1" x14ac:dyDescent="0.25">
      <c r="B35" s="16" t="s">
        <v>45</v>
      </c>
      <c r="C35" s="2">
        <v>618270000</v>
      </c>
      <c r="D35" s="3">
        <v>90645000</v>
      </c>
      <c r="E35" s="3">
        <v>48419000</v>
      </c>
      <c r="F35" s="3">
        <v>0</v>
      </c>
      <c r="G35" s="3">
        <v>23177000</v>
      </c>
      <c r="H35" s="3">
        <v>89810000</v>
      </c>
      <c r="I35" s="3">
        <v>0</v>
      </c>
      <c r="J35" s="3">
        <v>0</v>
      </c>
      <c r="K35" s="3">
        <v>0</v>
      </c>
      <c r="L35" s="4">
        <f t="shared" si="0"/>
        <v>870321000</v>
      </c>
    </row>
    <row r="36" spans="2:12" ht="23.1" customHeight="1" x14ac:dyDescent="0.25">
      <c r="B36" s="16" t="s">
        <v>46</v>
      </c>
      <c r="C36" s="2">
        <v>569588000</v>
      </c>
      <c r="D36" s="3">
        <v>90468000</v>
      </c>
      <c r="E36" s="3">
        <v>54975000</v>
      </c>
      <c r="F36" s="3">
        <v>0</v>
      </c>
      <c r="G36" s="3">
        <v>25347000</v>
      </c>
      <c r="H36" s="3">
        <v>56730000</v>
      </c>
      <c r="I36" s="3">
        <v>0</v>
      </c>
      <c r="J36" s="3">
        <v>0</v>
      </c>
      <c r="K36" s="3">
        <v>0</v>
      </c>
      <c r="L36" s="4">
        <f t="shared" si="0"/>
        <v>797108000</v>
      </c>
    </row>
    <row r="37" spans="2:12" ht="23.1" customHeight="1" x14ac:dyDescent="0.25">
      <c r="B37" s="16" t="s">
        <v>47</v>
      </c>
      <c r="C37" s="2">
        <v>162619000</v>
      </c>
      <c r="D37" s="3">
        <v>24586000</v>
      </c>
      <c r="E37" s="3">
        <v>19150000</v>
      </c>
      <c r="F37" s="3">
        <v>0</v>
      </c>
      <c r="G37" s="3">
        <v>6457000</v>
      </c>
      <c r="H37" s="3">
        <v>46829000</v>
      </c>
      <c r="I37" s="3">
        <v>0</v>
      </c>
      <c r="J37" s="3">
        <v>0</v>
      </c>
      <c r="K37" s="3">
        <v>0</v>
      </c>
      <c r="L37" s="4">
        <f t="shared" si="0"/>
        <v>259641000</v>
      </c>
    </row>
    <row r="38" spans="2:12" ht="23.1" customHeight="1" x14ac:dyDescent="0.25">
      <c r="B38" s="16" t="s">
        <v>48</v>
      </c>
      <c r="C38" s="2">
        <v>172078000</v>
      </c>
      <c r="D38" s="3">
        <v>24612000</v>
      </c>
      <c r="E38" s="3">
        <v>15621000</v>
      </c>
      <c r="F38" s="3">
        <v>0</v>
      </c>
      <c r="G38" s="3">
        <v>6474000</v>
      </c>
      <c r="H38" s="3">
        <v>42563000</v>
      </c>
      <c r="I38" s="3">
        <v>0</v>
      </c>
      <c r="J38" s="3">
        <v>0</v>
      </c>
      <c r="K38" s="3">
        <v>0</v>
      </c>
      <c r="L38" s="4">
        <f t="shared" si="0"/>
        <v>261348000</v>
      </c>
    </row>
    <row r="39" spans="2:12" ht="23.1" customHeight="1" x14ac:dyDescent="0.25">
      <c r="B39" s="16" t="s">
        <v>49</v>
      </c>
      <c r="C39" s="2">
        <v>408793000</v>
      </c>
      <c r="D39" s="3">
        <v>61035000</v>
      </c>
      <c r="E39" s="3">
        <v>36017000</v>
      </c>
      <c r="F39" s="3">
        <v>0</v>
      </c>
      <c r="G39" s="3">
        <v>17316000</v>
      </c>
      <c r="H39" s="3">
        <v>35155000</v>
      </c>
      <c r="I39" s="3">
        <v>0</v>
      </c>
      <c r="J39" s="3">
        <v>0</v>
      </c>
      <c r="K39" s="3">
        <v>0</v>
      </c>
      <c r="L39" s="4">
        <f t="shared" si="0"/>
        <v>558316000</v>
      </c>
    </row>
    <row r="40" spans="2:12" ht="23.1" customHeight="1" x14ac:dyDescent="0.25">
      <c r="B40" s="16" t="s">
        <v>50</v>
      </c>
      <c r="C40" s="2">
        <v>559989000</v>
      </c>
      <c r="D40" s="3">
        <v>91005000</v>
      </c>
      <c r="E40" s="3">
        <v>48634000</v>
      </c>
      <c r="F40" s="3">
        <v>0</v>
      </c>
      <c r="G40" s="3">
        <v>30673000</v>
      </c>
      <c r="H40" s="3">
        <v>66084000</v>
      </c>
      <c r="I40" s="3">
        <v>0</v>
      </c>
      <c r="J40" s="3">
        <v>0</v>
      </c>
      <c r="K40" s="3">
        <v>0</v>
      </c>
      <c r="L40" s="4">
        <f t="shared" si="0"/>
        <v>796385000</v>
      </c>
    </row>
    <row r="41" spans="2:12" ht="23.1" customHeight="1" x14ac:dyDescent="0.25">
      <c r="B41" s="16" t="s">
        <v>51</v>
      </c>
      <c r="C41" s="2">
        <v>544808000</v>
      </c>
      <c r="D41" s="3">
        <v>87889000</v>
      </c>
      <c r="E41" s="3">
        <v>44677000</v>
      </c>
      <c r="F41" s="3">
        <v>0</v>
      </c>
      <c r="G41" s="3">
        <v>27915000</v>
      </c>
      <c r="H41" s="3">
        <v>63265000</v>
      </c>
      <c r="I41" s="3">
        <v>0</v>
      </c>
      <c r="J41" s="3">
        <v>0</v>
      </c>
      <c r="K41" s="3">
        <v>0</v>
      </c>
      <c r="L41" s="4">
        <f t="shared" si="0"/>
        <v>768554000</v>
      </c>
    </row>
    <row r="42" spans="2:12" ht="23.1" customHeight="1" x14ac:dyDescent="0.25">
      <c r="B42" s="16" t="s">
        <v>52</v>
      </c>
      <c r="C42" s="2">
        <v>387087000</v>
      </c>
      <c r="D42" s="3">
        <v>61882000</v>
      </c>
      <c r="E42" s="3">
        <v>31092000</v>
      </c>
      <c r="F42" s="3">
        <v>0</v>
      </c>
      <c r="G42" s="3">
        <v>16081000</v>
      </c>
      <c r="H42" s="3">
        <v>54276000</v>
      </c>
      <c r="I42" s="3">
        <v>0</v>
      </c>
      <c r="J42" s="3">
        <v>0</v>
      </c>
      <c r="K42" s="3">
        <v>0</v>
      </c>
      <c r="L42" s="4">
        <f t="shared" si="0"/>
        <v>550418000</v>
      </c>
    </row>
    <row r="43" spans="2:12" ht="23.1" customHeight="1" x14ac:dyDescent="0.25">
      <c r="B43" s="16" t="s">
        <v>53</v>
      </c>
      <c r="C43" s="2">
        <v>549480000</v>
      </c>
      <c r="D43" s="3">
        <v>88509000</v>
      </c>
      <c r="E43" s="3">
        <v>33339000</v>
      </c>
      <c r="F43" s="3">
        <v>0</v>
      </c>
      <c r="G43" s="3">
        <v>26095000</v>
      </c>
      <c r="H43" s="3">
        <v>48841000</v>
      </c>
      <c r="I43" s="3">
        <v>0</v>
      </c>
      <c r="J43" s="3">
        <v>0</v>
      </c>
      <c r="K43" s="3">
        <v>0</v>
      </c>
      <c r="L43" s="4">
        <f t="shared" si="0"/>
        <v>746264000</v>
      </c>
    </row>
    <row r="44" spans="2:12" ht="23.1" customHeight="1" x14ac:dyDescent="0.25">
      <c r="B44" s="16" t="s">
        <v>54</v>
      </c>
      <c r="C44" s="2">
        <v>627200000</v>
      </c>
      <c r="D44" s="3">
        <v>104084000</v>
      </c>
      <c r="E44" s="3">
        <v>41895000</v>
      </c>
      <c r="F44" s="3">
        <v>0</v>
      </c>
      <c r="G44" s="3">
        <v>31124000</v>
      </c>
      <c r="H44" s="3">
        <v>58610000</v>
      </c>
      <c r="I44" s="3">
        <v>0</v>
      </c>
      <c r="J44" s="3">
        <v>0</v>
      </c>
      <c r="K44" s="3">
        <v>0</v>
      </c>
      <c r="L44" s="4">
        <f t="shared" si="0"/>
        <v>862913000</v>
      </c>
    </row>
    <row r="45" spans="2:12" ht="23.1" customHeight="1" x14ac:dyDescent="0.25">
      <c r="B45" s="16" t="s">
        <v>55</v>
      </c>
      <c r="C45" s="2">
        <v>337015000</v>
      </c>
      <c r="D45" s="3">
        <v>53961000</v>
      </c>
      <c r="E45" s="3">
        <v>35433000</v>
      </c>
      <c r="F45" s="3">
        <v>0</v>
      </c>
      <c r="G45" s="3">
        <v>14804000</v>
      </c>
      <c r="H45" s="3">
        <v>56628000</v>
      </c>
      <c r="I45" s="3">
        <v>0</v>
      </c>
      <c r="J45" s="3">
        <v>0</v>
      </c>
      <c r="K45" s="3">
        <v>0</v>
      </c>
      <c r="L45" s="4">
        <f t="shared" si="0"/>
        <v>497841000</v>
      </c>
    </row>
    <row r="46" spans="2:12" ht="23.1" customHeight="1" x14ac:dyDescent="0.25">
      <c r="B46" s="16" t="s">
        <v>56</v>
      </c>
      <c r="C46" s="2">
        <v>629801000</v>
      </c>
      <c r="D46" s="3">
        <v>103172000</v>
      </c>
      <c r="E46" s="3">
        <v>66376000</v>
      </c>
      <c r="F46" s="3">
        <v>0</v>
      </c>
      <c r="G46" s="3">
        <v>32805000</v>
      </c>
      <c r="H46" s="3">
        <v>48091000</v>
      </c>
      <c r="I46" s="3">
        <v>0</v>
      </c>
      <c r="J46" s="3">
        <v>0</v>
      </c>
      <c r="K46" s="3">
        <v>0</v>
      </c>
      <c r="L46" s="4">
        <f t="shared" si="0"/>
        <v>880245000</v>
      </c>
    </row>
    <row r="47" spans="2:12" ht="23.1" customHeight="1" x14ac:dyDescent="0.25">
      <c r="B47" s="16" t="s">
        <v>57</v>
      </c>
      <c r="C47" s="2">
        <v>443591000</v>
      </c>
      <c r="D47" s="3">
        <v>66139000</v>
      </c>
      <c r="E47" s="3">
        <v>39321000</v>
      </c>
      <c r="F47" s="3">
        <v>0</v>
      </c>
      <c r="G47" s="3">
        <v>17856000</v>
      </c>
      <c r="H47" s="3">
        <v>29295000</v>
      </c>
      <c r="I47" s="3">
        <v>0</v>
      </c>
      <c r="J47" s="3">
        <v>0</v>
      </c>
      <c r="K47" s="3">
        <v>0</v>
      </c>
      <c r="L47" s="4">
        <f t="shared" si="0"/>
        <v>596202000</v>
      </c>
    </row>
    <row r="48" spans="2:12" ht="23.1" customHeight="1" x14ac:dyDescent="0.25">
      <c r="B48" s="16" t="s">
        <v>58</v>
      </c>
      <c r="C48" s="2">
        <v>502720000</v>
      </c>
      <c r="D48" s="3">
        <v>82707000</v>
      </c>
      <c r="E48" s="3">
        <v>36851000</v>
      </c>
      <c r="F48" s="3">
        <v>0</v>
      </c>
      <c r="G48" s="3">
        <v>28038000</v>
      </c>
      <c r="H48" s="3">
        <v>64283000</v>
      </c>
      <c r="I48" s="3">
        <v>0</v>
      </c>
      <c r="J48" s="3">
        <v>0</v>
      </c>
      <c r="K48" s="3">
        <v>0</v>
      </c>
      <c r="L48" s="4">
        <f t="shared" si="0"/>
        <v>714599000</v>
      </c>
    </row>
    <row r="49" spans="2:12" ht="23.1" customHeight="1" x14ac:dyDescent="0.25">
      <c r="B49" s="16" t="s">
        <v>59</v>
      </c>
      <c r="C49" s="2">
        <v>373961000</v>
      </c>
      <c r="D49" s="3">
        <v>58017000</v>
      </c>
      <c r="E49" s="3">
        <v>28207000</v>
      </c>
      <c r="F49" s="3">
        <v>0</v>
      </c>
      <c r="G49" s="3">
        <v>14590000</v>
      </c>
      <c r="H49" s="3">
        <v>35798000</v>
      </c>
      <c r="I49" s="3">
        <v>0</v>
      </c>
      <c r="J49" s="3">
        <v>0</v>
      </c>
      <c r="K49" s="3">
        <v>0</v>
      </c>
      <c r="L49" s="4">
        <f t="shared" si="0"/>
        <v>510573000</v>
      </c>
    </row>
    <row r="50" spans="2:12" ht="23.1" customHeight="1" x14ac:dyDescent="0.25">
      <c r="B50" s="16" t="s">
        <v>60</v>
      </c>
      <c r="C50" s="2">
        <v>363375000</v>
      </c>
      <c r="D50" s="3">
        <v>58721000</v>
      </c>
      <c r="E50" s="3">
        <v>25405000</v>
      </c>
      <c r="F50" s="3">
        <v>0</v>
      </c>
      <c r="G50" s="3">
        <v>15986000</v>
      </c>
      <c r="H50" s="3">
        <v>71277000</v>
      </c>
      <c r="I50" s="3">
        <v>0</v>
      </c>
      <c r="J50" s="3">
        <v>0</v>
      </c>
      <c r="K50" s="3">
        <v>0</v>
      </c>
      <c r="L50" s="4">
        <f t="shared" si="0"/>
        <v>534764000</v>
      </c>
    </row>
    <row r="51" spans="2:12" ht="23.1" customHeight="1" x14ac:dyDescent="0.25">
      <c r="B51" s="16" t="s">
        <v>61</v>
      </c>
      <c r="C51" s="2">
        <v>302684000</v>
      </c>
      <c r="D51" s="3">
        <v>44030000</v>
      </c>
      <c r="E51" s="3">
        <v>28098000</v>
      </c>
      <c r="F51" s="3">
        <v>0</v>
      </c>
      <c r="G51" s="3">
        <v>9809000</v>
      </c>
      <c r="H51" s="3">
        <v>34134000</v>
      </c>
      <c r="I51" s="3">
        <v>0</v>
      </c>
      <c r="J51" s="3">
        <v>0</v>
      </c>
      <c r="K51" s="3">
        <v>0</v>
      </c>
      <c r="L51" s="4">
        <f t="shared" si="0"/>
        <v>418755000</v>
      </c>
    </row>
    <row r="52" spans="2:12" ht="23.1" customHeight="1" x14ac:dyDescent="0.25">
      <c r="B52" s="16" t="s">
        <v>62</v>
      </c>
      <c r="C52" s="2">
        <v>283359000</v>
      </c>
      <c r="D52" s="3">
        <v>38452000</v>
      </c>
      <c r="E52" s="3">
        <v>34274000</v>
      </c>
      <c r="F52" s="3">
        <v>0</v>
      </c>
      <c r="G52" s="3">
        <v>8388000</v>
      </c>
      <c r="H52" s="3">
        <v>53526000</v>
      </c>
      <c r="I52" s="3">
        <v>0</v>
      </c>
      <c r="J52" s="3">
        <v>0</v>
      </c>
      <c r="K52" s="3">
        <v>0</v>
      </c>
      <c r="L52" s="4">
        <f t="shared" si="0"/>
        <v>417999000</v>
      </c>
    </row>
    <row r="53" spans="2:12" ht="23.1" customHeight="1" x14ac:dyDescent="0.25">
      <c r="B53" s="16" t="s">
        <v>63</v>
      </c>
      <c r="C53" s="2">
        <v>568568000</v>
      </c>
      <c r="D53" s="3">
        <v>88193000</v>
      </c>
      <c r="E53" s="3">
        <v>37976000</v>
      </c>
      <c r="F53" s="3">
        <v>0</v>
      </c>
      <c r="G53" s="3">
        <v>21127000</v>
      </c>
      <c r="H53" s="3">
        <v>61660000</v>
      </c>
      <c r="I53" s="3">
        <v>0</v>
      </c>
      <c r="J53" s="3">
        <v>0</v>
      </c>
      <c r="K53" s="3">
        <v>0</v>
      </c>
      <c r="L53" s="4">
        <f t="shared" si="0"/>
        <v>777524000</v>
      </c>
    </row>
    <row r="54" spans="2:12" ht="23.1" customHeight="1" x14ac:dyDescent="0.25">
      <c r="B54" s="16" t="s">
        <v>64</v>
      </c>
      <c r="C54" s="2">
        <v>252897000</v>
      </c>
      <c r="D54" s="3">
        <v>38214000</v>
      </c>
      <c r="E54" s="3">
        <v>22549000</v>
      </c>
      <c r="F54" s="3">
        <v>0</v>
      </c>
      <c r="G54" s="3">
        <v>8554000</v>
      </c>
      <c r="H54" s="3">
        <v>29078000</v>
      </c>
      <c r="I54" s="3">
        <v>0</v>
      </c>
      <c r="J54" s="3">
        <v>0</v>
      </c>
      <c r="K54" s="3">
        <v>0</v>
      </c>
      <c r="L54" s="4">
        <f t="shared" si="0"/>
        <v>351292000</v>
      </c>
    </row>
    <row r="55" spans="2:12" ht="23.1" customHeight="1" x14ac:dyDescent="0.25">
      <c r="B55" s="16" t="s">
        <v>65</v>
      </c>
      <c r="C55" s="2">
        <v>320132000</v>
      </c>
      <c r="D55" s="3">
        <v>47862000</v>
      </c>
      <c r="E55" s="3">
        <v>31234000</v>
      </c>
      <c r="F55" s="3">
        <v>0</v>
      </c>
      <c r="G55" s="3">
        <v>10256000</v>
      </c>
      <c r="H55" s="3">
        <v>40807000</v>
      </c>
      <c r="I55" s="3">
        <v>0</v>
      </c>
      <c r="J55" s="3">
        <v>0</v>
      </c>
      <c r="K55" s="3">
        <v>0</v>
      </c>
      <c r="L55" s="4">
        <f t="shared" si="0"/>
        <v>450291000</v>
      </c>
    </row>
    <row r="56" spans="2:12" ht="23.1" customHeight="1" x14ac:dyDescent="0.25">
      <c r="B56" s="16" t="s">
        <v>66</v>
      </c>
      <c r="C56" s="2">
        <v>422593000</v>
      </c>
      <c r="D56" s="3">
        <v>66262000</v>
      </c>
      <c r="E56" s="3">
        <v>34740000</v>
      </c>
      <c r="F56" s="3">
        <v>0</v>
      </c>
      <c r="G56" s="3">
        <v>15940000</v>
      </c>
      <c r="H56" s="3">
        <v>56139000</v>
      </c>
      <c r="I56" s="3">
        <v>0</v>
      </c>
      <c r="J56" s="3">
        <v>0</v>
      </c>
      <c r="K56" s="3">
        <v>0</v>
      </c>
      <c r="L56" s="4">
        <f t="shared" si="0"/>
        <v>595674000</v>
      </c>
    </row>
    <row r="57" spans="2:12" ht="23.1" customHeight="1" x14ac:dyDescent="0.25">
      <c r="B57" s="16" t="s">
        <v>67</v>
      </c>
      <c r="C57" s="2">
        <v>441301000</v>
      </c>
      <c r="D57" s="3">
        <v>68577000</v>
      </c>
      <c r="E57" s="3">
        <v>36842000</v>
      </c>
      <c r="F57" s="3">
        <v>0</v>
      </c>
      <c r="G57" s="3">
        <v>18222000</v>
      </c>
      <c r="H57" s="3">
        <v>49001000</v>
      </c>
      <c r="I57" s="3">
        <v>0</v>
      </c>
      <c r="J57" s="3">
        <v>0</v>
      </c>
      <c r="K57" s="3">
        <v>0</v>
      </c>
      <c r="L57" s="4">
        <f t="shared" si="0"/>
        <v>613943000</v>
      </c>
    </row>
    <row r="58" spans="2:12" ht="23.1" customHeight="1" x14ac:dyDescent="0.25">
      <c r="B58" s="16" t="s">
        <v>68</v>
      </c>
      <c r="C58" s="2">
        <v>440786000</v>
      </c>
      <c r="D58" s="3">
        <v>67071000</v>
      </c>
      <c r="E58" s="3">
        <v>34037000</v>
      </c>
      <c r="F58" s="3">
        <v>0</v>
      </c>
      <c r="G58" s="3">
        <v>16521000</v>
      </c>
      <c r="H58" s="3">
        <v>73818000</v>
      </c>
      <c r="I58" s="3">
        <v>0</v>
      </c>
      <c r="J58" s="3">
        <v>0</v>
      </c>
      <c r="K58" s="3">
        <v>0</v>
      </c>
      <c r="L58" s="4">
        <f t="shared" si="0"/>
        <v>632233000</v>
      </c>
    </row>
    <row r="59" spans="2:12" ht="23.1" customHeight="1" x14ac:dyDescent="0.25">
      <c r="B59" s="16" t="s">
        <v>69</v>
      </c>
      <c r="C59" s="2">
        <v>387797000</v>
      </c>
      <c r="D59" s="3">
        <v>61393000</v>
      </c>
      <c r="E59" s="3">
        <v>27516000</v>
      </c>
      <c r="F59" s="3">
        <v>0</v>
      </c>
      <c r="G59" s="3">
        <v>19449000</v>
      </c>
      <c r="H59" s="3">
        <v>58515000</v>
      </c>
      <c r="I59" s="3">
        <v>0</v>
      </c>
      <c r="J59" s="3">
        <v>0</v>
      </c>
      <c r="K59" s="3">
        <v>0</v>
      </c>
      <c r="L59" s="4">
        <f t="shared" si="0"/>
        <v>554670000</v>
      </c>
    </row>
    <row r="60" spans="2:12" ht="23.1" customHeight="1" x14ac:dyDescent="0.25">
      <c r="B60" s="16" t="s">
        <v>70</v>
      </c>
      <c r="C60" s="2">
        <v>573878000</v>
      </c>
      <c r="D60" s="3">
        <v>95003000</v>
      </c>
      <c r="E60" s="3">
        <v>45937000</v>
      </c>
      <c r="F60" s="3">
        <v>0</v>
      </c>
      <c r="G60" s="3">
        <v>33812000</v>
      </c>
      <c r="H60" s="3">
        <v>54220000</v>
      </c>
      <c r="I60" s="3">
        <v>0</v>
      </c>
      <c r="J60" s="3">
        <v>0</v>
      </c>
      <c r="K60" s="3">
        <v>0</v>
      </c>
      <c r="L60" s="4">
        <f t="shared" si="0"/>
        <v>802850000</v>
      </c>
    </row>
    <row r="61" spans="2:12" ht="23.1" customHeight="1" x14ac:dyDescent="0.25">
      <c r="B61" s="16" t="s">
        <v>71</v>
      </c>
      <c r="C61" s="2">
        <v>113014000</v>
      </c>
      <c r="D61" s="3">
        <v>16546000</v>
      </c>
      <c r="E61" s="3">
        <v>15419000</v>
      </c>
      <c r="F61" s="3">
        <v>0</v>
      </c>
      <c r="G61" s="3">
        <v>6024000</v>
      </c>
      <c r="H61" s="3">
        <v>34251000</v>
      </c>
      <c r="I61" s="3">
        <v>0</v>
      </c>
      <c r="J61" s="3">
        <v>0</v>
      </c>
      <c r="K61" s="3">
        <v>0</v>
      </c>
      <c r="L61" s="4">
        <f t="shared" si="0"/>
        <v>185254000</v>
      </c>
    </row>
    <row r="62" spans="2:12" ht="23.1" customHeight="1" x14ac:dyDescent="0.25">
      <c r="B62" s="16" t="s">
        <v>72</v>
      </c>
      <c r="C62" s="2">
        <v>224196000</v>
      </c>
      <c r="D62" s="3">
        <v>32471000</v>
      </c>
      <c r="E62" s="3">
        <v>18372000</v>
      </c>
      <c r="F62" s="3">
        <v>0</v>
      </c>
      <c r="G62" s="3">
        <v>6444000</v>
      </c>
      <c r="H62" s="3">
        <v>55707000</v>
      </c>
      <c r="I62" s="3">
        <v>0</v>
      </c>
      <c r="J62" s="3">
        <v>0</v>
      </c>
      <c r="K62" s="3">
        <v>0</v>
      </c>
      <c r="L62" s="4">
        <f t="shared" si="0"/>
        <v>337190000</v>
      </c>
    </row>
    <row r="63" spans="2:12" ht="23.1" customHeight="1" x14ac:dyDescent="0.25">
      <c r="B63" s="16" t="s">
        <v>73</v>
      </c>
      <c r="C63" s="2">
        <v>238560000</v>
      </c>
      <c r="D63" s="3">
        <v>31799000</v>
      </c>
      <c r="E63" s="3">
        <v>14799000</v>
      </c>
      <c r="F63" s="3">
        <v>0</v>
      </c>
      <c r="G63" s="3">
        <v>6784000</v>
      </c>
      <c r="H63" s="3">
        <v>37028000</v>
      </c>
      <c r="I63" s="3">
        <v>0</v>
      </c>
      <c r="J63" s="3">
        <v>0</v>
      </c>
      <c r="K63" s="3">
        <v>0</v>
      </c>
      <c r="L63" s="4">
        <f t="shared" si="0"/>
        <v>328970000</v>
      </c>
    </row>
    <row r="64" spans="2:12" ht="23.1" customHeight="1" x14ac:dyDescent="0.25">
      <c r="B64" s="16" t="s">
        <v>74</v>
      </c>
      <c r="C64" s="2">
        <v>341714000</v>
      </c>
      <c r="D64" s="3">
        <v>50881000</v>
      </c>
      <c r="E64" s="3">
        <v>23139000</v>
      </c>
      <c r="F64" s="3">
        <v>0</v>
      </c>
      <c r="G64" s="3">
        <v>13843000</v>
      </c>
      <c r="H64" s="3">
        <v>86292000</v>
      </c>
      <c r="I64" s="3">
        <v>0</v>
      </c>
      <c r="J64" s="3">
        <v>0</v>
      </c>
      <c r="K64" s="3">
        <v>0</v>
      </c>
      <c r="L64" s="4">
        <f t="shared" si="0"/>
        <v>515869000</v>
      </c>
    </row>
    <row r="65" spans="2:12" ht="23.1" customHeight="1" x14ac:dyDescent="0.25">
      <c r="B65" s="16" t="s">
        <v>75</v>
      </c>
      <c r="C65" s="2">
        <v>277972000</v>
      </c>
      <c r="D65" s="3">
        <v>37852000</v>
      </c>
      <c r="E65" s="3">
        <v>27474000</v>
      </c>
      <c r="F65" s="3">
        <v>0</v>
      </c>
      <c r="G65" s="3">
        <v>7841000</v>
      </c>
      <c r="H65" s="3">
        <v>78135000</v>
      </c>
      <c r="I65" s="3">
        <v>0</v>
      </c>
      <c r="J65" s="3">
        <v>0</v>
      </c>
      <c r="K65" s="3">
        <v>0</v>
      </c>
      <c r="L65" s="4">
        <f t="shared" si="0"/>
        <v>429274000</v>
      </c>
    </row>
    <row r="66" spans="2:12" ht="23.1" customHeight="1" x14ac:dyDescent="0.25">
      <c r="B66" s="16" t="s">
        <v>76</v>
      </c>
      <c r="C66" s="2">
        <v>217042000</v>
      </c>
      <c r="D66" s="3">
        <v>30800000</v>
      </c>
      <c r="E66" s="3">
        <v>20590000</v>
      </c>
      <c r="F66" s="3">
        <v>0</v>
      </c>
      <c r="G66" s="3">
        <v>6460000</v>
      </c>
      <c r="H66" s="3">
        <v>35468000</v>
      </c>
      <c r="I66" s="3">
        <v>0</v>
      </c>
      <c r="J66" s="3">
        <v>0</v>
      </c>
      <c r="K66" s="3">
        <v>0</v>
      </c>
      <c r="L66" s="4">
        <f t="shared" si="0"/>
        <v>310360000</v>
      </c>
    </row>
    <row r="67" spans="2:12" ht="23.1" customHeight="1" x14ac:dyDescent="0.25">
      <c r="B67" s="16" t="s">
        <v>77</v>
      </c>
      <c r="C67" s="2">
        <v>298943000</v>
      </c>
      <c r="D67" s="3">
        <v>42114000</v>
      </c>
      <c r="E67" s="3">
        <v>16023000</v>
      </c>
      <c r="F67" s="3">
        <v>0</v>
      </c>
      <c r="G67" s="3">
        <v>7870000</v>
      </c>
      <c r="H67" s="3">
        <v>53609000</v>
      </c>
      <c r="I67" s="3">
        <v>0</v>
      </c>
      <c r="J67" s="3">
        <v>0</v>
      </c>
      <c r="K67" s="3">
        <v>0</v>
      </c>
      <c r="L67" s="4">
        <f t="shared" si="0"/>
        <v>418559000</v>
      </c>
    </row>
    <row r="68" spans="2:12" ht="23.1" customHeight="1" x14ac:dyDescent="0.25">
      <c r="B68" s="16" t="s">
        <v>78</v>
      </c>
      <c r="C68" s="2">
        <v>323483000</v>
      </c>
      <c r="D68" s="3">
        <v>49504000</v>
      </c>
      <c r="E68" s="3">
        <v>27416000</v>
      </c>
      <c r="F68" s="3">
        <v>0</v>
      </c>
      <c r="G68" s="3">
        <v>13233000</v>
      </c>
      <c r="H68" s="3">
        <v>39533000</v>
      </c>
      <c r="I68" s="3">
        <v>0</v>
      </c>
      <c r="J68" s="3">
        <v>0</v>
      </c>
      <c r="K68" s="3">
        <v>0</v>
      </c>
      <c r="L68" s="4">
        <f t="shared" si="0"/>
        <v>453169000</v>
      </c>
    </row>
    <row r="69" spans="2:12" ht="23.1" customHeight="1" x14ac:dyDescent="0.25">
      <c r="B69" s="16" t="s">
        <v>79</v>
      </c>
      <c r="C69" s="2">
        <v>271338000</v>
      </c>
      <c r="D69" s="3">
        <v>33651000</v>
      </c>
      <c r="E69" s="3">
        <v>20308000</v>
      </c>
      <c r="F69" s="3">
        <v>0</v>
      </c>
      <c r="G69" s="3">
        <v>7100000</v>
      </c>
      <c r="H69" s="3">
        <v>34909000</v>
      </c>
      <c r="I69" s="3">
        <v>0</v>
      </c>
      <c r="J69" s="3">
        <v>0</v>
      </c>
      <c r="K69" s="3">
        <v>0</v>
      </c>
      <c r="L69" s="4">
        <f t="shared" si="0"/>
        <v>367306000</v>
      </c>
    </row>
    <row r="70" spans="2:12" ht="23.1" customHeight="1" x14ac:dyDescent="0.25">
      <c r="B70" s="16" t="s">
        <v>80</v>
      </c>
      <c r="C70" s="2">
        <v>221387000</v>
      </c>
      <c r="D70" s="3">
        <v>30257000</v>
      </c>
      <c r="E70" s="3">
        <v>15521000</v>
      </c>
      <c r="F70" s="3">
        <v>0</v>
      </c>
      <c r="G70" s="3">
        <v>5869000</v>
      </c>
      <c r="H70" s="3">
        <v>32343000</v>
      </c>
      <c r="I70" s="3">
        <v>0</v>
      </c>
      <c r="J70" s="3">
        <v>0</v>
      </c>
      <c r="K70" s="3">
        <v>0</v>
      </c>
      <c r="L70" s="4">
        <f t="shared" si="0"/>
        <v>305377000</v>
      </c>
    </row>
    <row r="71" spans="2:12" ht="23.1" customHeight="1" x14ac:dyDescent="0.25">
      <c r="B71" s="16" t="s">
        <v>81</v>
      </c>
      <c r="C71" s="2">
        <v>266778000</v>
      </c>
      <c r="D71" s="3">
        <v>37858000</v>
      </c>
      <c r="E71" s="3">
        <v>21054000</v>
      </c>
      <c r="F71" s="3">
        <v>0</v>
      </c>
      <c r="G71" s="3">
        <v>7753000</v>
      </c>
      <c r="H71" s="3">
        <v>32561000</v>
      </c>
      <c r="I71" s="3">
        <v>0</v>
      </c>
      <c r="J71" s="3">
        <v>0</v>
      </c>
      <c r="K71" s="3">
        <v>0</v>
      </c>
      <c r="L71" s="4">
        <f t="shared" si="0"/>
        <v>366004000</v>
      </c>
    </row>
    <row r="72" spans="2:12" ht="23.1" customHeight="1" x14ac:dyDescent="0.25">
      <c r="B72" s="16" t="s">
        <v>82</v>
      </c>
      <c r="C72" s="2">
        <v>218232000</v>
      </c>
      <c r="D72" s="3">
        <v>31254000</v>
      </c>
      <c r="E72" s="3">
        <v>14845000</v>
      </c>
      <c r="F72" s="3">
        <v>0</v>
      </c>
      <c r="G72" s="3">
        <v>6703000</v>
      </c>
      <c r="H72" s="3">
        <v>46075000</v>
      </c>
      <c r="I72" s="3">
        <v>0</v>
      </c>
      <c r="J72" s="3">
        <v>0</v>
      </c>
      <c r="K72" s="3">
        <v>0</v>
      </c>
      <c r="L72" s="4">
        <f t="shared" ref="L72:L135" si="1">SUM(C72:K72)</f>
        <v>317109000</v>
      </c>
    </row>
    <row r="73" spans="2:12" ht="23.1" customHeight="1" x14ac:dyDescent="0.25">
      <c r="B73" s="16" t="s">
        <v>83</v>
      </c>
      <c r="C73" s="2">
        <v>266744000</v>
      </c>
      <c r="D73" s="3">
        <v>39837000</v>
      </c>
      <c r="E73" s="3">
        <v>18571000</v>
      </c>
      <c r="F73" s="3">
        <v>0</v>
      </c>
      <c r="G73" s="3">
        <v>9405000</v>
      </c>
      <c r="H73" s="3">
        <v>32343000</v>
      </c>
      <c r="I73" s="3">
        <v>0</v>
      </c>
      <c r="J73" s="3">
        <v>0</v>
      </c>
      <c r="K73" s="3">
        <v>0</v>
      </c>
      <c r="L73" s="4">
        <f t="shared" si="1"/>
        <v>366900000</v>
      </c>
    </row>
    <row r="74" spans="2:12" ht="23.1" customHeight="1" x14ac:dyDescent="0.25">
      <c r="B74" s="16" t="s">
        <v>84</v>
      </c>
      <c r="C74" s="2">
        <v>255809000</v>
      </c>
      <c r="D74" s="3">
        <v>35451000</v>
      </c>
      <c r="E74" s="3">
        <v>16756000</v>
      </c>
      <c r="F74" s="3">
        <v>0</v>
      </c>
      <c r="G74" s="3">
        <v>7245000</v>
      </c>
      <c r="H74" s="3">
        <v>33247000</v>
      </c>
      <c r="I74" s="3">
        <v>0</v>
      </c>
      <c r="J74" s="3">
        <v>0</v>
      </c>
      <c r="K74" s="3">
        <v>0</v>
      </c>
      <c r="L74" s="4">
        <f t="shared" si="1"/>
        <v>348508000</v>
      </c>
    </row>
    <row r="75" spans="2:12" ht="23.1" customHeight="1" x14ac:dyDescent="0.25">
      <c r="B75" s="16" t="s">
        <v>85</v>
      </c>
      <c r="C75" s="2">
        <v>217804000</v>
      </c>
      <c r="D75" s="3">
        <v>31607000</v>
      </c>
      <c r="E75" s="3">
        <v>11379000</v>
      </c>
      <c r="F75" s="3">
        <v>0</v>
      </c>
      <c r="G75" s="3">
        <v>7045000</v>
      </c>
      <c r="H75" s="3">
        <v>18762000</v>
      </c>
      <c r="I75" s="3">
        <v>0</v>
      </c>
      <c r="J75" s="3">
        <v>0</v>
      </c>
      <c r="K75" s="3">
        <v>0</v>
      </c>
      <c r="L75" s="4">
        <f t="shared" si="1"/>
        <v>286597000</v>
      </c>
    </row>
    <row r="76" spans="2:12" ht="23.1" customHeight="1" x14ac:dyDescent="0.25">
      <c r="B76" s="16" t="s">
        <v>86</v>
      </c>
      <c r="C76" s="2">
        <v>175005000</v>
      </c>
      <c r="D76" s="3">
        <v>24989000</v>
      </c>
      <c r="E76" s="3">
        <v>11170000</v>
      </c>
      <c r="F76" s="3">
        <v>0</v>
      </c>
      <c r="G76" s="3">
        <v>5373000</v>
      </c>
      <c r="H76" s="3">
        <v>15899000</v>
      </c>
      <c r="I76" s="3">
        <v>0</v>
      </c>
      <c r="J76" s="3">
        <v>0</v>
      </c>
      <c r="K76" s="3">
        <v>0</v>
      </c>
      <c r="L76" s="4">
        <f t="shared" si="1"/>
        <v>232436000</v>
      </c>
    </row>
    <row r="77" spans="2:12" ht="23.1" customHeight="1" x14ac:dyDescent="0.25">
      <c r="B77" s="16" t="s">
        <v>87</v>
      </c>
      <c r="C77" s="2">
        <v>184789000</v>
      </c>
      <c r="D77" s="3">
        <v>23869000</v>
      </c>
      <c r="E77" s="3">
        <v>11688000</v>
      </c>
      <c r="F77" s="3">
        <v>0</v>
      </c>
      <c r="G77" s="3">
        <v>3583000</v>
      </c>
      <c r="H77" s="3">
        <v>25049000</v>
      </c>
      <c r="I77" s="3">
        <v>0</v>
      </c>
      <c r="J77" s="3">
        <v>0</v>
      </c>
      <c r="K77" s="3">
        <v>0</v>
      </c>
      <c r="L77" s="4">
        <f t="shared" si="1"/>
        <v>248978000</v>
      </c>
    </row>
    <row r="78" spans="2:12" ht="23.1" customHeight="1" x14ac:dyDescent="0.25">
      <c r="B78" s="16" t="s">
        <v>88</v>
      </c>
      <c r="C78" s="2">
        <v>159192000</v>
      </c>
      <c r="D78" s="3">
        <v>19316000</v>
      </c>
      <c r="E78" s="3">
        <v>19741000</v>
      </c>
      <c r="F78" s="3">
        <v>0</v>
      </c>
      <c r="G78" s="3">
        <v>2667000</v>
      </c>
      <c r="H78" s="3">
        <v>26472000</v>
      </c>
      <c r="I78" s="3">
        <v>0</v>
      </c>
      <c r="J78" s="3">
        <v>0</v>
      </c>
      <c r="K78" s="3">
        <v>0</v>
      </c>
      <c r="L78" s="4">
        <f t="shared" si="1"/>
        <v>227388000</v>
      </c>
    </row>
    <row r="79" spans="2:12" ht="23.1" customHeight="1" x14ac:dyDescent="0.25">
      <c r="B79" s="16" t="s">
        <v>89</v>
      </c>
      <c r="C79" s="2">
        <v>154396000</v>
      </c>
      <c r="D79" s="3">
        <v>22476000</v>
      </c>
      <c r="E79" s="3">
        <v>8562000</v>
      </c>
      <c r="F79" s="3">
        <v>0</v>
      </c>
      <c r="G79" s="3">
        <v>4085000</v>
      </c>
      <c r="H79" s="3">
        <v>41926000</v>
      </c>
      <c r="I79" s="3">
        <v>0</v>
      </c>
      <c r="J79" s="3">
        <v>0</v>
      </c>
      <c r="K79" s="3">
        <v>0</v>
      </c>
      <c r="L79" s="4">
        <f t="shared" si="1"/>
        <v>231445000</v>
      </c>
    </row>
    <row r="80" spans="2:12" ht="23.1" customHeight="1" x14ac:dyDescent="0.25">
      <c r="B80" s="16" t="s">
        <v>90</v>
      </c>
      <c r="C80" s="2">
        <v>188637000</v>
      </c>
      <c r="D80" s="3">
        <v>21588000</v>
      </c>
      <c r="E80" s="3">
        <v>14333000</v>
      </c>
      <c r="F80" s="3">
        <v>0</v>
      </c>
      <c r="G80" s="3">
        <v>3796000</v>
      </c>
      <c r="H80" s="3">
        <v>46282000</v>
      </c>
      <c r="I80" s="3">
        <v>0</v>
      </c>
      <c r="J80" s="3">
        <v>0</v>
      </c>
      <c r="K80" s="3">
        <v>0</v>
      </c>
      <c r="L80" s="4">
        <f t="shared" si="1"/>
        <v>274636000</v>
      </c>
    </row>
    <row r="81" spans="2:12" ht="23.1" customHeight="1" x14ac:dyDescent="0.25">
      <c r="B81" s="16" t="s">
        <v>91</v>
      </c>
      <c r="C81" s="2">
        <v>179081000</v>
      </c>
      <c r="D81" s="3">
        <v>25580000</v>
      </c>
      <c r="E81" s="3">
        <v>13957000</v>
      </c>
      <c r="F81" s="3">
        <v>0</v>
      </c>
      <c r="G81" s="3">
        <v>4537000</v>
      </c>
      <c r="H81" s="3">
        <v>19656000</v>
      </c>
      <c r="I81" s="3">
        <v>0</v>
      </c>
      <c r="J81" s="3">
        <v>0</v>
      </c>
      <c r="K81" s="3">
        <v>0</v>
      </c>
      <c r="L81" s="4">
        <f t="shared" si="1"/>
        <v>242811000</v>
      </c>
    </row>
    <row r="82" spans="2:12" ht="23.1" customHeight="1" x14ac:dyDescent="0.25">
      <c r="B82" s="16" t="s">
        <v>92</v>
      </c>
      <c r="C82" s="2">
        <v>303613000</v>
      </c>
      <c r="D82" s="3">
        <v>40876000</v>
      </c>
      <c r="E82" s="3">
        <v>35501000</v>
      </c>
      <c r="F82" s="3">
        <v>0</v>
      </c>
      <c r="G82" s="3">
        <v>7219000</v>
      </c>
      <c r="H82" s="3">
        <v>26136000</v>
      </c>
      <c r="I82" s="3">
        <v>0</v>
      </c>
      <c r="J82" s="3">
        <v>0</v>
      </c>
      <c r="K82" s="3">
        <v>0</v>
      </c>
      <c r="L82" s="4">
        <f t="shared" si="1"/>
        <v>413345000</v>
      </c>
    </row>
    <row r="83" spans="2:12" ht="23.1" customHeight="1" x14ac:dyDescent="0.25">
      <c r="B83" s="16" t="s">
        <v>93</v>
      </c>
      <c r="C83" s="2">
        <v>112049000</v>
      </c>
      <c r="D83" s="3">
        <v>15269000</v>
      </c>
      <c r="E83" s="3">
        <v>10351000</v>
      </c>
      <c r="F83" s="3">
        <v>0</v>
      </c>
      <c r="G83" s="3">
        <v>2807000</v>
      </c>
      <c r="H83" s="3">
        <v>15246000</v>
      </c>
      <c r="I83" s="3">
        <v>0</v>
      </c>
      <c r="J83" s="3">
        <v>0</v>
      </c>
      <c r="K83" s="3">
        <v>0</v>
      </c>
      <c r="L83" s="4">
        <f t="shared" si="1"/>
        <v>155722000</v>
      </c>
    </row>
    <row r="84" spans="2:12" ht="23.1" customHeight="1" x14ac:dyDescent="0.25">
      <c r="B84" s="16" t="s">
        <v>94</v>
      </c>
      <c r="C84" s="2">
        <v>194833000</v>
      </c>
      <c r="D84" s="3">
        <v>27482000</v>
      </c>
      <c r="E84" s="3">
        <v>14554000</v>
      </c>
      <c r="F84" s="3">
        <v>0</v>
      </c>
      <c r="G84" s="3">
        <v>4915000</v>
      </c>
      <c r="H84" s="3">
        <v>42906000</v>
      </c>
      <c r="I84" s="3">
        <v>0</v>
      </c>
      <c r="J84" s="3">
        <v>0</v>
      </c>
      <c r="K84" s="3">
        <v>0</v>
      </c>
      <c r="L84" s="4">
        <f t="shared" si="1"/>
        <v>284690000</v>
      </c>
    </row>
    <row r="85" spans="2:12" ht="23.1" customHeight="1" x14ac:dyDescent="0.25">
      <c r="B85" s="16" t="s">
        <v>95</v>
      </c>
      <c r="C85" s="2">
        <v>134836000</v>
      </c>
      <c r="D85" s="3">
        <v>17281000</v>
      </c>
      <c r="E85" s="3">
        <v>9805000</v>
      </c>
      <c r="F85" s="3">
        <v>0</v>
      </c>
      <c r="G85" s="3">
        <v>3274000</v>
      </c>
      <c r="H85" s="3">
        <v>27771000</v>
      </c>
      <c r="I85" s="3">
        <v>0</v>
      </c>
      <c r="J85" s="3">
        <v>0</v>
      </c>
      <c r="K85" s="3">
        <v>0</v>
      </c>
      <c r="L85" s="4">
        <f t="shared" si="1"/>
        <v>192967000</v>
      </c>
    </row>
    <row r="86" spans="2:12" ht="23.1" customHeight="1" x14ac:dyDescent="0.25">
      <c r="B86" s="16" t="s">
        <v>96</v>
      </c>
      <c r="C86" s="2">
        <v>164544000</v>
      </c>
      <c r="D86" s="3">
        <v>22825000</v>
      </c>
      <c r="E86" s="3">
        <v>14192000</v>
      </c>
      <c r="F86" s="3">
        <v>0</v>
      </c>
      <c r="G86" s="3">
        <v>4424000</v>
      </c>
      <c r="H86" s="3">
        <v>31036000</v>
      </c>
      <c r="I86" s="3">
        <v>0</v>
      </c>
      <c r="J86" s="3">
        <v>0</v>
      </c>
      <c r="K86" s="3">
        <v>0</v>
      </c>
      <c r="L86" s="4">
        <f t="shared" si="1"/>
        <v>237021000</v>
      </c>
    </row>
    <row r="87" spans="2:12" ht="23.1" customHeight="1" x14ac:dyDescent="0.25">
      <c r="B87" s="16" t="s">
        <v>97</v>
      </c>
      <c r="C87" s="2">
        <v>135180000</v>
      </c>
      <c r="D87" s="3">
        <v>16268000</v>
      </c>
      <c r="E87" s="3">
        <v>14516000</v>
      </c>
      <c r="F87" s="3">
        <v>0</v>
      </c>
      <c r="G87" s="3">
        <v>3260000</v>
      </c>
      <c r="H87" s="3">
        <v>20691000</v>
      </c>
      <c r="I87" s="3">
        <v>0</v>
      </c>
      <c r="J87" s="3">
        <v>0</v>
      </c>
      <c r="K87" s="3">
        <v>0</v>
      </c>
      <c r="L87" s="4">
        <f t="shared" si="1"/>
        <v>189915000</v>
      </c>
    </row>
    <row r="88" spans="2:12" ht="23.1" customHeight="1" x14ac:dyDescent="0.25">
      <c r="B88" s="16" t="s">
        <v>98</v>
      </c>
      <c r="C88" s="2">
        <v>179407000</v>
      </c>
      <c r="D88" s="3">
        <v>24290000</v>
      </c>
      <c r="E88" s="3">
        <v>17664000</v>
      </c>
      <c r="F88" s="3">
        <v>0</v>
      </c>
      <c r="G88" s="3">
        <v>5379000</v>
      </c>
      <c r="H88" s="3">
        <v>41273000</v>
      </c>
      <c r="I88" s="3">
        <v>0</v>
      </c>
      <c r="J88" s="3">
        <v>0</v>
      </c>
      <c r="K88" s="3">
        <v>0</v>
      </c>
      <c r="L88" s="4">
        <f t="shared" si="1"/>
        <v>268013000</v>
      </c>
    </row>
    <row r="89" spans="2:12" ht="23.1" customHeight="1" x14ac:dyDescent="0.25">
      <c r="B89" s="16" t="s">
        <v>99</v>
      </c>
      <c r="C89" s="2">
        <v>152939000</v>
      </c>
      <c r="D89" s="3">
        <v>21045000</v>
      </c>
      <c r="E89" s="3">
        <v>10262000</v>
      </c>
      <c r="F89" s="3">
        <v>0</v>
      </c>
      <c r="G89" s="3">
        <v>4063000</v>
      </c>
      <c r="H89" s="3">
        <v>12197000</v>
      </c>
      <c r="I89" s="3">
        <v>0</v>
      </c>
      <c r="J89" s="3">
        <v>0</v>
      </c>
      <c r="K89" s="3">
        <v>0</v>
      </c>
      <c r="L89" s="4">
        <f t="shared" si="1"/>
        <v>200506000</v>
      </c>
    </row>
    <row r="90" spans="2:12" ht="23.1" customHeight="1" x14ac:dyDescent="0.25">
      <c r="B90" s="16" t="s">
        <v>100</v>
      </c>
      <c r="C90" s="2">
        <v>213906000</v>
      </c>
      <c r="D90" s="3">
        <v>24810000</v>
      </c>
      <c r="E90" s="3">
        <v>17198000</v>
      </c>
      <c r="F90" s="3">
        <v>0</v>
      </c>
      <c r="G90" s="3">
        <v>3919000</v>
      </c>
      <c r="H90" s="3">
        <v>62072000</v>
      </c>
      <c r="I90" s="3">
        <v>0</v>
      </c>
      <c r="J90" s="3">
        <v>0</v>
      </c>
      <c r="K90" s="3">
        <v>0</v>
      </c>
      <c r="L90" s="4">
        <f t="shared" si="1"/>
        <v>321905000</v>
      </c>
    </row>
    <row r="91" spans="2:12" ht="23.1" customHeight="1" x14ac:dyDescent="0.25">
      <c r="B91" s="16" t="s">
        <v>101</v>
      </c>
      <c r="C91" s="2">
        <v>168109000</v>
      </c>
      <c r="D91" s="3">
        <v>19294000</v>
      </c>
      <c r="E91" s="3">
        <v>16362000</v>
      </c>
      <c r="F91" s="3">
        <v>0</v>
      </c>
      <c r="G91" s="3">
        <v>3322000</v>
      </c>
      <c r="H91" s="3">
        <v>34523000</v>
      </c>
      <c r="I91" s="3">
        <v>0</v>
      </c>
      <c r="J91" s="3">
        <v>0</v>
      </c>
      <c r="K91" s="3">
        <v>0</v>
      </c>
      <c r="L91" s="4">
        <f t="shared" si="1"/>
        <v>241610000</v>
      </c>
    </row>
    <row r="92" spans="2:12" ht="23.1" customHeight="1" x14ac:dyDescent="0.25">
      <c r="B92" s="16" t="s">
        <v>102</v>
      </c>
      <c r="C92" s="2">
        <v>177756000</v>
      </c>
      <c r="D92" s="3">
        <v>22982000</v>
      </c>
      <c r="E92" s="3">
        <v>11267000</v>
      </c>
      <c r="F92" s="3">
        <v>0</v>
      </c>
      <c r="G92" s="3">
        <v>3412000</v>
      </c>
      <c r="H92" s="3">
        <v>27445000</v>
      </c>
      <c r="I92" s="3">
        <v>0</v>
      </c>
      <c r="J92" s="3">
        <v>0</v>
      </c>
      <c r="K92" s="3">
        <v>0</v>
      </c>
      <c r="L92" s="4">
        <f t="shared" si="1"/>
        <v>242862000</v>
      </c>
    </row>
    <row r="93" spans="2:12" ht="23.1" customHeight="1" x14ac:dyDescent="0.25">
      <c r="B93" s="16" t="s">
        <v>103</v>
      </c>
      <c r="C93" s="2">
        <v>151809000</v>
      </c>
      <c r="D93" s="3">
        <v>18543000</v>
      </c>
      <c r="E93" s="3">
        <v>14731000</v>
      </c>
      <c r="F93" s="3">
        <v>0</v>
      </c>
      <c r="G93" s="3">
        <v>3262000</v>
      </c>
      <c r="H93" s="3">
        <v>22869000</v>
      </c>
      <c r="I93" s="3">
        <v>0</v>
      </c>
      <c r="J93" s="3">
        <v>0</v>
      </c>
      <c r="K93" s="3">
        <v>0</v>
      </c>
      <c r="L93" s="4">
        <f t="shared" si="1"/>
        <v>211214000</v>
      </c>
    </row>
    <row r="94" spans="2:12" ht="23.1" customHeight="1" x14ac:dyDescent="0.25">
      <c r="B94" s="16" t="s">
        <v>104</v>
      </c>
      <c r="C94" s="2">
        <v>104672000</v>
      </c>
      <c r="D94" s="3">
        <v>12939000</v>
      </c>
      <c r="E94" s="3">
        <v>13637000</v>
      </c>
      <c r="F94" s="3">
        <v>0</v>
      </c>
      <c r="G94" s="3">
        <v>2233000</v>
      </c>
      <c r="H94" s="3">
        <v>28858000</v>
      </c>
      <c r="I94" s="3">
        <v>0</v>
      </c>
      <c r="J94" s="3">
        <v>0</v>
      </c>
      <c r="K94" s="3">
        <v>0</v>
      </c>
      <c r="L94" s="4">
        <f t="shared" si="1"/>
        <v>162339000</v>
      </c>
    </row>
    <row r="95" spans="2:12" ht="23.1" customHeight="1" x14ac:dyDescent="0.25">
      <c r="B95" s="16" t="s">
        <v>105</v>
      </c>
      <c r="C95" s="2">
        <v>161682000</v>
      </c>
      <c r="D95" s="3">
        <v>21257000</v>
      </c>
      <c r="E95" s="3">
        <v>10169000</v>
      </c>
      <c r="F95" s="3">
        <v>0</v>
      </c>
      <c r="G95" s="3">
        <v>4166000</v>
      </c>
      <c r="H95" s="3">
        <v>54450000</v>
      </c>
      <c r="I95" s="3">
        <v>0</v>
      </c>
      <c r="J95" s="3">
        <v>0</v>
      </c>
      <c r="K95" s="3">
        <v>0</v>
      </c>
      <c r="L95" s="4">
        <f t="shared" si="1"/>
        <v>251724000</v>
      </c>
    </row>
    <row r="96" spans="2:12" ht="23.1" customHeight="1" x14ac:dyDescent="0.25">
      <c r="B96" s="16" t="s">
        <v>106</v>
      </c>
      <c r="C96" s="2">
        <v>130955000</v>
      </c>
      <c r="D96" s="3">
        <v>15857000</v>
      </c>
      <c r="E96" s="3">
        <v>12882000</v>
      </c>
      <c r="F96" s="3">
        <v>0</v>
      </c>
      <c r="G96" s="3">
        <v>3055000</v>
      </c>
      <c r="H96" s="3">
        <v>13612000</v>
      </c>
      <c r="I96" s="3">
        <v>0</v>
      </c>
      <c r="J96" s="3">
        <v>0</v>
      </c>
      <c r="K96" s="3">
        <v>0</v>
      </c>
      <c r="L96" s="4">
        <f t="shared" si="1"/>
        <v>176361000</v>
      </c>
    </row>
    <row r="97" spans="2:12" ht="23.1" customHeight="1" x14ac:dyDescent="0.25">
      <c r="B97" s="16" t="s">
        <v>107</v>
      </c>
      <c r="C97" s="2">
        <v>177624000</v>
      </c>
      <c r="D97" s="3">
        <v>22324000</v>
      </c>
      <c r="E97" s="3">
        <v>15488000</v>
      </c>
      <c r="F97" s="3">
        <v>0</v>
      </c>
      <c r="G97" s="3">
        <v>4340000</v>
      </c>
      <c r="H97" s="3">
        <v>8224000</v>
      </c>
      <c r="I97" s="3">
        <v>0</v>
      </c>
      <c r="J97" s="3">
        <v>0</v>
      </c>
      <c r="K97" s="3">
        <v>0</v>
      </c>
      <c r="L97" s="4">
        <f t="shared" si="1"/>
        <v>228000000</v>
      </c>
    </row>
    <row r="98" spans="2:12" ht="23.1" customHeight="1" x14ac:dyDescent="0.25">
      <c r="B98" s="16" t="s">
        <v>108</v>
      </c>
      <c r="C98" s="2">
        <v>99257000</v>
      </c>
      <c r="D98" s="3">
        <v>12681000</v>
      </c>
      <c r="E98" s="3">
        <v>8518000</v>
      </c>
      <c r="F98" s="3">
        <v>0</v>
      </c>
      <c r="G98" s="3">
        <v>2096000</v>
      </c>
      <c r="H98" s="3">
        <v>41861000</v>
      </c>
      <c r="I98" s="3">
        <v>0</v>
      </c>
      <c r="J98" s="3">
        <v>0</v>
      </c>
      <c r="K98" s="3">
        <v>0</v>
      </c>
      <c r="L98" s="4">
        <f t="shared" si="1"/>
        <v>164413000</v>
      </c>
    </row>
    <row r="99" spans="2:12" ht="23.1" customHeight="1" x14ac:dyDescent="0.25">
      <c r="B99" s="16" t="s">
        <v>109</v>
      </c>
      <c r="C99" s="2">
        <v>141411000</v>
      </c>
      <c r="D99" s="3">
        <v>17013000</v>
      </c>
      <c r="E99" s="3">
        <v>11186000</v>
      </c>
      <c r="F99" s="3">
        <v>0</v>
      </c>
      <c r="G99" s="3">
        <v>2864000</v>
      </c>
      <c r="H99" s="3">
        <v>20965000</v>
      </c>
      <c r="I99" s="3">
        <v>0</v>
      </c>
      <c r="J99" s="3">
        <v>0</v>
      </c>
      <c r="K99" s="3">
        <v>0</v>
      </c>
      <c r="L99" s="4">
        <f t="shared" si="1"/>
        <v>193439000</v>
      </c>
    </row>
    <row r="100" spans="2:12" ht="23.1" customHeight="1" x14ac:dyDescent="0.25">
      <c r="B100" s="16" t="s">
        <v>110</v>
      </c>
      <c r="C100" s="2">
        <v>99520000</v>
      </c>
      <c r="D100" s="3">
        <v>11854000</v>
      </c>
      <c r="E100" s="3">
        <v>9239000</v>
      </c>
      <c r="F100" s="3">
        <v>0</v>
      </c>
      <c r="G100" s="3">
        <v>1911000</v>
      </c>
      <c r="H100" s="3">
        <v>18731000</v>
      </c>
      <c r="I100" s="3">
        <v>0</v>
      </c>
      <c r="J100" s="3">
        <v>0</v>
      </c>
      <c r="K100" s="3">
        <v>0</v>
      </c>
      <c r="L100" s="4">
        <f t="shared" si="1"/>
        <v>141255000</v>
      </c>
    </row>
    <row r="101" spans="2:12" ht="23.1" customHeight="1" x14ac:dyDescent="0.25">
      <c r="B101" s="16" t="s">
        <v>111</v>
      </c>
      <c r="C101" s="2">
        <v>133922000</v>
      </c>
      <c r="D101" s="3">
        <v>16182000</v>
      </c>
      <c r="E101" s="3">
        <v>7755000</v>
      </c>
      <c r="F101" s="3">
        <v>0</v>
      </c>
      <c r="G101" s="3">
        <v>3132000</v>
      </c>
      <c r="H101" s="3">
        <v>27987000</v>
      </c>
      <c r="I101" s="3">
        <v>0</v>
      </c>
      <c r="J101" s="3">
        <v>0</v>
      </c>
      <c r="K101" s="3">
        <v>0</v>
      </c>
      <c r="L101" s="4">
        <f t="shared" si="1"/>
        <v>188978000</v>
      </c>
    </row>
    <row r="102" spans="2:12" ht="23.1" customHeight="1" x14ac:dyDescent="0.25">
      <c r="B102" s="16" t="s">
        <v>112</v>
      </c>
      <c r="C102" s="2">
        <v>143246000</v>
      </c>
      <c r="D102" s="3">
        <v>18662000</v>
      </c>
      <c r="E102" s="3">
        <v>8766000</v>
      </c>
      <c r="F102" s="3">
        <v>0</v>
      </c>
      <c r="G102" s="3">
        <v>4537000</v>
      </c>
      <c r="H102" s="3">
        <v>35447000</v>
      </c>
      <c r="I102" s="3">
        <v>0</v>
      </c>
      <c r="J102" s="3">
        <v>0</v>
      </c>
      <c r="K102" s="3">
        <v>0</v>
      </c>
      <c r="L102" s="4">
        <f t="shared" si="1"/>
        <v>210658000</v>
      </c>
    </row>
    <row r="103" spans="2:12" ht="23.1" customHeight="1" x14ac:dyDescent="0.25">
      <c r="B103" s="16" t="s">
        <v>113</v>
      </c>
      <c r="C103" s="2">
        <v>73830000</v>
      </c>
      <c r="D103" s="3">
        <v>10694000</v>
      </c>
      <c r="E103" s="3">
        <v>12231000</v>
      </c>
      <c r="F103" s="3">
        <v>0</v>
      </c>
      <c r="G103" s="3">
        <v>1617000</v>
      </c>
      <c r="H103" s="3">
        <v>44324000</v>
      </c>
      <c r="I103" s="3">
        <v>0</v>
      </c>
      <c r="J103" s="3">
        <v>0</v>
      </c>
      <c r="K103" s="3">
        <v>0</v>
      </c>
      <c r="L103" s="4">
        <f t="shared" si="1"/>
        <v>142696000</v>
      </c>
    </row>
    <row r="104" spans="2:12" ht="23.1" customHeight="1" x14ac:dyDescent="0.25">
      <c r="B104" s="16" t="s">
        <v>114</v>
      </c>
      <c r="C104" s="2">
        <v>321919000</v>
      </c>
      <c r="D104" s="3">
        <v>47087000</v>
      </c>
      <c r="E104" s="3">
        <v>34998000</v>
      </c>
      <c r="F104" s="3">
        <v>0</v>
      </c>
      <c r="G104" s="3">
        <v>8211000</v>
      </c>
      <c r="H104" s="3">
        <v>49556000</v>
      </c>
      <c r="I104" s="3">
        <v>0</v>
      </c>
      <c r="J104" s="3">
        <v>0</v>
      </c>
      <c r="K104" s="3">
        <v>0</v>
      </c>
      <c r="L104" s="4">
        <f t="shared" si="1"/>
        <v>461771000</v>
      </c>
    </row>
    <row r="105" spans="2:12" ht="23.1" customHeight="1" x14ac:dyDescent="0.25">
      <c r="B105" s="16" t="s">
        <v>115</v>
      </c>
      <c r="C105" s="2">
        <v>105141000</v>
      </c>
      <c r="D105" s="3">
        <v>14089000</v>
      </c>
      <c r="E105" s="3">
        <v>9261000</v>
      </c>
      <c r="F105" s="3">
        <v>0</v>
      </c>
      <c r="G105" s="3">
        <v>2262000</v>
      </c>
      <c r="H105" s="3">
        <v>35718000</v>
      </c>
      <c r="I105" s="3">
        <v>0</v>
      </c>
      <c r="J105" s="3">
        <v>0</v>
      </c>
      <c r="K105" s="3">
        <v>0</v>
      </c>
      <c r="L105" s="4">
        <f t="shared" si="1"/>
        <v>166471000</v>
      </c>
    </row>
    <row r="106" spans="2:12" ht="23.1" customHeight="1" x14ac:dyDescent="0.25">
      <c r="B106" s="16" t="s">
        <v>116</v>
      </c>
      <c r="C106" s="2">
        <v>180324000</v>
      </c>
      <c r="D106" s="3">
        <v>25602000</v>
      </c>
      <c r="E106" s="3">
        <v>8844000</v>
      </c>
      <c r="F106" s="3">
        <v>0</v>
      </c>
      <c r="G106" s="3">
        <v>6540000</v>
      </c>
      <c r="H106" s="3">
        <v>78424000</v>
      </c>
      <c r="I106" s="3">
        <v>0</v>
      </c>
      <c r="J106" s="3">
        <v>0</v>
      </c>
      <c r="K106" s="3">
        <v>0</v>
      </c>
      <c r="L106" s="4">
        <f t="shared" si="1"/>
        <v>299734000</v>
      </c>
    </row>
    <row r="107" spans="2:12" ht="23.1" customHeight="1" x14ac:dyDescent="0.25">
      <c r="B107" s="16" t="s">
        <v>117</v>
      </c>
      <c r="C107" s="2">
        <v>253550000</v>
      </c>
      <c r="D107" s="3">
        <v>36159000</v>
      </c>
      <c r="E107" s="3">
        <v>18843000</v>
      </c>
      <c r="F107" s="3">
        <v>0</v>
      </c>
      <c r="G107" s="3">
        <v>7578000</v>
      </c>
      <c r="H107" s="3">
        <v>50172000</v>
      </c>
      <c r="I107" s="3">
        <v>0</v>
      </c>
      <c r="J107" s="3">
        <v>0</v>
      </c>
      <c r="K107" s="3">
        <v>0</v>
      </c>
      <c r="L107" s="4">
        <f t="shared" si="1"/>
        <v>366302000</v>
      </c>
    </row>
    <row r="108" spans="2:12" ht="23.1" customHeight="1" x14ac:dyDescent="0.25">
      <c r="B108" s="16" t="s">
        <v>118</v>
      </c>
      <c r="C108" s="2">
        <v>582637000</v>
      </c>
      <c r="D108" s="3">
        <v>91973000</v>
      </c>
      <c r="E108" s="3">
        <v>33383000</v>
      </c>
      <c r="F108" s="3">
        <v>0</v>
      </c>
      <c r="G108" s="3">
        <v>29383000</v>
      </c>
      <c r="H108" s="3">
        <v>98013000</v>
      </c>
      <c r="I108" s="3">
        <v>0</v>
      </c>
      <c r="J108" s="3">
        <v>0</v>
      </c>
      <c r="K108" s="3">
        <v>0</v>
      </c>
      <c r="L108" s="4">
        <f t="shared" si="1"/>
        <v>835389000</v>
      </c>
    </row>
    <row r="109" spans="2:12" ht="23.1" customHeight="1" x14ac:dyDescent="0.25">
      <c r="B109" s="16" t="s">
        <v>119</v>
      </c>
      <c r="C109" s="2">
        <v>69365000</v>
      </c>
      <c r="D109" s="3">
        <v>9952000</v>
      </c>
      <c r="E109" s="3">
        <v>9120000</v>
      </c>
      <c r="F109" s="3">
        <v>0</v>
      </c>
      <c r="G109" s="3">
        <v>1615000</v>
      </c>
      <c r="H109" s="3">
        <v>35776000</v>
      </c>
      <c r="I109" s="3">
        <v>0</v>
      </c>
      <c r="J109" s="3">
        <v>0</v>
      </c>
      <c r="K109" s="3">
        <v>0</v>
      </c>
      <c r="L109" s="4">
        <f t="shared" si="1"/>
        <v>125828000</v>
      </c>
    </row>
    <row r="110" spans="2:12" ht="23.1" customHeight="1" x14ac:dyDescent="0.25">
      <c r="B110" s="16" t="s">
        <v>120</v>
      </c>
      <c r="C110" s="2">
        <v>77680000</v>
      </c>
      <c r="D110" s="3">
        <v>9867000</v>
      </c>
      <c r="E110" s="3">
        <v>9550000</v>
      </c>
      <c r="F110" s="3">
        <v>0</v>
      </c>
      <c r="G110" s="3">
        <v>1306000</v>
      </c>
      <c r="H110" s="3">
        <v>32670000</v>
      </c>
      <c r="I110" s="3">
        <v>0</v>
      </c>
      <c r="J110" s="3">
        <v>0</v>
      </c>
      <c r="K110" s="3">
        <v>0</v>
      </c>
      <c r="L110" s="4">
        <f t="shared" si="1"/>
        <v>131073000</v>
      </c>
    </row>
    <row r="111" spans="2:12" ht="23.1" customHeight="1" x14ac:dyDescent="0.25">
      <c r="B111" s="16" t="s">
        <v>121</v>
      </c>
      <c r="C111" s="2">
        <v>96389000</v>
      </c>
      <c r="D111" s="3">
        <v>13784000</v>
      </c>
      <c r="E111" s="3">
        <v>6156000</v>
      </c>
      <c r="F111" s="3">
        <v>0</v>
      </c>
      <c r="G111" s="3">
        <v>2660000</v>
      </c>
      <c r="H111" s="3">
        <v>44335000</v>
      </c>
      <c r="I111" s="3">
        <v>0</v>
      </c>
      <c r="J111" s="3">
        <v>0</v>
      </c>
      <c r="K111" s="3">
        <v>0</v>
      </c>
      <c r="L111" s="4">
        <f t="shared" si="1"/>
        <v>163324000</v>
      </c>
    </row>
    <row r="112" spans="2:12" ht="23.1" customHeight="1" x14ac:dyDescent="0.25">
      <c r="B112" s="16" t="s">
        <v>122</v>
      </c>
      <c r="C112" s="2">
        <v>87329000</v>
      </c>
      <c r="D112" s="3">
        <v>13334000</v>
      </c>
      <c r="E112" s="3">
        <v>8289000</v>
      </c>
      <c r="F112" s="3">
        <v>0</v>
      </c>
      <c r="G112" s="3">
        <v>2748000</v>
      </c>
      <c r="H112" s="3">
        <v>76882000</v>
      </c>
      <c r="I112" s="3">
        <v>0</v>
      </c>
      <c r="J112" s="3">
        <v>0</v>
      </c>
      <c r="K112" s="3">
        <v>0</v>
      </c>
      <c r="L112" s="4">
        <f t="shared" si="1"/>
        <v>188582000</v>
      </c>
    </row>
    <row r="113" spans="2:12" ht="23.1" customHeight="1" x14ac:dyDescent="0.25">
      <c r="B113" s="16" t="s">
        <v>123</v>
      </c>
      <c r="C113" s="2">
        <v>588512000</v>
      </c>
      <c r="D113" s="3">
        <v>93711000</v>
      </c>
      <c r="E113" s="3">
        <v>26536000</v>
      </c>
      <c r="F113" s="3">
        <v>0</v>
      </c>
      <c r="G113" s="3">
        <v>28325000</v>
      </c>
      <c r="H113" s="3">
        <v>144726000</v>
      </c>
      <c r="I113" s="3">
        <v>0</v>
      </c>
      <c r="J113" s="3">
        <v>0</v>
      </c>
      <c r="K113" s="3">
        <v>0</v>
      </c>
      <c r="L113" s="4">
        <f t="shared" si="1"/>
        <v>881810000</v>
      </c>
    </row>
    <row r="114" spans="2:12" ht="23.1" customHeight="1" x14ac:dyDescent="0.25">
      <c r="B114" s="16" t="s">
        <v>124</v>
      </c>
      <c r="C114" s="2">
        <v>112633000</v>
      </c>
      <c r="D114" s="3">
        <v>15494000</v>
      </c>
      <c r="E114" s="3">
        <v>12410000</v>
      </c>
      <c r="F114" s="3">
        <v>0</v>
      </c>
      <c r="G114" s="3">
        <v>2737000</v>
      </c>
      <c r="H114" s="3">
        <v>60440000</v>
      </c>
      <c r="I114" s="3">
        <v>0</v>
      </c>
      <c r="J114" s="3">
        <v>0</v>
      </c>
      <c r="K114" s="3">
        <v>0</v>
      </c>
      <c r="L114" s="4">
        <f t="shared" si="1"/>
        <v>203714000</v>
      </c>
    </row>
    <row r="115" spans="2:12" ht="23.1" customHeight="1" x14ac:dyDescent="0.25">
      <c r="B115" s="16" t="s">
        <v>125</v>
      </c>
      <c r="C115" s="2">
        <v>108174000</v>
      </c>
      <c r="D115" s="3">
        <v>15867000</v>
      </c>
      <c r="E115" s="3">
        <v>13625000</v>
      </c>
      <c r="F115" s="3">
        <v>0</v>
      </c>
      <c r="G115" s="3">
        <v>3133000</v>
      </c>
      <c r="H115" s="3">
        <v>22150000</v>
      </c>
      <c r="I115" s="3">
        <v>0</v>
      </c>
      <c r="J115" s="3">
        <v>0</v>
      </c>
      <c r="K115" s="3">
        <v>0</v>
      </c>
      <c r="L115" s="4">
        <f t="shared" si="1"/>
        <v>162949000</v>
      </c>
    </row>
    <row r="116" spans="2:12" ht="23.1" customHeight="1" x14ac:dyDescent="0.25">
      <c r="B116" s="16" t="s">
        <v>126</v>
      </c>
      <c r="C116" s="2">
        <v>109477000</v>
      </c>
      <c r="D116" s="3">
        <v>16701000</v>
      </c>
      <c r="E116" s="3">
        <v>11638000</v>
      </c>
      <c r="F116" s="3">
        <v>0</v>
      </c>
      <c r="G116" s="3">
        <v>2888000</v>
      </c>
      <c r="H116" s="3">
        <v>43287000</v>
      </c>
      <c r="I116" s="3">
        <v>0</v>
      </c>
      <c r="J116" s="3">
        <v>0</v>
      </c>
      <c r="K116" s="3">
        <v>0</v>
      </c>
      <c r="L116" s="4">
        <f t="shared" si="1"/>
        <v>183991000</v>
      </c>
    </row>
    <row r="117" spans="2:12" ht="23.1" customHeight="1" x14ac:dyDescent="0.25">
      <c r="B117" s="16" t="s">
        <v>127</v>
      </c>
      <c r="C117" s="2">
        <v>57640000</v>
      </c>
      <c r="D117" s="3">
        <v>8334000</v>
      </c>
      <c r="E117" s="3">
        <v>7762000</v>
      </c>
      <c r="F117" s="3">
        <v>0</v>
      </c>
      <c r="G117" s="3">
        <v>1598000</v>
      </c>
      <c r="H117" s="3">
        <v>28314000</v>
      </c>
      <c r="I117" s="3">
        <v>0</v>
      </c>
      <c r="J117" s="3">
        <v>0</v>
      </c>
      <c r="K117" s="3">
        <v>0</v>
      </c>
      <c r="L117" s="4">
        <f t="shared" si="1"/>
        <v>103648000</v>
      </c>
    </row>
    <row r="118" spans="2:12" ht="23.1" customHeight="1" x14ac:dyDescent="0.25">
      <c r="B118" s="16" t="s">
        <v>128</v>
      </c>
      <c r="C118" s="2">
        <v>60226000</v>
      </c>
      <c r="D118" s="3">
        <v>9202000</v>
      </c>
      <c r="E118" s="3">
        <v>9786000</v>
      </c>
      <c r="F118" s="3">
        <v>0</v>
      </c>
      <c r="G118" s="3">
        <v>1538000</v>
      </c>
      <c r="H118" s="3">
        <v>21998000</v>
      </c>
      <c r="I118" s="3">
        <v>0</v>
      </c>
      <c r="J118" s="3">
        <v>0</v>
      </c>
      <c r="K118" s="3">
        <v>0</v>
      </c>
      <c r="L118" s="4">
        <f t="shared" si="1"/>
        <v>102750000</v>
      </c>
    </row>
    <row r="119" spans="2:12" ht="23.1" customHeight="1" x14ac:dyDescent="0.25">
      <c r="B119" s="16" t="s">
        <v>146</v>
      </c>
      <c r="C119" s="2">
        <v>3907000</v>
      </c>
      <c r="D119" s="3">
        <v>559000</v>
      </c>
      <c r="E119" s="3">
        <v>5429000</v>
      </c>
      <c r="F119" s="3">
        <v>0</v>
      </c>
      <c r="G119" s="3">
        <v>174000</v>
      </c>
      <c r="H119" s="3">
        <v>246000</v>
      </c>
      <c r="I119" s="3">
        <v>0</v>
      </c>
      <c r="J119" s="3">
        <v>0</v>
      </c>
      <c r="K119" s="3">
        <v>0</v>
      </c>
      <c r="L119" s="4">
        <f>SUM(C119:K119)</f>
        <v>10315000</v>
      </c>
    </row>
    <row r="120" spans="2:12" ht="23.1" customHeight="1" x14ac:dyDescent="0.25">
      <c r="B120" s="31" t="s">
        <v>129</v>
      </c>
      <c r="C120" s="32">
        <v>30058000</v>
      </c>
      <c r="D120" s="33">
        <v>5092000</v>
      </c>
      <c r="E120" s="33">
        <v>10343000</v>
      </c>
      <c r="F120" s="33">
        <v>0</v>
      </c>
      <c r="G120" s="33">
        <v>443000</v>
      </c>
      <c r="H120" s="33">
        <v>43015000</v>
      </c>
      <c r="I120" s="33">
        <v>0</v>
      </c>
      <c r="J120" s="33">
        <v>0</v>
      </c>
      <c r="K120" s="33">
        <v>0</v>
      </c>
      <c r="L120" s="30">
        <f t="shared" si="1"/>
        <v>88951000</v>
      </c>
    </row>
    <row r="121" spans="2:12" ht="23.1" customHeight="1" x14ac:dyDescent="0.25">
      <c r="B121" s="16" t="s">
        <v>130</v>
      </c>
      <c r="C121" s="2">
        <v>22955000</v>
      </c>
      <c r="D121" s="3">
        <v>3342000</v>
      </c>
      <c r="E121" s="3">
        <v>11491000</v>
      </c>
      <c r="F121" s="3">
        <v>0</v>
      </c>
      <c r="G121" s="3">
        <v>463000</v>
      </c>
      <c r="H121" s="3">
        <v>14646000</v>
      </c>
      <c r="I121" s="3">
        <v>0</v>
      </c>
      <c r="J121" s="3">
        <v>0</v>
      </c>
      <c r="K121" s="3">
        <v>0</v>
      </c>
      <c r="L121" s="4">
        <f t="shared" si="1"/>
        <v>52897000</v>
      </c>
    </row>
    <row r="122" spans="2:12" ht="23.1" customHeight="1" x14ac:dyDescent="0.25">
      <c r="B122" s="16" t="s">
        <v>131</v>
      </c>
      <c r="C122" s="2">
        <v>118455000</v>
      </c>
      <c r="D122" s="3">
        <v>16962000</v>
      </c>
      <c r="E122" s="3">
        <v>10014000</v>
      </c>
      <c r="F122" s="3">
        <v>0</v>
      </c>
      <c r="G122" s="3">
        <v>3465000</v>
      </c>
      <c r="H122" s="3">
        <v>18513000</v>
      </c>
      <c r="I122" s="3">
        <v>0</v>
      </c>
      <c r="J122" s="3">
        <v>0</v>
      </c>
      <c r="K122" s="3">
        <v>0</v>
      </c>
      <c r="L122" s="4">
        <f t="shared" si="1"/>
        <v>167409000</v>
      </c>
    </row>
    <row r="123" spans="2:12" ht="23.1" customHeight="1" x14ac:dyDescent="0.25">
      <c r="B123" s="16" t="s">
        <v>132</v>
      </c>
      <c r="C123" s="2">
        <v>95752000</v>
      </c>
      <c r="D123" s="3">
        <v>15350000</v>
      </c>
      <c r="E123" s="3">
        <v>6786000</v>
      </c>
      <c r="F123" s="3">
        <v>0</v>
      </c>
      <c r="G123" s="3">
        <v>3153000</v>
      </c>
      <c r="H123" s="3">
        <v>31364000</v>
      </c>
      <c r="I123" s="3">
        <v>0</v>
      </c>
      <c r="J123" s="3">
        <v>0</v>
      </c>
      <c r="K123" s="3">
        <v>0</v>
      </c>
      <c r="L123" s="4">
        <f t="shared" si="1"/>
        <v>152405000</v>
      </c>
    </row>
    <row r="124" spans="2:12" ht="23.1" customHeight="1" x14ac:dyDescent="0.25">
      <c r="B124" s="16" t="s">
        <v>133</v>
      </c>
      <c r="C124" s="2">
        <v>90653000</v>
      </c>
      <c r="D124" s="3">
        <v>12811000</v>
      </c>
      <c r="E124" s="3">
        <v>11725000</v>
      </c>
      <c r="F124" s="3">
        <v>0</v>
      </c>
      <c r="G124" s="3">
        <v>1815000</v>
      </c>
      <c r="H124" s="3">
        <v>49005000</v>
      </c>
      <c r="I124" s="3">
        <v>0</v>
      </c>
      <c r="J124" s="3">
        <v>0</v>
      </c>
      <c r="K124" s="3">
        <v>0</v>
      </c>
      <c r="L124" s="4">
        <f t="shared" si="1"/>
        <v>166009000</v>
      </c>
    </row>
    <row r="125" spans="2:12" ht="23.1" customHeight="1" x14ac:dyDescent="0.25">
      <c r="B125" s="16" t="s">
        <v>134</v>
      </c>
      <c r="C125" s="2">
        <v>703612000</v>
      </c>
      <c r="D125" s="3">
        <v>124583000</v>
      </c>
      <c r="E125" s="3">
        <v>93187000</v>
      </c>
      <c r="F125" s="3">
        <v>0</v>
      </c>
      <c r="G125" s="3">
        <v>50847000</v>
      </c>
      <c r="H125" s="3">
        <v>347945000</v>
      </c>
      <c r="I125" s="3">
        <v>0</v>
      </c>
      <c r="J125" s="3">
        <v>0</v>
      </c>
      <c r="K125" s="3">
        <v>0</v>
      </c>
      <c r="L125" s="4">
        <f t="shared" si="1"/>
        <v>1320174000</v>
      </c>
    </row>
    <row r="126" spans="2:12" ht="23.1" customHeight="1" x14ac:dyDescent="0.25">
      <c r="B126" s="16" t="s">
        <v>135</v>
      </c>
      <c r="C126" s="2">
        <v>307139000</v>
      </c>
      <c r="D126" s="3">
        <v>43684000</v>
      </c>
      <c r="E126" s="3">
        <v>32671000</v>
      </c>
      <c r="F126" s="3">
        <v>0</v>
      </c>
      <c r="G126" s="3">
        <v>10557000</v>
      </c>
      <c r="H126" s="3">
        <v>24419000</v>
      </c>
      <c r="I126" s="3">
        <v>0</v>
      </c>
      <c r="J126" s="3">
        <v>0</v>
      </c>
      <c r="K126" s="3">
        <v>0</v>
      </c>
      <c r="L126" s="4">
        <f t="shared" si="1"/>
        <v>418470000</v>
      </c>
    </row>
    <row r="127" spans="2:12" ht="23.1" customHeight="1" x14ac:dyDescent="0.25">
      <c r="B127" s="16" t="s">
        <v>136</v>
      </c>
      <c r="C127" s="2">
        <v>150521000</v>
      </c>
      <c r="D127" s="3">
        <v>23969000</v>
      </c>
      <c r="E127" s="3">
        <v>12543000</v>
      </c>
      <c r="F127" s="3">
        <v>0</v>
      </c>
      <c r="G127" s="3">
        <v>4344000</v>
      </c>
      <c r="H127" s="3">
        <v>20639000</v>
      </c>
      <c r="I127" s="3">
        <v>0</v>
      </c>
      <c r="J127" s="3">
        <v>0</v>
      </c>
      <c r="K127" s="3">
        <v>0</v>
      </c>
      <c r="L127" s="4">
        <f t="shared" si="1"/>
        <v>212016000</v>
      </c>
    </row>
    <row r="128" spans="2:12" ht="23.1" customHeight="1" x14ac:dyDescent="0.25">
      <c r="B128" s="16" t="s">
        <v>137</v>
      </c>
      <c r="C128" s="2">
        <v>61400000</v>
      </c>
      <c r="D128" s="3">
        <v>9099000</v>
      </c>
      <c r="E128" s="3">
        <v>6556000</v>
      </c>
      <c r="F128" s="3">
        <v>0</v>
      </c>
      <c r="G128" s="3">
        <v>1189000</v>
      </c>
      <c r="H128" s="3">
        <v>22819000</v>
      </c>
      <c r="I128" s="3">
        <v>0</v>
      </c>
      <c r="J128" s="3">
        <v>0</v>
      </c>
      <c r="K128" s="3">
        <v>0</v>
      </c>
      <c r="L128" s="4">
        <f t="shared" si="1"/>
        <v>101063000</v>
      </c>
    </row>
    <row r="129" spans="2:12" ht="23.1" customHeight="1" x14ac:dyDescent="0.25">
      <c r="B129" s="16" t="s">
        <v>138</v>
      </c>
      <c r="C129" s="2">
        <v>22561000</v>
      </c>
      <c r="D129" s="3">
        <v>3010000</v>
      </c>
      <c r="E129" s="3">
        <v>6748000</v>
      </c>
      <c r="F129" s="3">
        <v>0</v>
      </c>
      <c r="G129" s="3">
        <v>317000</v>
      </c>
      <c r="H129" s="3">
        <v>37679000</v>
      </c>
      <c r="I129" s="3">
        <v>0</v>
      </c>
      <c r="J129" s="3">
        <v>0</v>
      </c>
      <c r="K129" s="3">
        <v>0</v>
      </c>
      <c r="L129" s="4">
        <f t="shared" si="1"/>
        <v>70315000</v>
      </c>
    </row>
    <row r="130" spans="2:12" ht="23.1" customHeight="1" x14ac:dyDescent="0.25">
      <c r="B130" s="16" t="s">
        <v>139</v>
      </c>
      <c r="C130" s="2">
        <v>49033000</v>
      </c>
      <c r="D130" s="3">
        <v>6432000</v>
      </c>
      <c r="E130" s="3">
        <v>5207000</v>
      </c>
      <c r="F130" s="3">
        <v>0</v>
      </c>
      <c r="G130" s="3">
        <v>1246000</v>
      </c>
      <c r="H130" s="3">
        <v>49767000</v>
      </c>
      <c r="I130" s="3">
        <v>0</v>
      </c>
      <c r="J130" s="3">
        <v>0</v>
      </c>
      <c r="K130" s="3">
        <v>0</v>
      </c>
      <c r="L130" s="4">
        <f t="shared" si="1"/>
        <v>111685000</v>
      </c>
    </row>
    <row r="131" spans="2:12" ht="23.1" customHeight="1" x14ac:dyDescent="0.25">
      <c r="B131" s="16" t="s">
        <v>140</v>
      </c>
      <c r="C131" s="2">
        <v>111787000</v>
      </c>
      <c r="D131" s="3">
        <v>16511000</v>
      </c>
      <c r="E131" s="3">
        <v>12567000</v>
      </c>
      <c r="F131" s="3">
        <v>0</v>
      </c>
      <c r="G131" s="3">
        <v>3922000</v>
      </c>
      <c r="H131" s="3">
        <v>21780000</v>
      </c>
      <c r="I131" s="3">
        <v>0</v>
      </c>
      <c r="J131" s="3">
        <v>0</v>
      </c>
      <c r="K131" s="3">
        <v>0</v>
      </c>
      <c r="L131" s="4">
        <f t="shared" si="1"/>
        <v>166567000</v>
      </c>
    </row>
    <row r="132" spans="2:12" ht="23.1" customHeight="1" x14ac:dyDescent="0.25">
      <c r="B132" s="16" t="s">
        <v>141</v>
      </c>
      <c r="C132" s="2">
        <v>62635000</v>
      </c>
      <c r="D132" s="3">
        <v>9463000</v>
      </c>
      <c r="E132" s="3">
        <v>8141000</v>
      </c>
      <c r="F132" s="3">
        <v>0</v>
      </c>
      <c r="G132" s="3">
        <v>2006000</v>
      </c>
      <c r="H132" s="3">
        <v>22870000</v>
      </c>
      <c r="I132" s="3">
        <v>0</v>
      </c>
      <c r="J132" s="3">
        <v>0</v>
      </c>
      <c r="K132" s="3">
        <v>0</v>
      </c>
      <c r="L132" s="4">
        <f t="shared" si="1"/>
        <v>105115000</v>
      </c>
    </row>
    <row r="133" spans="2:12" ht="23.1" customHeight="1" x14ac:dyDescent="0.25">
      <c r="B133" s="16" t="s">
        <v>142</v>
      </c>
      <c r="C133" s="2">
        <v>24861000</v>
      </c>
      <c r="D133" s="3">
        <v>3750000</v>
      </c>
      <c r="E133" s="3">
        <v>5207000</v>
      </c>
      <c r="F133" s="3">
        <v>0</v>
      </c>
      <c r="G133" s="3">
        <v>803000</v>
      </c>
      <c r="H133" s="3">
        <v>20544000</v>
      </c>
      <c r="I133" s="3">
        <v>0</v>
      </c>
      <c r="J133" s="3">
        <v>0</v>
      </c>
      <c r="K133" s="3">
        <v>0</v>
      </c>
      <c r="L133" s="4">
        <f t="shared" si="1"/>
        <v>55165000</v>
      </c>
    </row>
    <row r="134" spans="2:12" ht="23.1" customHeight="1" x14ac:dyDescent="0.25">
      <c r="B134" s="16" t="s">
        <v>143</v>
      </c>
      <c r="C134" s="2">
        <v>234188000</v>
      </c>
      <c r="D134" s="3">
        <v>38713000</v>
      </c>
      <c r="E134" s="3">
        <v>22790000</v>
      </c>
      <c r="F134" s="3">
        <v>0</v>
      </c>
      <c r="G134" s="3">
        <v>7028000</v>
      </c>
      <c r="H134" s="3">
        <v>42790000</v>
      </c>
      <c r="I134" s="3">
        <v>0</v>
      </c>
      <c r="J134" s="3">
        <v>0</v>
      </c>
      <c r="K134" s="3">
        <v>0</v>
      </c>
      <c r="L134" s="4">
        <f t="shared" si="1"/>
        <v>345509000</v>
      </c>
    </row>
    <row r="135" spans="2:12" ht="23.1" customHeight="1" x14ac:dyDescent="0.25">
      <c r="B135" s="16" t="s">
        <v>144</v>
      </c>
      <c r="C135" s="2">
        <v>209083000</v>
      </c>
      <c r="D135" s="3">
        <v>33677000</v>
      </c>
      <c r="E135" s="3">
        <v>10636000</v>
      </c>
      <c r="F135" s="3">
        <v>0</v>
      </c>
      <c r="G135" s="3">
        <v>5342000</v>
      </c>
      <c r="H135" s="3">
        <v>31091000</v>
      </c>
      <c r="I135" s="3">
        <v>0</v>
      </c>
      <c r="J135" s="3">
        <v>0</v>
      </c>
      <c r="K135" s="3">
        <v>0</v>
      </c>
      <c r="L135" s="4">
        <f t="shared" si="1"/>
        <v>289829000</v>
      </c>
    </row>
    <row r="136" spans="2:12" ht="23.1" customHeight="1" thickBot="1" x14ac:dyDescent="0.3">
      <c r="B136" s="35" t="s">
        <v>145</v>
      </c>
      <c r="C136" s="36">
        <v>166118000</v>
      </c>
      <c r="D136" s="37">
        <v>29919000</v>
      </c>
      <c r="E136" s="37">
        <v>11390000</v>
      </c>
      <c r="F136" s="37">
        <v>0</v>
      </c>
      <c r="G136" s="37">
        <v>8791000</v>
      </c>
      <c r="H136" s="37">
        <v>54091000</v>
      </c>
      <c r="I136" s="37">
        <v>0</v>
      </c>
      <c r="J136" s="37">
        <v>0</v>
      </c>
      <c r="K136" s="37">
        <v>0</v>
      </c>
      <c r="L136" s="10">
        <f t="shared" ref="L136:L144" si="2">SUM(C136:K136)</f>
        <v>270309000</v>
      </c>
    </row>
    <row r="137" spans="2:12" ht="24.95" customHeight="1" x14ac:dyDescent="0.25">
      <c r="B137" s="22" t="s">
        <v>148</v>
      </c>
      <c r="C137" s="28">
        <v>44774207000</v>
      </c>
      <c r="D137" s="29">
        <v>6939853000</v>
      </c>
      <c r="E137" s="29">
        <v>4051364000</v>
      </c>
      <c r="F137" s="29">
        <v>0</v>
      </c>
      <c r="G137" s="29">
        <v>2367055000</v>
      </c>
      <c r="H137" s="29">
        <v>7644629000</v>
      </c>
      <c r="I137" s="29">
        <v>0</v>
      </c>
      <c r="J137" s="29">
        <v>0</v>
      </c>
      <c r="K137" s="29">
        <v>0</v>
      </c>
      <c r="L137" s="30">
        <f t="shared" si="2"/>
        <v>65777108000</v>
      </c>
    </row>
    <row r="138" spans="2:12" ht="24.95" customHeight="1" x14ac:dyDescent="0.25">
      <c r="B138" s="22" t="s">
        <v>149</v>
      </c>
      <c r="C138" s="23">
        <v>17651569000</v>
      </c>
      <c r="D138" s="24">
        <v>3217853000</v>
      </c>
      <c r="E138" s="24">
        <v>9767884000</v>
      </c>
      <c r="F138" s="24">
        <v>0</v>
      </c>
      <c r="G138" s="24">
        <v>28332970000</v>
      </c>
      <c r="H138" s="24">
        <v>43329266000</v>
      </c>
      <c r="I138" s="24">
        <v>4107691000</v>
      </c>
      <c r="J138" s="24">
        <v>633792000</v>
      </c>
      <c r="K138" s="24">
        <v>0</v>
      </c>
      <c r="L138" s="4">
        <f t="shared" si="2"/>
        <v>107041025000</v>
      </c>
    </row>
    <row r="139" spans="2:12" ht="24.95" customHeight="1" thickBot="1" x14ac:dyDescent="0.3">
      <c r="B139" s="25" t="s">
        <v>150</v>
      </c>
      <c r="C139" s="26">
        <f t="shared" ref="C139:K139" si="3">C137+C138</f>
        <v>62425776000</v>
      </c>
      <c r="D139" s="27">
        <f t="shared" si="3"/>
        <v>10157706000</v>
      </c>
      <c r="E139" s="27">
        <f t="shared" si="3"/>
        <v>13819248000</v>
      </c>
      <c r="F139" s="27">
        <f t="shared" si="3"/>
        <v>0</v>
      </c>
      <c r="G139" s="27">
        <f t="shared" si="3"/>
        <v>30700025000</v>
      </c>
      <c r="H139" s="27">
        <f t="shared" si="3"/>
        <v>50973895000</v>
      </c>
      <c r="I139" s="27">
        <f t="shared" si="3"/>
        <v>4107691000</v>
      </c>
      <c r="J139" s="27">
        <f t="shared" si="3"/>
        <v>633792000</v>
      </c>
      <c r="K139" s="27">
        <f t="shared" si="3"/>
        <v>0</v>
      </c>
      <c r="L139" s="10">
        <f t="shared" si="2"/>
        <v>172818133000</v>
      </c>
    </row>
    <row r="140" spans="2:12" hidden="1" x14ac:dyDescent="0.25">
      <c r="B140" s="34" t="s">
        <v>10</v>
      </c>
      <c r="C140" s="28">
        <v>1529251000</v>
      </c>
      <c r="D140" s="29">
        <v>233103000</v>
      </c>
      <c r="E140" s="29">
        <v>866321000</v>
      </c>
      <c r="F140" s="29">
        <v>0</v>
      </c>
      <c r="G140" s="29">
        <v>7653588000</v>
      </c>
      <c r="H140" s="29">
        <v>1291051000</v>
      </c>
      <c r="I140" s="29">
        <v>0</v>
      </c>
      <c r="J140" s="29">
        <v>0</v>
      </c>
      <c r="K140" s="29">
        <v>0</v>
      </c>
      <c r="L140" s="30">
        <f t="shared" si="2"/>
        <v>11573314000</v>
      </c>
    </row>
    <row r="141" spans="2:12" hidden="1" x14ac:dyDescent="0.25">
      <c r="B141" s="22" t="s">
        <v>11</v>
      </c>
      <c r="C141" s="23" t="e">
        <f>C140+C139+#REF!</f>
        <v>#REF!</v>
      </c>
      <c r="D141" s="24" t="e">
        <f>D140+D139+#REF!</f>
        <v>#REF!</v>
      </c>
      <c r="E141" s="24" t="e">
        <f>E140+E139+#REF!</f>
        <v>#REF!</v>
      </c>
      <c r="F141" s="24" t="e">
        <f>F140+F139+#REF!</f>
        <v>#REF!</v>
      </c>
      <c r="G141" s="24" t="e">
        <f>G140+G139+#REF!</f>
        <v>#REF!</v>
      </c>
      <c r="H141" s="24" t="e">
        <f>H140+H139+#REF!</f>
        <v>#REF!</v>
      </c>
      <c r="I141" s="24" t="e">
        <f>I140+I139+#REF!</f>
        <v>#REF!</v>
      </c>
      <c r="J141" s="24" t="e">
        <f>J140+J139+#REF!</f>
        <v>#REF!</v>
      </c>
      <c r="K141" s="24" t="e">
        <f>K140+K139+#REF!</f>
        <v>#REF!</v>
      </c>
      <c r="L141" s="4" t="e">
        <f t="shared" si="2"/>
        <v>#REF!</v>
      </c>
    </row>
    <row r="142" spans="2:12" hidden="1" x14ac:dyDescent="0.25">
      <c r="B142" s="22" t="s">
        <v>12</v>
      </c>
      <c r="C142" s="23">
        <v>0</v>
      </c>
      <c r="D142" s="24">
        <v>0</v>
      </c>
      <c r="E142" s="24">
        <v>0</v>
      </c>
      <c r="F142" s="24">
        <v>0</v>
      </c>
      <c r="G142" s="24">
        <v>98292167000</v>
      </c>
      <c r="H142" s="24">
        <v>0</v>
      </c>
      <c r="I142" s="24">
        <v>54145690000</v>
      </c>
      <c r="J142" s="24">
        <v>0</v>
      </c>
      <c r="K142" s="24">
        <v>0</v>
      </c>
      <c r="L142" s="4">
        <f t="shared" si="2"/>
        <v>152437857000</v>
      </c>
    </row>
    <row r="143" spans="2:12" hidden="1" x14ac:dyDescent="0.25">
      <c r="B143" s="22" t="s">
        <v>13</v>
      </c>
      <c r="C143" s="23">
        <v>0</v>
      </c>
      <c r="D143" s="24">
        <v>0</v>
      </c>
      <c r="E143" s="24">
        <v>0</v>
      </c>
      <c r="F143" s="24">
        <v>0</v>
      </c>
      <c r="G143" s="24">
        <v>7508521000</v>
      </c>
      <c r="H143" s="24">
        <v>0</v>
      </c>
      <c r="I143" s="24">
        <v>0</v>
      </c>
      <c r="J143" s="24">
        <v>0</v>
      </c>
      <c r="K143" s="24">
        <v>0</v>
      </c>
      <c r="L143" s="4">
        <f t="shared" si="2"/>
        <v>7508521000</v>
      </c>
    </row>
    <row r="144" spans="2:12" ht="29.25" hidden="1" thickBot="1" x14ac:dyDescent="0.3">
      <c r="B144" s="25" t="s">
        <v>14</v>
      </c>
      <c r="C144" s="26" t="e">
        <f t="shared" ref="C144:K144" si="4">C141-(C142+C143)</f>
        <v>#REF!</v>
      </c>
      <c r="D144" s="27" t="e">
        <f t="shared" si="4"/>
        <v>#REF!</v>
      </c>
      <c r="E144" s="27" t="e">
        <f t="shared" si="4"/>
        <v>#REF!</v>
      </c>
      <c r="F144" s="27" t="e">
        <f t="shared" si="4"/>
        <v>#REF!</v>
      </c>
      <c r="G144" s="27" t="e">
        <f t="shared" si="4"/>
        <v>#REF!</v>
      </c>
      <c r="H144" s="27" t="e">
        <f t="shared" si="4"/>
        <v>#REF!</v>
      </c>
      <c r="I144" s="27" t="e">
        <f t="shared" si="4"/>
        <v>#REF!</v>
      </c>
      <c r="J144" s="27" t="e">
        <f t="shared" si="4"/>
        <v>#REF!</v>
      </c>
      <c r="K144" s="27" t="e">
        <f t="shared" si="4"/>
        <v>#REF!</v>
      </c>
      <c r="L144" s="10" t="e">
        <f t="shared" si="2"/>
        <v>#REF!</v>
      </c>
    </row>
    <row r="145" hidden="1" x14ac:dyDescent="0.25"/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rowBreaks count="2" manualBreakCount="2">
    <brk id="49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45"/>
  <sheetViews>
    <sheetView topLeftCell="A31" zoomScale="80" zoomScaleNormal="80" workbookViewId="0">
      <selection activeCell="B3" sqref="B3:L3"/>
    </sheetView>
  </sheetViews>
  <sheetFormatPr defaultColWidth="9.140625" defaultRowHeight="15" x14ac:dyDescent="0.25"/>
  <cols>
    <col min="2" max="2" width="75.7109375" customWidth="1"/>
    <col min="3" max="11" width="22.140625" customWidth="1"/>
    <col min="12" max="12" width="25.28515625" customWidth="1"/>
    <col min="13" max="15" width="19.28515625" customWidth="1"/>
    <col min="16" max="16" width="9.140625" customWidth="1"/>
  </cols>
  <sheetData>
    <row r="2" spans="2:12" ht="24.75" customHeight="1" x14ac:dyDescent="0.25">
      <c r="B2" s="38" t="s">
        <v>151</v>
      </c>
      <c r="C2" s="38" t="s">
        <v>0</v>
      </c>
      <c r="D2" s="38" t="s">
        <v>0</v>
      </c>
      <c r="E2" s="38" t="s">
        <v>0</v>
      </c>
      <c r="F2" s="38" t="s">
        <v>0</v>
      </c>
      <c r="G2" s="38" t="s">
        <v>0</v>
      </c>
      <c r="H2" s="38" t="s">
        <v>0</v>
      </c>
      <c r="I2" s="38" t="s">
        <v>0</v>
      </c>
      <c r="J2" s="38" t="s">
        <v>0</v>
      </c>
      <c r="K2" s="38" t="s">
        <v>0</v>
      </c>
      <c r="L2" s="38" t="s">
        <v>0</v>
      </c>
    </row>
    <row r="3" spans="2:12" ht="24.75" customHeight="1" x14ac:dyDescent="0.25">
      <c r="B3" s="38" t="s">
        <v>154</v>
      </c>
      <c r="C3" s="38" t="s">
        <v>0</v>
      </c>
      <c r="D3" s="38" t="s">
        <v>0</v>
      </c>
      <c r="E3" s="38" t="s">
        <v>0</v>
      </c>
      <c r="F3" s="38" t="s">
        <v>0</v>
      </c>
      <c r="G3" s="38" t="s">
        <v>0</v>
      </c>
      <c r="H3" s="38" t="s">
        <v>0</v>
      </c>
      <c r="I3" s="38" t="s">
        <v>0</v>
      </c>
      <c r="J3" s="38" t="s">
        <v>0</v>
      </c>
      <c r="K3" s="38" t="s">
        <v>0</v>
      </c>
      <c r="L3" s="38" t="s">
        <v>0</v>
      </c>
    </row>
    <row r="4" spans="2:12" ht="24.75" customHeight="1" x14ac:dyDescent="0.25">
      <c r="B4" s="39" t="s">
        <v>1</v>
      </c>
      <c r="C4" s="39" t="s">
        <v>0</v>
      </c>
      <c r="D4" s="39" t="s">
        <v>0</v>
      </c>
      <c r="E4" s="39" t="s">
        <v>0</v>
      </c>
      <c r="F4" s="39" t="s">
        <v>0</v>
      </c>
      <c r="G4" s="39" t="s">
        <v>0</v>
      </c>
      <c r="H4" s="39" t="s">
        <v>0</v>
      </c>
      <c r="I4" s="39" t="s">
        <v>0</v>
      </c>
      <c r="J4" s="39" t="s">
        <v>0</v>
      </c>
      <c r="K4" s="39" t="s">
        <v>0</v>
      </c>
      <c r="L4" s="39" t="s">
        <v>0</v>
      </c>
    </row>
    <row r="6" spans="2:12" ht="18.75" customHeight="1" thickBot="1" x14ac:dyDescent="0.3">
      <c r="B6" s="17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152</v>
      </c>
    </row>
    <row r="7" spans="2:12" ht="45" customHeight="1" thickBot="1" x14ac:dyDescent="0.3">
      <c r="B7" s="18" t="s">
        <v>2</v>
      </c>
      <c r="C7" s="11" t="s">
        <v>6</v>
      </c>
      <c r="D7" s="12" t="s">
        <v>7</v>
      </c>
      <c r="E7" s="12" t="s">
        <v>8</v>
      </c>
      <c r="F7" s="12" t="s">
        <v>3</v>
      </c>
      <c r="G7" s="12" t="s">
        <v>17</v>
      </c>
      <c r="H7" s="12" t="s">
        <v>15</v>
      </c>
      <c r="I7" s="12" t="s">
        <v>16</v>
      </c>
      <c r="J7" s="12" t="s">
        <v>4</v>
      </c>
      <c r="K7" s="12" t="s">
        <v>5</v>
      </c>
      <c r="L7" s="13" t="s">
        <v>9</v>
      </c>
    </row>
    <row r="8" spans="2:12" ht="23.1" customHeight="1" x14ac:dyDescent="0.25">
      <c r="B8" s="15" t="s">
        <v>18</v>
      </c>
      <c r="C8" s="7">
        <v>173001000</v>
      </c>
      <c r="D8" s="8">
        <v>15331000</v>
      </c>
      <c r="E8" s="8">
        <v>8226000</v>
      </c>
      <c r="F8" s="8">
        <v>0</v>
      </c>
      <c r="G8" s="8">
        <v>38286000</v>
      </c>
      <c r="H8" s="8">
        <v>2619000</v>
      </c>
      <c r="I8" s="8">
        <v>0</v>
      </c>
      <c r="J8" s="8">
        <v>0</v>
      </c>
      <c r="K8" s="8">
        <v>0</v>
      </c>
      <c r="L8" s="9">
        <f t="shared" ref="L8:L71" si="0">SUM(C8:K8)</f>
        <v>237463000</v>
      </c>
    </row>
    <row r="9" spans="2:12" ht="23.1" customHeight="1" x14ac:dyDescent="0.25">
      <c r="B9" s="16" t="s">
        <v>19</v>
      </c>
      <c r="C9" s="2">
        <v>1510374000</v>
      </c>
      <c r="D9" s="3">
        <v>254563000</v>
      </c>
      <c r="E9" s="3">
        <v>108863000</v>
      </c>
      <c r="F9" s="3">
        <v>0</v>
      </c>
      <c r="G9" s="3">
        <v>134687000</v>
      </c>
      <c r="H9" s="3">
        <v>279077000</v>
      </c>
      <c r="I9" s="3">
        <v>0</v>
      </c>
      <c r="J9" s="3">
        <v>0</v>
      </c>
      <c r="K9" s="3">
        <v>0</v>
      </c>
      <c r="L9" s="4">
        <f t="shared" si="0"/>
        <v>2287564000</v>
      </c>
    </row>
    <row r="10" spans="2:12" ht="23.1" customHeight="1" x14ac:dyDescent="0.25">
      <c r="B10" s="16" t="s">
        <v>20</v>
      </c>
      <c r="C10" s="2">
        <v>757282000</v>
      </c>
      <c r="D10" s="3">
        <v>119494000</v>
      </c>
      <c r="E10" s="3">
        <v>124226000</v>
      </c>
      <c r="F10" s="3">
        <v>0</v>
      </c>
      <c r="G10" s="3">
        <v>40736000</v>
      </c>
      <c r="H10" s="3">
        <v>100255000</v>
      </c>
      <c r="I10" s="3">
        <v>0</v>
      </c>
      <c r="J10" s="3">
        <v>0</v>
      </c>
      <c r="K10" s="3">
        <v>0</v>
      </c>
      <c r="L10" s="4">
        <f t="shared" si="0"/>
        <v>1141993000</v>
      </c>
    </row>
    <row r="11" spans="2:12" ht="23.1" customHeight="1" x14ac:dyDescent="0.25">
      <c r="B11" s="16" t="s">
        <v>21</v>
      </c>
      <c r="C11" s="2">
        <v>1381864000</v>
      </c>
      <c r="D11" s="3">
        <v>235476000</v>
      </c>
      <c r="E11" s="3">
        <v>135838000</v>
      </c>
      <c r="F11" s="3">
        <v>0</v>
      </c>
      <c r="G11" s="3">
        <v>126434000</v>
      </c>
      <c r="H11" s="3">
        <v>218923000</v>
      </c>
      <c r="I11" s="3">
        <v>0</v>
      </c>
      <c r="J11" s="3">
        <v>0</v>
      </c>
      <c r="K11" s="3">
        <v>0</v>
      </c>
      <c r="L11" s="4">
        <f t="shared" si="0"/>
        <v>2098535000</v>
      </c>
    </row>
    <row r="12" spans="2:12" ht="23.1" customHeight="1" x14ac:dyDescent="0.25">
      <c r="B12" s="16" t="s">
        <v>22</v>
      </c>
      <c r="C12" s="2">
        <v>1148996000</v>
      </c>
      <c r="D12" s="3">
        <v>191873000</v>
      </c>
      <c r="E12" s="3">
        <v>86479000</v>
      </c>
      <c r="F12" s="3">
        <v>0</v>
      </c>
      <c r="G12" s="3">
        <v>92510000</v>
      </c>
      <c r="H12" s="3">
        <v>225914000</v>
      </c>
      <c r="I12" s="3">
        <v>0</v>
      </c>
      <c r="J12" s="3">
        <v>0</v>
      </c>
      <c r="K12" s="3">
        <v>0</v>
      </c>
      <c r="L12" s="4">
        <f t="shared" si="0"/>
        <v>1745772000</v>
      </c>
    </row>
    <row r="13" spans="2:12" ht="23.1" customHeight="1" x14ac:dyDescent="0.25">
      <c r="B13" s="16" t="s">
        <v>23</v>
      </c>
      <c r="C13" s="2">
        <v>1270898000</v>
      </c>
      <c r="D13" s="3">
        <v>218364000</v>
      </c>
      <c r="E13" s="3">
        <v>147298000</v>
      </c>
      <c r="F13" s="3">
        <v>0</v>
      </c>
      <c r="G13" s="3">
        <v>145643000</v>
      </c>
      <c r="H13" s="3">
        <v>464450000</v>
      </c>
      <c r="I13" s="3">
        <v>0</v>
      </c>
      <c r="J13" s="3">
        <v>0</v>
      </c>
      <c r="K13" s="3">
        <v>0</v>
      </c>
      <c r="L13" s="4">
        <f t="shared" si="0"/>
        <v>2246653000</v>
      </c>
    </row>
    <row r="14" spans="2:12" ht="23.1" customHeight="1" x14ac:dyDescent="0.25">
      <c r="B14" s="16" t="s">
        <v>24</v>
      </c>
      <c r="C14" s="2">
        <v>760799000</v>
      </c>
      <c r="D14" s="3">
        <v>115656000</v>
      </c>
      <c r="E14" s="3">
        <v>90587000</v>
      </c>
      <c r="F14" s="3">
        <v>0</v>
      </c>
      <c r="G14" s="3">
        <v>41682000</v>
      </c>
      <c r="H14" s="3">
        <v>110844000</v>
      </c>
      <c r="I14" s="3">
        <v>0</v>
      </c>
      <c r="J14" s="3">
        <v>0</v>
      </c>
      <c r="K14" s="3">
        <v>0</v>
      </c>
      <c r="L14" s="4">
        <f t="shared" si="0"/>
        <v>1119568000</v>
      </c>
    </row>
    <row r="15" spans="2:12" ht="23.1" customHeight="1" x14ac:dyDescent="0.25">
      <c r="B15" s="16" t="s">
        <v>25</v>
      </c>
      <c r="C15" s="2">
        <v>364518000</v>
      </c>
      <c r="D15" s="3">
        <v>59206000</v>
      </c>
      <c r="E15" s="3">
        <v>67836000</v>
      </c>
      <c r="F15" s="3">
        <v>0</v>
      </c>
      <c r="G15" s="3">
        <v>21835000</v>
      </c>
      <c r="H15" s="3">
        <v>88528000</v>
      </c>
      <c r="I15" s="3">
        <v>0</v>
      </c>
      <c r="J15" s="3">
        <v>0</v>
      </c>
      <c r="K15" s="3">
        <v>0</v>
      </c>
      <c r="L15" s="4">
        <f t="shared" si="0"/>
        <v>601923000</v>
      </c>
    </row>
    <row r="16" spans="2:12" ht="23.1" customHeight="1" x14ac:dyDescent="0.25">
      <c r="B16" s="16" t="s">
        <v>26</v>
      </c>
      <c r="C16" s="2">
        <v>898192000</v>
      </c>
      <c r="D16" s="3">
        <v>140361000</v>
      </c>
      <c r="E16" s="3">
        <v>86882000</v>
      </c>
      <c r="F16" s="3">
        <v>0</v>
      </c>
      <c r="G16" s="3">
        <v>54566000</v>
      </c>
      <c r="H16" s="3">
        <v>103939000</v>
      </c>
      <c r="I16" s="3">
        <v>0</v>
      </c>
      <c r="J16" s="3">
        <v>0</v>
      </c>
      <c r="K16" s="3">
        <v>0</v>
      </c>
      <c r="L16" s="4">
        <f t="shared" si="0"/>
        <v>1283940000</v>
      </c>
    </row>
    <row r="17" spans="2:12" ht="23.1" customHeight="1" x14ac:dyDescent="0.25">
      <c r="B17" s="16" t="s">
        <v>27</v>
      </c>
      <c r="C17" s="2">
        <v>517065000</v>
      </c>
      <c r="D17" s="3">
        <v>79389000</v>
      </c>
      <c r="E17" s="3">
        <v>54929000</v>
      </c>
      <c r="F17" s="3">
        <v>0</v>
      </c>
      <c r="G17" s="3">
        <v>24616000</v>
      </c>
      <c r="H17" s="3">
        <v>99667000</v>
      </c>
      <c r="I17" s="3">
        <v>0</v>
      </c>
      <c r="J17" s="3">
        <v>0</v>
      </c>
      <c r="K17" s="3">
        <v>0</v>
      </c>
      <c r="L17" s="4">
        <f t="shared" si="0"/>
        <v>775666000</v>
      </c>
    </row>
    <row r="18" spans="2:12" ht="23.1" customHeight="1" x14ac:dyDescent="0.25">
      <c r="B18" s="16" t="s">
        <v>28</v>
      </c>
      <c r="C18" s="2">
        <v>211398000</v>
      </c>
      <c r="D18" s="3">
        <v>34336000</v>
      </c>
      <c r="E18" s="3">
        <v>13808000</v>
      </c>
      <c r="F18" s="3">
        <v>0</v>
      </c>
      <c r="G18" s="3">
        <v>12631000</v>
      </c>
      <c r="H18" s="3">
        <v>41626000</v>
      </c>
      <c r="I18" s="3">
        <v>0</v>
      </c>
      <c r="J18" s="3">
        <v>0</v>
      </c>
      <c r="K18" s="3">
        <v>0</v>
      </c>
      <c r="L18" s="4">
        <f t="shared" si="0"/>
        <v>313799000</v>
      </c>
    </row>
    <row r="19" spans="2:12" ht="23.1" customHeight="1" x14ac:dyDescent="0.25">
      <c r="B19" s="16" t="s">
        <v>29</v>
      </c>
      <c r="C19" s="2">
        <v>1213582000</v>
      </c>
      <c r="D19" s="3">
        <v>216322000</v>
      </c>
      <c r="E19" s="3">
        <v>96426000</v>
      </c>
      <c r="F19" s="3">
        <v>0</v>
      </c>
      <c r="G19" s="3">
        <v>121992000</v>
      </c>
      <c r="H19" s="3">
        <v>128591000</v>
      </c>
      <c r="I19" s="3">
        <v>0</v>
      </c>
      <c r="J19" s="3">
        <v>0</v>
      </c>
      <c r="K19" s="3">
        <v>0</v>
      </c>
      <c r="L19" s="4">
        <f t="shared" si="0"/>
        <v>1776913000</v>
      </c>
    </row>
    <row r="20" spans="2:12" ht="23.1" customHeight="1" x14ac:dyDescent="0.25">
      <c r="B20" s="16" t="s">
        <v>30</v>
      </c>
      <c r="C20" s="2">
        <v>1071744000</v>
      </c>
      <c r="D20" s="3">
        <v>182214000</v>
      </c>
      <c r="E20" s="3">
        <v>84258000</v>
      </c>
      <c r="F20" s="3">
        <v>0</v>
      </c>
      <c r="G20" s="3">
        <v>89651000</v>
      </c>
      <c r="H20" s="3">
        <v>156201000</v>
      </c>
      <c r="I20" s="3">
        <v>0</v>
      </c>
      <c r="J20" s="3">
        <v>0</v>
      </c>
      <c r="K20" s="3">
        <v>0</v>
      </c>
      <c r="L20" s="4">
        <f t="shared" si="0"/>
        <v>1584068000</v>
      </c>
    </row>
    <row r="21" spans="2:12" ht="23.1" customHeight="1" x14ac:dyDescent="0.25">
      <c r="B21" s="16" t="s">
        <v>31</v>
      </c>
      <c r="C21" s="2">
        <v>594503000</v>
      </c>
      <c r="D21" s="3">
        <v>97862000</v>
      </c>
      <c r="E21" s="3">
        <v>49050000</v>
      </c>
      <c r="F21" s="3">
        <v>0</v>
      </c>
      <c r="G21" s="3">
        <v>36151000</v>
      </c>
      <c r="H21" s="3">
        <v>81602000</v>
      </c>
      <c r="I21" s="3">
        <v>0</v>
      </c>
      <c r="J21" s="3">
        <v>0</v>
      </c>
      <c r="K21" s="3">
        <v>0</v>
      </c>
      <c r="L21" s="4">
        <f t="shared" si="0"/>
        <v>859168000</v>
      </c>
    </row>
    <row r="22" spans="2:12" ht="23.1" customHeight="1" x14ac:dyDescent="0.25">
      <c r="B22" s="16" t="s">
        <v>32</v>
      </c>
      <c r="C22" s="2">
        <v>853478000</v>
      </c>
      <c r="D22" s="3">
        <v>143353000</v>
      </c>
      <c r="E22" s="3">
        <v>93617000</v>
      </c>
      <c r="F22" s="3">
        <v>0</v>
      </c>
      <c r="G22" s="3">
        <v>62409000</v>
      </c>
      <c r="H22" s="3">
        <v>128805000</v>
      </c>
      <c r="I22" s="3">
        <v>0</v>
      </c>
      <c r="J22" s="3">
        <v>0</v>
      </c>
      <c r="K22" s="3">
        <v>0</v>
      </c>
      <c r="L22" s="4">
        <f t="shared" si="0"/>
        <v>1281662000</v>
      </c>
    </row>
    <row r="23" spans="2:12" ht="23.1" customHeight="1" x14ac:dyDescent="0.25">
      <c r="B23" s="16" t="s">
        <v>33</v>
      </c>
      <c r="C23" s="2">
        <v>662437000</v>
      </c>
      <c r="D23" s="3">
        <v>109942000</v>
      </c>
      <c r="E23" s="3">
        <v>69263000</v>
      </c>
      <c r="F23" s="3">
        <v>0</v>
      </c>
      <c r="G23" s="3">
        <v>35854000</v>
      </c>
      <c r="H23" s="3">
        <v>60270000</v>
      </c>
      <c r="I23" s="3">
        <v>0</v>
      </c>
      <c r="J23" s="3">
        <v>0</v>
      </c>
      <c r="K23" s="3">
        <v>0</v>
      </c>
      <c r="L23" s="4">
        <f t="shared" si="0"/>
        <v>937766000</v>
      </c>
    </row>
    <row r="24" spans="2:12" ht="23.1" customHeight="1" x14ac:dyDescent="0.25">
      <c r="B24" s="16" t="s">
        <v>34</v>
      </c>
      <c r="C24" s="2">
        <v>904857000</v>
      </c>
      <c r="D24" s="3">
        <v>140403000</v>
      </c>
      <c r="E24" s="3">
        <v>85714000</v>
      </c>
      <c r="F24" s="3">
        <v>0</v>
      </c>
      <c r="G24" s="3">
        <v>43774000</v>
      </c>
      <c r="H24" s="3">
        <v>56685000</v>
      </c>
      <c r="I24" s="3">
        <v>0</v>
      </c>
      <c r="J24" s="3">
        <v>0</v>
      </c>
      <c r="K24" s="3">
        <v>0</v>
      </c>
      <c r="L24" s="4">
        <f t="shared" si="0"/>
        <v>1231433000</v>
      </c>
    </row>
    <row r="25" spans="2:12" ht="23.1" customHeight="1" x14ac:dyDescent="0.25">
      <c r="B25" s="16" t="s">
        <v>35</v>
      </c>
      <c r="C25" s="2">
        <v>894409000</v>
      </c>
      <c r="D25" s="3">
        <v>143951000</v>
      </c>
      <c r="E25" s="3">
        <v>71821000</v>
      </c>
      <c r="F25" s="3">
        <v>0</v>
      </c>
      <c r="G25" s="3">
        <v>50106000</v>
      </c>
      <c r="H25" s="3">
        <v>169389000</v>
      </c>
      <c r="I25" s="3">
        <v>0</v>
      </c>
      <c r="J25" s="3">
        <v>0</v>
      </c>
      <c r="K25" s="3">
        <v>0</v>
      </c>
      <c r="L25" s="4">
        <f t="shared" si="0"/>
        <v>1329676000</v>
      </c>
    </row>
    <row r="26" spans="2:12" ht="23.1" customHeight="1" x14ac:dyDescent="0.25">
      <c r="B26" s="16" t="s">
        <v>36</v>
      </c>
      <c r="C26" s="2">
        <v>768761000</v>
      </c>
      <c r="D26" s="3">
        <v>123232000</v>
      </c>
      <c r="E26" s="3">
        <v>79311000</v>
      </c>
      <c r="F26" s="3">
        <v>0</v>
      </c>
      <c r="G26" s="3">
        <v>46313000</v>
      </c>
      <c r="H26" s="3">
        <v>131592000</v>
      </c>
      <c r="I26" s="3">
        <v>0</v>
      </c>
      <c r="J26" s="3">
        <v>0</v>
      </c>
      <c r="K26" s="3">
        <v>0</v>
      </c>
      <c r="L26" s="4">
        <f t="shared" si="0"/>
        <v>1149209000</v>
      </c>
    </row>
    <row r="27" spans="2:12" ht="23.1" customHeight="1" x14ac:dyDescent="0.25">
      <c r="B27" s="16" t="s">
        <v>37</v>
      </c>
      <c r="C27" s="2">
        <v>704535000</v>
      </c>
      <c r="D27" s="3">
        <v>108321000</v>
      </c>
      <c r="E27" s="3">
        <v>59147000</v>
      </c>
      <c r="F27" s="3">
        <v>0</v>
      </c>
      <c r="G27" s="3">
        <v>32904000</v>
      </c>
      <c r="H27" s="3">
        <v>132369000</v>
      </c>
      <c r="I27" s="3">
        <v>0</v>
      </c>
      <c r="J27" s="3">
        <v>0</v>
      </c>
      <c r="K27" s="3">
        <v>0</v>
      </c>
      <c r="L27" s="4">
        <f t="shared" si="0"/>
        <v>1037276000</v>
      </c>
    </row>
    <row r="28" spans="2:12" ht="23.1" customHeight="1" x14ac:dyDescent="0.25">
      <c r="B28" s="16" t="s">
        <v>38</v>
      </c>
      <c r="C28" s="2">
        <v>900506000</v>
      </c>
      <c r="D28" s="3">
        <v>150018000</v>
      </c>
      <c r="E28" s="3">
        <v>70463000</v>
      </c>
      <c r="F28" s="3">
        <v>0</v>
      </c>
      <c r="G28" s="3">
        <v>58996000</v>
      </c>
      <c r="H28" s="3">
        <v>110065000</v>
      </c>
      <c r="I28" s="3">
        <v>0</v>
      </c>
      <c r="J28" s="3">
        <v>0</v>
      </c>
      <c r="K28" s="3">
        <v>0</v>
      </c>
      <c r="L28" s="4">
        <f t="shared" si="0"/>
        <v>1290048000</v>
      </c>
    </row>
    <row r="29" spans="2:12" ht="23.1" customHeight="1" x14ac:dyDescent="0.25">
      <c r="B29" s="16" t="s">
        <v>39</v>
      </c>
      <c r="C29" s="2">
        <v>822036000</v>
      </c>
      <c r="D29" s="3">
        <v>134422000</v>
      </c>
      <c r="E29" s="3">
        <v>57098000</v>
      </c>
      <c r="F29" s="3">
        <v>0</v>
      </c>
      <c r="G29" s="3">
        <v>48720000</v>
      </c>
      <c r="H29" s="3">
        <v>71120000</v>
      </c>
      <c r="I29" s="3">
        <v>0</v>
      </c>
      <c r="J29" s="3">
        <v>0</v>
      </c>
      <c r="K29" s="3">
        <v>0</v>
      </c>
      <c r="L29" s="4">
        <f t="shared" si="0"/>
        <v>1133396000</v>
      </c>
    </row>
    <row r="30" spans="2:12" ht="23.1" customHeight="1" x14ac:dyDescent="0.25">
      <c r="B30" s="16" t="s">
        <v>40</v>
      </c>
      <c r="C30" s="2">
        <v>689654000</v>
      </c>
      <c r="D30" s="3">
        <v>113169000</v>
      </c>
      <c r="E30" s="3">
        <v>50197000</v>
      </c>
      <c r="F30" s="3">
        <v>0</v>
      </c>
      <c r="G30" s="3">
        <v>42715000</v>
      </c>
      <c r="H30" s="3">
        <v>110455000</v>
      </c>
      <c r="I30" s="3">
        <v>0</v>
      </c>
      <c r="J30" s="3">
        <v>0</v>
      </c>
      <c r="K30" s="3">
        <v>0</v>
      </c>
      <c r="L30" s="4">
        <f t="shared" si="0"/>
        <v>1006190000</v>
      </c>
    </row>
    <row r="31" spans="2:12" ht="23.1" customHeight="1" x14ac:dyDescent="0.25">
      <c r="B31" s="16" t="s">
        <v>41</v>
      </c>
      <c r="C31" s="2">
        <v>1082243000</v>
      </c>
      <c r="D31" s="3">
        <v>158105000</v>
      </c>
      <c r="E31" s="3">
        <v>135429000</v>
      </c>
      <c r="F31" s="3">
        <v>0</v>
      </c>
      <c r="G31" s="3">
        <v>54391000</v>
      </c>
      <c r="H31" s="3">
        <v>57003000</v>
      </c>
      <c r="I31" s="3">
        <v>0</v>
      </c>
      <c r="J31" s="3">
        <v>0</v>
      </c>
      <c r="K31" s="3">
        <v>0</v>
      </c>
      <c r="L31" s="4">
        <f t="shared" si="0"/>
        <v>1487171000</v>
      </c>
    </row>
    <row r="32" spans="2:12" ht="23.1" customHeight="1" x14ac:dyDescent="0.25">
      <c r="B32" s="16" t="s">
        <v>42</v>
      </c>
      <c r="C32" s="2">
        <v>747093000</v>
      </c>
      <c r="D32" s="3">
        <v>115826000</v>
      </c>
      <c r="E32" s="3">
        <v>52658000</v>
      </c>
      <c r="F32" s="3">
        <v>0</v>
      </c>
      <c r="G32" s="3">
        <v>33349000</v>
      </c>
      <c r="H32" s="3">
        <v>78121000</v>
      </c>
      <c r="I32" s="3">
        <v>0</v>
      </c>
      <c r="J32" s="3">
        <v>0</v>
      </c>
      <c r="K32" s="3">
        <v>0</v>
      </c>
      <c r="L32" s="4">
        <f t="shared" si="0"/>
        <v>1027047000</v>
      </c>
    </row>
    <row r="33" spans="2:12" ht="23.1" customHeight="1" x14ac:dyDescent="0.25">
      <c r="B33" s="16" t="s">
        <v>43</v>
      </c>
      <c r="C33" s="2">
        <v>785394000</v>
      </c>
      <c r="D33" s="3">
        <v>119606000</v>
      </c>
      <c r="E33" s="3">
        <v>56087000</v>
      </c>
      <c r="F33" s="3">
        <v>0</v>
      </c>
      <c r="G33" s="3">
        <v>30506000</v>
      </c>
      <c r="H33" s="3">
        <v>97846000</v>
      </c>
      <c r="I33" s="3">
        <v>0</v>
      </c>
      <c r="J33" s="3">
        <v>0</v>
      </c>
      <c r="K33" s="3">
        <v>0</v>
      </c>
      <c r="L33" s="4">
        <f t="shared" si="0"/>
        <v>1089439000</v>
      </c>
    </row>
    <row r="34" spans="2:12" ht="23.1" customHeight="1" x14ac:dyDescent="0.25">
      <c r="B34" s="16" t="s">
        <v>44</v>
      </c>
      <c r="C34" s="2">
        <v>702889000</v>
      </c>
      <c r="D34" s="3">
        <v>108433000</v>
      </c>
      <c r="E34" s="3">
        <v>69539000</v>
      </c>
      <c r="F34" s="3">
        <v>0</v>
      </c>
      <c r="G34" s="3">
        <v>37935000</v>
      </c>
      <c r="H34" s="3">
        <v>38870000</v>
      </c>
      <c r="I34" s="3">
        <v>0</v>
      </c>
      <c r="J34" s="3">
        <v>0</v>
      </c>
      <c r="K34" s="3">
        <v>0</v>
      </c>
      <c r="L34" s="4">
        <f t="shared" si="0"/>
        <v>957666000</v>
      </c>
    </row>
    <row r="35" spans="2:12" ht="23.1" customHeight="1" x14ac:dyDescent="0.25">
      <c r="B35" s="16" t="s">
        <v>45</v>
      </c>
      <c r="C35" s="2">
        <v>688515000</v>
      </c>
      <c r="D35" s="3">
        <v>100907000</v>
      </c>
      <c r="E35" s="3">
        <v>52223000</v>
      </c>
      <c r="F35" s="3">
        <v>0</v>
      </c>
      <c r="G35" s="3">
        <v>25104000</v>
      </c>
      <c r="H35" s="3">
        <v>96706000</v>
      </c>
      <c r="I35" s="3">
        <v>0</v>
      </c>
      <c r="J35" s="3">
        <v>0</v>
      </c>
      <c r="K35" s="3">
        <v>0</v>
      </c>
      <c r="L35" s="4">
        <f t="shared" si="0"/>
        <v>963455000</v>
      </c>
    </row>
    <row r="36" spans="2:12" ht="23.1" customHeight="1" x14ac:dyDescent="0.25">
      <c r="B36" s="16" t="s">
        <v>46</v>
      </c>
      <c r="C36" s="2">
        <v>634369000</v>
      </c>
      <c r="D36" s="3">
        <v>100726000</v>
      </c>
      <c r="E36" s="3">
        <v>59294000</v>
      </c>
      <c r="F36" s="3">
        <v>0</v>
      </c>
      <c r="G36" s="3">
        <v>27439000</v>
      </c>
      <c r="H36" s="3">
        <v>61085000</v>
      </c>
      <c r="I36" s="3">
        <v>0</v>
      </c>
      <c r="J36" s="3">
        <v>0</v>
      </c>
      <c r="K36" s="3">
        <v>0</v>
      </c>
      <c r="L36" s="4">
        <f t="shared" si="0"/>
        <v>882913000</v>
      </c>
    </row>
    <row r="37" spans="2:12" ht="23.1" customHeight="1" x14ac:dyDescent="0.25">
      <c r="B37" s="16" t="s">
        <v>47</v>
      </c>
      <c r="C37" s="2">
        <v>181183000</v>
      </c>
      <c r="D37" s="3">
        <v>27390000</v>
      </c>
      <c r="E37" s="3">
        <v>20654000</v>
      </c>
      <c r="F37" s="3">
        <v>0</v>
      </c>
      <c r="G37" s="3">
        <v>7001000</v>
      </c>
      <c r="H37" s="3">
        <v>50423000</v>
      </c>
      <c r="I37" s="3">
        <v>0</v>
      </c>
      <c r="J37" s="3">
        <v>0</v>
      </c>
      <c r="K37" s="3">
        <v>0</v>
      </c>
      <c r="L37" s="4">
        <f t="shared" si="0"/>
        <v>286651000</v>
      </c>
    </row>
    <row r="38" spans="2:12" ht="23.1" customHeight="1" x14ac:dyDescent="0.25">
      <c r="B38" s="16" t="s">
        <v>48</v>
      </c>
      <c r="C38" s="2">
        <v>191728000</v>
      </c>
      <c r="D38" s="3">
        <v>27418000</v>
      </c>
      <c r="E38" s="3">
        <v>16848000</v>
      </c>
      <c r="F38" s="3">
        <v>0</v>
      </c>
      <c r="G38" s="3">
        <v>7019000</v>
      </c>
      <c r="H38" s="3">
        <v>45830000</v>
      </c>
      <c r="I38" s="3">
        <v>0</v>
      </c>
      <c r="J38" s="3">
        <v>0</v>
      </c>
      <c r="K38" s="3">
        <v>0</v>
      </c>
      <c r="L38" s="4">
        <f t="shared" si="0"/>
        <v>288843000</v>
      </c>
    </row>
    <row r="39" spans="2:12" ht="23.1" customHeight="1" x14ac:dyDescent="0.25">
      <c r="B39" s="16" t="s">
        <v>49</v>
      </c>
      <c r="C39" s="2">
        <v>455200000</v>
      </c>
      <c r="D39" s="3">
        <v>67939000</v>
      </c>
      <c r="E39" s="3">
        <v>38846000</v>
      </c>
      <c r="F39" s="3">
        <v>0</v>
      </c>
      <c r="G39" s="3">
        <v>18753000</v>
      </c>
      <c r="H39" s="3">
        <v>37854000</v>
      </c>
      <c r="I39" s="3">
        <v>0</v>
      </c>
      <c r="J39" s="3">
        <v>0</v>
      </c>
      <c r="K39" s="3">
        <v>0</v>
      </c>
      <c r="L39" s="4">
        <f t="shared" si="0"/>
        <v>618592000</v>
      </c>
    </row>
    <row r="40" spans="2:12" ht="23.1" customHeight="1" x14ac:dyDescent="0.25">
      <c r="B40" s="16" t="s">
        <v>50</v>
      </c>
      <c r="C40" s="2">
        <v>623615000</v>
      </c>
      <c r="D40" s="3">
        <v>101311000</v>
      </c>
      <c r="E40" s="3">
        <v>52455000</v>
      </c>
      <c r="F40" s="3">
        <v>0</v>
      </c>
      <c r="G40" s="3">
        <v>33220000</v>
      </c>
      <c r="H40" s="3">
        <v>71158000</v>
      </c>
      <c r="I40" s="3">
        <v>0</v>
      </c>
      <c r="J40" s="3">
        <v>0</v>
      </c>
      <c r="K40" s="3">
        <v>0</v>
      </c>
      <c r="L40" s="4">
        <f t="shared" si="0"/>
        <v>881759000</v>
      </c>
    </row>
    <row r="41" spans="2:12" ht="23.1" customHeight="1" x14ac:dyDescent="0.25">
      <c r="B41" s="16" t="s">
        <v>51</v>
      </c>
      <c r="C41" s="2">
        <v>606905000</v>
      </c>
      <c r="D41" s="3">
        <v>97894000</v>
      </c>
      <c r="E41" s="3">
        <v>48187000</v>
      </c>
      <c r="F41" s="3">
        <v>0</v>
      </c>
      <c r="G41" s="3">
        <v>30234000</v>
      </c>
      <c r="H41" s="3">
        <v>68121000</v>
      </c>
      <c r="I41" s="3">
        <v>0</v>
      </c>
      <c r="J41" s="3">
        <v>0</v>
      </c>
      <c r="K41" s="3">
        <v>0</v>
      </c>
      <c r="L41" s="4">
        <f t="shared" si="0"/>
        <v>851341000</v>
      </c>
    </row>
    <row r="42" spans="2:12" ht="23.1" customHeight="1" x14ac:dyDescent="0.25">
      <c r="B42" s="16" t="s">
        <v>52</v>
      </c>
      <c r="C42" s="2">
        <v>431127000</v>
      </c>
      <c r="D42" s="3">
        <v>68904000</v>
      </c>
      <c r="E42" s="3">
        <v>33535000</v>
      </c>
      <c r="F42" s="3">
        <v>0</v>
      </c>
      <c r="G42" s="3">
        <v>17406000</v>
      </c>
      <c r="H42" s="3">
        <v>58446000</v>
      </c>
      <c r="I42" s="3">
        <v>0</v>
      </c>
      <c r="J42" s="3">
        <v>0</v>
      </c>
      <c r="K42" s="3">
        <v>0</v>
      </c>
      <c r="L42" s="4">
        <f t="shared" si="0"/>
        <v>609418000</v>
      </c>
    </row>
    <row r="43" spans="2:12" ht="23.1" customHeight="1" x14ac:dyDescent="0.25">
      <c r="B43" s="16" t="s">
        <v>53</v>
      </c>
      <c r="C43" s="2">
        <v>612113000</v>
      </c>
      <c r="D43" s="3">
        <v>98580000</v>
      </c>
      <c r="E43" s="3">
        <v>35958000</v>
      </c>
      <c r="F43" s="3">
        <v>0</v>
      </c>
      <c r="G43" s="3">
        <v>28255000</v>
      </c>
      <c r="H43" s="3">
        <v>52595000</v>
      </c>
      <c r="I43" s="3">
        <v>0</v>
      </c>
      <c r="J43" s="3">
        <v>0</v>
      </c>
      <c r="K43" s="3">
        <v>0</v>
      </c>
      <c r="L43" s="4">
        <f t="shared" si="0"/>
        <v>827501000</v>
      </c>
    </row>
    <row r="44" spans="2:12" ht="23.1" customHeight="1" x14ac:dyDescent="0.25">
      <c r="B44" s="16" t="s">
        <v>54</v>
      </c>
      <c r="C44" s="2">
        <v>698690000</v>
      </c>
      <c r="D44" s="3">
        <v>115933000</v>
      </c>
      <c r="E44" s="3">
        <v>45186000</v>
      </c>
      <c r="F44" s="3">
        <v>0</v>
      </c>
      <c r="G44" s="3">
        <v>33712000</v>
      </c>
      <c r="H44" s="3">
        <v>63111000</v>
      </c>
      <c r="I44" s="3">
        <v>0</v>
      </c>
      <c r="J44" s="3">
        <v>0</v>
      </c>
      <c r="K44" s="3">
        <v>0</v>
      </c>
      <c r="L44" s="4">
        <f t="shared" si="0"/>
        <v>956632000</v>
      </c>
    </row>
    <row r="45" spans="2:12" ht="23.1" customHeight="1" x14ac:dyDescent="0.25">
      <c r="B45" s="16" t="s">
        <v>55</v>
      </c>
      <c r="C45" s="2">
        <v>375366000</v>
      </c>
      <c r="D45" s="3">
        <v>60087000</v>
      </c>
      <c r="E45" s="3">
        <v>38217000</v>
      </c>
      <c r="F45" s="3">
        <v>0</v>
      </c>
      <c r="G45" s="3">
        <v>16034000</v>
      </c>
      <c r="H45" s="3">
        <v>60974000</v>
      </c>
      <c r="I45" s="3">
        <v>0</v>
      </c>
      <c r="J45" s="3">
        <v>0</v>
      </c>
      <c r="K45" s="3">
        <v>0</v>
      </c>
      <c r="L45" s="4">
        <f t="shared" si="0"/>
        <v>550678000</v>
      </c>
    </row>
    <row r="46" spans="2:12" ht="23.1" customHeight="1" x14ac:dyDescent="0.25">
      <c r="B46" s="16" t="s">
        <v>56</v>
      </c>
      <c r="C46" s="2">
        <v>701519000</v>
      </c>
      <c r="D46" s="3">
        <v>114903000</v>
      </c>
      <c r="E46" s="3">
        <v>71590000</v>
      </c>
      <c r="F46" s="3">
        <v>0</v>
      </c>
      <c r="G46" s="3">
        <v>35528000</v>
      </c>
      <c r="H46" s="3">
        <v>51787000</v>
      </c>
      <c r="I46" s="3">
        <v>0</v>
      </c>
      <c r="J46" s="3">
        <v>0</v>
      </c>
      <c r="K46" s="3">
        <v>0</v>
      </c>
      <c r="L46" s="4">
        <f t="shared" si="0"/>
        <v>975327000</v>
      </c>
    </row>
    <row r="47" spans="2:12" ht="23.1" customHeight="1" x14ac:dyDescent="0.25">
      <c r="B47" s="16" t="s">
        <v>57</v>
      </c>
      <c r="C47" s="2">
        <v>494054000</v>
      </c>
      <c r="D47" s="3">
        <v>73642000</v>
      </c>
      <c r="E47" s="3">
        <v>42410000</v>
      </c>
      <c r="F47" s="3">
        <v>0</v>
      </c>
      <c r="G47" s="3">
        <v>19359000</v>
      </c>
      <c r="H47" s="3">
        <v>31545000</v>
      </c>
      <c r="I47" s="3">
        <v>0</v>
      </c>
      <c r="J47" s="3">
        <v>0</v>
      </c>
      <c r="K47" s="3">
        <v>0</v>
      </c>
      <c r="L47" s="4">
        <f t="shared" si="0"/>
        <v>661010000</v>
      </c>
    </row>
    <row r="48" spans="2:12" ht="23.1" customHeight="1" x14ac:dyDescent="0.25">
      <c r="B48" s="16" t="s">
        <v>58</v>
      </c>
      <c r="C48" s="2">
        <v>559972000</v>
      </c>
      <c r="D48" s="3">
        <v>92109000</v>
      </c>
      <c r="E48" s="3">
        <v>39746000</v>
      </c>
      <c r="F48" s="3">
        <v>0</v>
      </c>
      <c r="G48" s="3">
        <v>30376000</v>
      </c>
      <c r="H48" s="3">
        <v>69220000</v>
      </c>
      <c r="I48" s="3">
        <v>0</v>
      </c>
      <c r="J48" s="3">
        <v>0</v>
      </c>
      <c r="K48" s="3">
        <v>0</v>
      </c>
      <c r="L48" s="4">
        <f t="shared" si="0"/>
        <v>791423000</v>
      </c>
    </row>
    <row r="49" spans="2:12" ht="23.1" customHeight="1" x14ac:dyDescent="0.25">
      <c r="B49" s="16" t="s">
        <v>59</v>
      </c>
      <c r="C49" s="2">
        <v>416561000</v>
      </c>
      <c r="D49" s="3">
        <v>64617000</v>
      </c>
      <c r="E49" s="3">
        <v>30423000</v>
      </c>
      <c r="F49" s="3">
        <v>0</v>
      </c>
      <c r="G49" s="3">
        <v>15814000</v>
      </c>
      <c r="H49" s="3">
        <v>38546000</v>
      </c>
      <c r="I49" s="3">
        <v>0</v>
      </c>
      <c r="J49" s="3">
        <v>0</v>
      </c>
      <c r="K49" s="3">
        <v>0</v>
      </c>
      <c r="L49" s="4">
        <f t="shared" si="0"/>
        <v>565961000</v>
      </c>
    </row>
    <row r="50" spans="2:12" ht="23.1" customHeight="1" x14ac:dyDescent="0.25">
      <c r="B50" s="16" t="s">
        <v>60</v>
      </c>
      <c r="C50" s="2">
        <v>404691000</v>
      </c>
      <c r="D50" s="3">
        <v>65386000</v>
      </c>
      <c r="E50" s="3">
        <v>27401000</v>
      </c>
      <c r="F50" s="3">
        <v>0</v>
      </c>
      <c r="G50" s="3">
        <v>17299000</v>
      </c>
      <c r="H50" s="3">
        <v>76747000</v>
      </c>
      <c r="I50" s="3">
        <v>0</v>
      </c>
      <c r="J50" s="3">
        <v>0</v>
      </c>
      <c r="K50" s="3">
        <v>0</v>
      </c>
      <c r="L50" s="4">
        <f t="shared" si="0"/>
        <v>591524000</v>
      </c>
    </row>
    <row r="51" spans="2:12" ht="23.1" customHeight="1" x14ac:dyDescent="0.25">
      <c r="B51" s="16" t="s">
        <v>61</v>
      </c>
      <c r="C51" s="2">
        <v>337110000</v>
      </c>
      <c r="D51" s="3">
        <v>49021000</v>
      </c>
      <c r="E51" s="3">
        <v>30305000</v>
      </c>
      <c r="F51" s="3">
        <v>0</v>
      </c>
      <c r="G51" s="3">
        <v>10633000</v>
      </c>
      <c r="H51" s="3">
        <v>36754000</v>
      </c>
      <c r="I51" s="3">
        <v>0</v>
      </c>
      <c r="J51" s="3">
        <v>0</v>
      </c>
      <c r="K51" s="3">
        <v>0</v>
      </c>
      <c r="L51" s="4">
        <f t="shared" si="0"/>
        <v>463823000</v>
      </c>
    </row>
    <row r="52" spans="2:12" ht="23.1" customHeight="1" x14ac:dyDescent="0.25">
      <c r="B52" s="16" t="s">
        <v>62</v>
      </c>
      <c r="C52" s="2">
        <v>315538000</v>
      </c>
      <c r="D52" s="3">
        <v>42795000</v>
      </c>
      <c r="E52" s="3">
        <v>36967000</v>
      </c>
      <c r="F52" s="3">
        <v>0</v>
      </c>
      <c r="G52" s="3">
        <v>9082000</v>
      </c>
      <c r="H52" s="3">
        <v>57634000</v>
      </c>
      <c r="I52" s="3">
        <v>0</v>
      </c>
      <c r="J52" s="3">
        <v>0</v>
      </c>
      <c r="K52" s="3">
        <v>0</v>
      </c>
      <c r="L52" s="4">
        <f t="shared" si="0"/>
        <v>462016000</v>
      </c>
    </row>
    <row r="53" spans="2:12" ht="23.1" customHeight="1" x14ac:dyDescent="0.25">
      <c r="B53" s="16" t="s">
        <v>63</v>
      </c>
      <c r="C53" s="2">
        <v>633134000</v>
      </c>
      <c r="D53" s="3">
        <v>98178000</v>
      </c>
      <c r="E53" s="3">
        <v>40959000</v>
      </c>
      <c r="F53" s="3">
        <v>0</v>
      </c>
      <c r="G53" s="3">
        <v>22881000</v>
      </c>
      <c r="H53" s="3">
        <v>66393000</v>
      </c>
      <c r="I53" s="3">
        <v>0</v>
      </c>
      <c r="J53" s="3">
        <v>0</v>
      </c>
      <c r="K53" s="3">
        <v>0</v>
      </c>
      <c r="L53" s="4">
        <f t="shared" si="0"/>
        <v>861545000</v>
      </c>
    </row>
    <row r="54" spans="2:12" ht="23.1" customHeight="1" x14ac:dyDescent="0.25">
      <c r="B54" s="16" t="s">
        <v>64</v>
      </c>
      <c r="C54" s="2">
        <v>281733000</v>
      </c>
      <c r="D54" s="3">
        <v>42562000</v>
      </c>
      <c r="E54" s="3">
        <v>24320000</v>
      </c>
      <c r="F54" s="3">
        <v>0</v>
      </c>
      <c r="G54" s="3">
        <v>9274000</v>
      </c>
      <c r="H54" s="3">
        <v>31309000</v>
      </c>
      <c r="I54" s="3">
        <v>0</v>
      </c>
      <c r="J54" s="3">
        <v>0</v>
      </c>
      <c r="K54" s="3">
        <v>0</v>
      </c>
      <c r="L54" s="4">
        <f t="shared" si="0"/>
        <v>389198000</v>
      </c>
    </row>
    <row r="55" spans="2:12" ht="23.1" customHeight="1" x14ac:dyDescent="0.25">
      <c r="B55" s="16" t="s">
        <v>65</v>
      </c>
      <c r="C55" s="2">
        <v>356475000</v>
      </c>
      <c r="D55" s="3">
        <v>53276000</v>
      </c>
      <c r="E55" s="3">
        <v>33688000</v>
      </c>
      <c r="F55" s="3">
        <v>0</v>
      </c>
      <c r="G55" s="3">
        <v>11119000</v>
      </c>
      <c r="H55" s="3">
        <v>43939000</v>
      </c>
      <c r="I55" s="3">
        <v>0</v>
      </c>
      <c r="J55" s="3">
        <v>0</v>
      </c>
      <c r="K55" s="3">
        <v>0</v>
      </c>
      <c r="L55" s="4">
        <f t="shared" si="0"/>
        <v>498497000</v>
      </c>
    </row>
    <row r="56" spans="2:12" ht="23.1" customHeight="1" x14ac:dyDescent="0.25">
      <c r="B56" s="16" t="s">
        <v>66</v>
      </c>
      <c r="C56" s="2">
        <v>470725000</v>
      </c>
      <c r="D56" s="3">
        <v>73791000</v>
      </c>
      <c r="E56" s="3">
        <v>37469000</v>
      </c>
      <c r="F56" s="3">
        <v>0</v>
      </c>
      <c r="G56" s="3">
        <v>17259000</v>
      </c>
      <c r="H56" s="3">
        <v>60450000</v>
      </c>
      <c r="I56" s="3">
        <v>0</v>
      </c>
      <c r="J56" s="3">
        <v>0</v>
      </c>
      <c r="K56" s="3">
        <v>0</v>
      </c>
      <c r="L56" s="4">
        <f t="shared" si="0"/>
        <v>659694000</v>
      </c>
    </row>
    <row r="57" spans="2:12" ht="23.1" customHeight="1" x14ac:dyDescent="0.25">
      <c r="B57" s="16" t="s">
        <v>67</v>
      </c>
      <c r="C57" s="2">
        <v>491583000</v>
      </c>
      <c r="D57" s="3">
        <v>76378000</v>
      </c>
      <c r="E57" s="3">
        <v>39736000</v>
      </c>
      <c r="F57" s="3">
        <v>0</v>
      </c>
      <c r="G57" s="3">
        <v>19756000</v>
      </c>
      <c r="H57" s="3">
        <v>52763000</v>
      </c>
      <c r="I57" s="3">
        <v>0</v>
      </c>
      <c r="J57" s="3">
        <v>0</v>
      </c>
      <c r="K57" s="3">
        <v>0</v>
      </c>
      <c r="L57" s="4">
        <f t="shared" si="0"/>
        <v>680216000</v>
      </c>
    </row>
    <row r="58" spans="2:12" ht="23.1" customHeight="1" x14ac:dyDescent="0.25">
      <c r="B58" s="16" t="s">
        <v>68</v>
      </c>
      <c r="C58" s="2">
        <v>490907000</v>
      </c>
      <c r="D58" s="3">
        <v>74678000</v>
      </c>
      <c r="E58" s="3">
        <v>36711000</v>
      </c>
      <c r="F58" s="3">
        <v>0</v>
      </c>
      <c r="G58" s="3">
        <v>17890000</v>
      </c>
      <c r="H58" s="3">
        <v>79484000</v>
      </c>
      <c r="I58" s="3">
        <v>0</v>
      </c>
      <c r="J58" s="3">
        <v>0</v>
      </c>
      <c r="K58" s="3">
        <v>0</v>
      </c>
      <c r="L58" s="4">
        <f t="shared" si="0"/>
        <v>699670000</v>
      </c>
    </row>
    <row r="59" spans="2:12" ht="23.1" customHeight="1" x14ac:dyDescent="0.25">
      <c r="B59" s="16" t="s">
        <v>69</v>
      </c>
      <c r="C59" s="2">
        <v>431933000</v>
      </c>
      <c r="D59" s="3">
        <v>68358000</v>
      </c>
      <c r="E59" s="3">
        <v>29678000</v>
      </c>
      <c r="F59" s="3">
        <v>0</v>
      </c>
      <c r="G59" s="3">
        <v>21064000</v>
      </c>
      <c r="H59" s="3">
        <v>63006000</v>
      </c>
      <c r="I59" s="3">
        <v>0</v>
      </c>
      <c r="J59" s="3">
        <v>0</v>
      </c>
      <c r="K59" s="3">
        <v>0</v>
      </c>
      <c r="L59" s="4">
        <f t="shared" si="0"/>
        <v>614039000</v>
      </c>
    </row>
    <row r="60" spans="2:12" ht="23.1" customHeight="1" x14ac:dyDescent="0.25">
      <c r="B60" s="16" t="s">
        <v>70</v>
      </c>
      <c r="C60" s="2">
        <v>639159000</v>
      </c>
      <c r="D60" s="3">
        <v>105800000</v>
      </c>
      <c r="E60" s="3">
        <v>49546000</v>
      </c>
      <c r="F60" s="3">
        <v>0</v>
      </c>
      <c r="G60" s="3">
        <v>36628000</v>
      </c>
      <c r="H60" s="3">
        <v>58392000</v>
      </c>
      <c r="I60" s="3">
        <v>0</v>
      </c>
      <c r="J60" s="3">
        <v>0</v>
      </c>
      <c r="K60" s="3">
        <v>0</v>
      </c>
      <c r="L60" s="4">
        <f t="shared" si="0"/>
        <v>889525000</v>
      </c>
    </row>
    <row r="61" spans="2:12" ht="23.1" customHeight="1" x14ac:dyDescent="0.25">
      <c r="B61" s="16" t="s">
        <v>71</v>
      </c>
      <c r="C61" s="2">
        <v>125881000</v>
      </c>
      <c r="D61" s="3">
        <v>18428000</v>
      </c>
      <c r="E61" s="3">
        <v>16630000</v>
      </c>
      <c r="F61" s="3">
        <v>0</v>
      </c>
      <c r="G61" s="3">
        <v>6531000</v>
      </c>
      <c r="H61" s="3">
        <v>36879000</v>
      </c>
      <c r="I61" s="3">
        <v>0</v>
      </c>
      <c r="J61" s="3">
        <v>0</v>
      </c>
      <c r="K61" s="3">
        <v>0</v>
      </c>
      <c r="L61" s="4">
        <f t="shared" si="0"/>
        <v>204349000</v>
      </c>
    </row>
    <row r="62" spans="2:12" ht="23.1" customHeight="1" x14ac:dyDescent="0.25">
      <c r="B62" s="16" t="s">
        <v>72</v>
      </c>
      <c r="C62" s="2">
        <v>249755000</v>
      </c>
      <c r="D62" s="3">
        <v>36165000</v>
      </c>
      <c r="E62" s="3">
        <v>19815000</v>
      </c>
      <c r="F62" s="3">
        <v>0</v>
      </c>
      <c r="G62" s="3">
        <v>6986000</v>
      </c>
      <c r="H62" s="3">
        <v>59982000</v>
      </c>
      <c r="I62" s="3">
        <v>0</v>
      </c>
      <c r="J62" s="3">
        <v>0</v>
      </c>
      <c r="K62" s="3">
        <v>0</v>
      </c>
      <c r="L62" s="4">
        <f t="shared" si="0"/>
        <v>372703000</v>
      </c>
    </row>
    <row r="63" spans="2:12" ht="23.1" customHeight="1" x14ac:dyDescent="0.25">
      <c r="B63" s="16" t="s">
        <v>73</v>
      </c>
      <c r="C63" s="2">
        <v>265710000</v>
      </c>
      <c r="D63" s="3">
        <v>35405000</v>
      </c>
      <c r="E63" s="3">
        <v>15962000</v>
      </c>
      <c r="F63" s="3">
        <v>0</v>
      </c>
      <c r="G63" s="3">
        <v>7355000</v>
      </c>
      <c r="H63" s="3">
        <v>39870000</v>
      </c>
      <c r="I63" s="3">
        <v>0</v>
      </c>
      <c r="J63" s="3">
        <v>0</v>
      </c>
      <c r="K63" s="3">
        <v>0</v>
      </c>
      <c r="L63" s="4">
        <f t="shared" si="0"/>
        <v>364302000</v>
      </c>
    </row>
    <row r="64" spans="2:12" ht="23.1" customHeight="1" x14ac:dyDescent="0.25">
      <c r="B64" s="16" t="s">
        <v>74</v>
      </c>
      <c r="C64" s="2">
        <v>380636000</v>
      </c>
      <c r="D64" s="3">
        <v>56668000</v>
      </c>
      <c r="E64" s="3">
        <v>24957000</v>
      </c>
      <c r="F64" s="3">
        <v>0</v>
      </c>
      <c r="G64" s="3">
        <v>14985000</v>
      </c>
      <c r="H64" s="3">
        <v>92915000</v>
      </c>
      <c r="I64" s="3">
        <v>0</v>
      </c>
      <c r="J64" s="3">
        <v>0</v>
      </c>
      <c r="K64" s="3">
        <v>0</v>
      </c>
      <c r="L64" s="4">
        <f t="shared" si="0"/>
        <v>570161000</v>
      </c>
    </row>
    <row r="65" spans="2:12" ht="23.1" customHeight="1" x14ac:dyDescent="0.25">
      <c r="B65" s="16" t="s">
        <v>75</v>
      </c>
      <c r="C65" s="2">
        <v>309508000</v>
      </c>
      <c r="D65" s="3">
        <v>42126000</v>
      </c>
      <c r="E65" s="3">
        <v>29632000</v>
      </c>
      <c r="F65" s="3">
        <v>0</v>
      </c>
      <c r="G65" s="3">
        <v>8499000</v>
      </c>
      <c r="H65" s="3">
        <v>84131000</v>
      </c>
      <c r="I65" s="3">
        <v>0</v>
      </c>
      <c r="J65" s="3">
        <v>0</v>
      </c>
      <c r="K65" s="3">
        <v>0</v>
      </c>
      <c r="L65" s="4">
        <f t="shared" si="0"/>
        <v>473896000</v>
      </c>
    </row>
    <row r="66" spans="2:12" ht="23.1" customHeight="1" x14ac:dyDescent="0.25">
      <c r="B66" s="16" t="s">
        <v>76</v>
      </c>
      <c r="C66" s="2">
        <v>241758000</v>
      </c>
      <c r="D66" s="3">
        <v>34297000</v>
      </c>
      <c r="E66" s="3">
        <v>22208000</v>
      </c>
      <c r="F66" s="3">
        <v>0</v>
      </c>
      <c r="G66" s="3">
        <v>7000000</v>
      </c>
      <c r="H66" s="3">
        <v>38190000</v>
      </c>
      <c r="I66" s="3">
        <v>0</v>
      </c>
      <c r="J66" s="3">
        <v>0</v>
      </c>
      <c r="K66" s="3">
        <v>0</v>
      </c>
      <c r="L66" s="4">
        <f t="shared" si="0"/>
        <v>343453000</v>
      </c>
    </row>
    <row r="67" spans="2:12" ht="23.1" customHeight="1" x14ac:dyDescent="0.25">
      <c r="B67" s="16" t="s">
        <v>77</v>
      </c>
      <c r="C67" s="2">
        <v>332900000</v>
      </c>
      <c r="D67" s="3">
        <v>46879000</v>
      </c>
      <c r="E67" s="3">
        <v>17282000</v>
      </c>
      <c r="F67" s="3">
        <v>0</v>
      </c>
      <c r="G67" s="3">
        <v>8528000</v>
      </c>
      <c r="H67" s="3">
        <v>57724000</v>
      </c>
      <c r="I67" s="3">
        <v>0</v>
      </c>
      <c r="J67" s="3">
        <v>0</v>
      </c>
      <c r="K67" s="3">
        <v>0</v>
      </c>
      <c r="L67" s="4">
        <f t="shared" si="0"/>
        <v>463313000</v>
      </c>
    </row>
    <row r="68" spans="2:12" ht="23.1" customHeight="1" x14ac:dyDescent="0.25">
      <c r="B68" s="16" t="s">
        <v>78</v>
      </c>
      <c r="C68" s="2">
        <v>360231000</v>
      </c>
      <c r="D68" s="3">
        <v>55120000</v>
      </c>
      <c r="E68" s="3">
        <v>29570000</v>
      </c>
      <c r="F68" s="3">
        <v>0</v>
      </c>
      <c r="G68" s="3">
        <v>14329000</v>
      </c>
      <c r="H68" s="3">
        <v>42567000</v>
      </c>
      <c r="I68" s="3">
        <v>0</v>
      </c>
      <c r="J68" s="3">
        <v>0</v>
      </c>
      <c r="K68" s="3">
        <v>0</v>
      </c>
      <c r="L68" s="4">
        <f t="shared" si="0"/>
        <v>501817000</v>
      </c>
    </row>
    <row r="69" spans="2:12" ht="23.1" customHeight="1" x14ac:dyDescent="0.25">
      <c r="B69" s="16" t="s">
        <v>79</v>
      </c>
      <c r="C69" s="2">
        <v>302279000</v>
      </c>
      <c r="D69" s="3">
        <v>37476000</v>
      </c>
      <c r="E69" s="3">
        <v>21903000</v>
      </c>
      <c r="F69" s="3">
        <v>0</v>
      </c>
      <c r="G69" s="3">
        <v>7697000</v>
      </c>
      <c r="H69" s="3">
        <v>37589000</v>
      </c>
      <c r="I69" s="3">
        <v>0</v>
      </c>
      <c r="J69" s="3">
        <v>0</v>
      </c>
      <c r="K69" s="3">
        <v>0</v>
      </c>
      <c r="L69" s="4">
        <f t="shared" si="0"/>
        <v>406944000</v>
      </c>
    </row>
    <row r="70" spans="2:12" ht="23.1" customHeight="1" x14ac:dyDescent="0.25">
      <c r="B70" s="16" t="s">
        <v>80</v>
      </c>
      <c r="C70" s="2">
        <v>246610000</v>
      </c>
      <c r="D70" s="3">
        <v>33701000</v>
      </c>
      <c r="E70" s="3">
        <v>16740000</v>
      </c>
      <c r="F70" s="3">
        <v>0</v>
      </c>
      <c r="G70" s="3">
        <v>6362000</v>
      </c>
      <c r="H70" s="3">
        <v>34825000</v>
      </c>
      <c r="I70" s="3">
        <v>0</v>
      </c>
      <c r="J70" s="3">
        <v>0</v>
      </c>
      <c r="K70" s="3">
        <v>0</v>
      </c>
      <c r="L70" s="4">
        <f t="shared" si="0"/>
        <v>338238000</v>
      </c>
    </row>
    <row r="71" spans="2:12" ht="23.1" customHeight="1" x14ac:dyDescent="0.25">
      <c r="B71" s="16" t="s">
        <v>81</v>
      </c>
      <c r="C71" s="2">
        <v>297136000</v>
      </c>
      <c r="D71" s="3">
        <v>42160000</v>
      </c>
      <c r="E71" s="3">
        <v>22708000</v>
      </c>
      <c r="F71" s="3">
        <v>0</v>
      </c>
      <c r="G71" s="3">
        <v>8404000</v>
      </c>
      <c r="H71" s="3">
        <v>35060000</v>
      </c>
      <c r="I71" s="3">
        <v>0</v>
      </c>
      <c r="J71" s="3">
        <v>0</v>
      </c>
      <c r="K71" s="3">
        <v>0</v>
      </c>
      <c r="L71" s="4">
        <f t="shared" si="0"/>
        <v>405468000</v>
      </c>
    </row>
    <row r="72" spans="2:12" ht="23.1" customHeight="1" x14ac:dyDescent="0.25">
      <c r="B72" s="16" t="s">
        <v>82</v>
      </c>
      <c r="C72" s="2">
        <v>243080000</v>
      </c>
      <c r="D72" s="3">
        <v>34802000</v>
      </c>
      <c r="E72" s="3">
        <v>16011000</v>
      </c>
      <c r="F72" s="3">
        <v>0</v>
      </c>
      <c r="G72" s="3">
        <v>7267000</v>
      </c>
      <c r="H72" s="3">
        <v>49611000</v>
      </c>
      <c r="I72" s="3">
        <v>0</v>
      </c>
      <c r="J72" s="3">
        <v>0</v>
      </c>
      <c r="K72" s="3">
        <v>0</v>
      </c>
      <c r="L72" s="4">
        <f t="shared" ref="L72:L135" si="1">SUM(C72:K72)</f>
        <v>350771000</v>
      </c>
    </row>
    <row r="73" spans="2:12" ht="23.1" customHeight="1" x14ac:dyDescent="0.25">
      <c r="B73" s="16" t="s">
        <v>83</v>
      </c>
      <c r="C73" s="2">
        <v>297017000</v>
      </c>
      <c r="D73" s="3">
        <v>44346000</v>
      </c>
      <c r="E73" s="3">
        <v>20030000</v>
      </c>
      <c r="F73" s="3">
        <v>0</v>
      </c>
      <c r="G73" s="3">
        <v>10185000</v>
      </c>
      <c r="H73" s="3">
        <v>34825000</v>
      </c>
      <c r="I73" s="3">
        <v>0</v>
      </c>
      <c r="J73" s="3">
        <v>0</v>
      </c>
      <c r="K73" s="3">
        <v>0</v>
      </c>
      <c r="L73" s="4">
        <f t="shared" si="1"/>
        <v>406403000</v>
      </c>
    </row>
    <row r="74" spans="2:12" ht="23.1" customHeight="1" x14ac:dyDescent="0.25">
      <c r="B74" s="16" t="s">
        <v>84</v>
      </c>
      <c r="C74" s="2">
        <v>284954000</v>
      </c>
      <c r="D74" s="3">
        <v>39476000</v>
      </c>
      <c r="E74" s="3">
        <v>18072000</v>
      </c>
      <c r="F74" s="3">
        <v>0</v>
      </c>
      <c r="G74" s="3">
        <v>7850000</v>
      </c>
      <c r="H74" s="3">
        <v>35799000</v>
      </c>
      <c r="I74" s="3">
        <v>0</v>
      </c>
      <c r="J74" s="3">
        <v>0</v>
      </c>
      <c r="K74" s="3">
        <v>0</v>
      </c>
      <c r="L74" s="4">
        <f t="shared" si="1"/>
        <v>386151000</v>
      </c>
    </row>
    <row r="75" spans="2:12" ht="23.1" customHeight="1" x14ac:dyDescent="0.25">
      <c r="B75" s="16" t="s">
        <v>85</v>
      </c>
      <c r="C75" s="2">
        <v>242534000</v>
      </c>
      <c r="D75" s="3">
        <v>35183000</v>
      </c>
      <c r="E75" s="3">
        <v>12273000</v>
      </c>
      <c r="F75" s="3">
        <v>0</v>
      </c>
      <c r="G75" s="3">
        <v>7635000</v>
      </c>
      <c r="H75" s="3">
        <v>20203000</v>
      </c>
      <c r="I75" s="3">
        <v>0</v>
      </c>
      <c r="J75" s="3">
        <v>0</v>
      </c>
      <c r="K75" s="3">
        <v>0</v>
      </c>
      <c r="L75" s="4">
        <f t="shared" si="1"/>
        <v>317828000</v>
      </c>
    </row>
    <row r="76" spans="2:12" ht="23.1" customHeight="1" x14ac:dyDescent="0.25">
      <c r="B76" s="16" t="s">
        <v>86</v>
      </c>
      <c r="C76" s="2">
        <v>194895000</v>
      </c>
      <c r="D76" s="3">
        <v>27819000</v>
      </c>
      <c r="E76" s="3">
        <v>12048000</v>
      </c>
      <c r="F76" s="3">
        <v>0</v>
      </c>
      <c r="G76" s="3">
        <v>5825000</v>
      </c>
      <c r="H76" s="3">
        <v>17119000</v>
      </c>
      <c r="I76" s="3">
        <v>0</v>
      </c>
      <c r="J76" s="3">
        <v>0</v>
      </c>
      <c r="K76" s="3">
        <v>0</v>
      </c>
      <c r="L76" s="4">
        <f t="shared" si="1"/>
        <v>257706000</v>
      </c>
    </row>
    <row r="77" spans="2:12" ht="23.1" customHeight="1" x14ac:dyDescent="0.25">
      <c r="B77" s="16" t="s">
        <v>87</v>
      </c>
      <c r="C77" s="2">
        <v>205846000</v>
      </c>
      <c r="D77" s="3">
        <v>26582000</v>
      </c>
      <c r="E77" s="3">
        <v>12606000</v>
      </c>
      <c r="F77" s="3">
        <v>0</v>
      </c>
      <c r="G77" s="3">
        <v>3883000</v>
      </c>
      <c r="H77" s="3">
        <v>26971000</v>
      </c>
      <c r="I77" s="3">
        <v>0</v>
      </c>
      <c r="J77" s="3">
        <v>0</v>
      </c>
      <c r="K77" s="3">
        <v>0</v>
      </c>
      <c r="L77" s="4">
        <f t="shared" si="1"/>
        <v>275888000</v>
      </c>
    </row>
    <row r="78" spans="2:12" ht="23.1" customHeight="1" x14ac:dyDescent="0.25">
      <c r="B78" s="16" t="s">
        <v>88</v>
      </c>
      <c r="C78" s="2">
        <v>177243000</v>
      </c>
      <c r="D78" s="3">
        <v>21491000</v>
      </c>
      <c r="E78" s="3">
        <v>21292000</v>
      </c>
      <c r="F78" s="3">
        <v>0</v>
      </c>
      <c r="G78" s="3">
        <v>2891000</v>
      </c>
      <c r="H78" s="3">
        <v>28504000</v>
      </c>
      <c r="I78" s="3">
        <v>0</v>
      </c>
      <c r="J78" s="3">
        <v>0</v>
      </c>
      <c r="K78" s="3">
        <v>0</v>
      </c>
      <c r="L78" s="4">
        <f t="shared" si="1"/>
        <v>251421000</v>
      </c>
    </row>
    <row r="79" spans="2:12" ht="23.1" customHeight="1" x14ac:dyDescent="0.25">
      <c r="B79" s="16" t="s">
        <v>89</v>
      </c>
      <c r="C79" s="2">
        <v>171891000</v>
      </c>
      <c r="D79" s="3">
        <v>25013000</v>
      </c>
      <c r="E79" s="3">
        <v>9235000</v>
      </c>
      <c r="F79" s="3">
        <v>0</v>
      </c>
      <c r="G79" s="3">
        <v>4428000</v>
      </c>
      <c r="H79" s="3">
        <v>45144000</v>
      </c>
      <c r="I79" s="3">
        <v>0</v>
      </c>
      <c r="J79" s="3">
        <v>0</v>
      </c>
      <c r="K79" s="3">
        <v>0</v>
      </c>
      <c r="L79" s="4">
        <f t="shared" si="1"/>
        <v>255711000</v>
      </c>
    </row>
    <row r="80" spans="2:12" ht="23.1" customHeight="1" x14ac:dyDescent="0.25">
      <c r="B80" s="16" t="s">
        <v>90</v>
      </c>
      <c r="C80" s="2">
        <v>210126000</v>
      </c>
      <c r="D80" s="3">
        <v>24037000</v>
      </c>
      <c r="E80" s="3">
        <v>15459000</v>
      </c>
      <c r="F80" s="3">
        <v>0</v>
      </c>
      <c r="G80" s="3">
        <v>4114000</v>
      </c>
      <c r="H80" s="3">
        <v>49834000</v>
      </c>
      <c r="I80" s="3">
        <v>0</v>
      </c>
      <c r="J80" s="3">
        <v>0</v>
      </c>
      <c r="K80" s="3">
        <v>0</v>
      </c>
      <c r="L80" s="4">
        <f t="shared" si="1"/>
        <v>303570000</v>
      </c>
    </row>
    <row r="81" spans="2:12" ht="23.1" customHeight="1" x14ac:dyDescent="0.25">
      <c r="B81" s="16" t="s">
        <v>91</v>
      </c>
      <c r="C81" s="2">
        <v>199421000</v>
      </c>
      <c r="D81" s="3">
        <v>28472000</v>
      </c>
      <c r="E81" s="3">
        <v>15053000</v>
      </c>
      <c r="F81" s="3">
        <v>0</v>
      </c>
      <c r="G81" s="3">
        <v>4918000</v>
      </c>
      <c r="H81" s="3">
        <v>21165000</v>
      </c>
      <c r="I81" s="3">
        <v>0</v>
      </c>
      <c r="J81" s="3">
        <v>0</v>
      </c>
      <c r="K81" s="3">
        <v>0</v>
      </c>
      <c r="L81" s="4">
        <f t="shared" si="1"/>
        <v>269029000</v>
      </c>
    </row>
    <row r="82" spans="2:12" ht="23.1" customHeight="1" x14ac:dyDescent="0.25">
      <c r="B82" s="16" t="s">
        <v>92</v>
      </c>
      <c r="C82" s="2">
        <v>338200000</v>
      </c>
      <c r="D82" s="3">
        <v>45517000</v>
      </c>
      <c r="E82" s="3">
        <v>38290000</v>
      </c>
      <c r="F82" s="3">
        <v>0</v>
      </c>
      <c r="G82" s="3">
        <v>7825000</v>
      </c>
      <c r="H82" s="3">
        <v>28142000</v>
      </c>
      <c r="I82" s="3">
        <v>0</v>
      </c>
      <c r="J82" s="3">
        <v>0</v>
      </c>
      <c r="K82" s="3">
        <v>0</v>
      </c>
      <c r="L82" s="4">
        <f t="shared" si="1"/>
        <v>457974000</v>
      </c>
    </row>
    <row r="83" spans="2:12" ht="23.1" customHeight="1" x14ac:dyDescent="0.25">
      <c r="B83" s="16" t="s">
        <v>93</v>
      </c>
      <c r="C83" s="2">
        <v>124784000</v>
      </c>
      <c r="D83" s="3">
        <v>16996000</v>
      </c>
      <c r="E83" s="3">
        <v>11164000</v>
      </c>
      <c r="F83" s="3">
        <v>0</v>
      </c>
      <c r="G83" s="3">
        <v>3041000</v>
      </c>
      <c r="H83" s="3">
        <v>16416000</v>
      </c>
      <c r="I83" s="3">
        <v>0</v>
      </c>
      <c r="J83" s="3">
        <v>0</v>
      </c>
      <c r="K83" s="3">
        <v>0</v>
      </c>
      <c r="L83" s="4">
        <f t="shared" si="1"/>
        <v>172401000</v>
      </c>
    </row>
    <row r="84" spans="2:12" ht="23.1" customHeight="1" x14ac:dyDescent="0.25">
      <c r="B84" s="16" t="s">
        <v>94</v>
      </c>
      <c r="C84" s="2">
        <v>216953000</v>
      </c>
      <c r="D84" s="3">
        <v>30587000</v>
      </c>
      <c r="E84" s="3">
        <v>15697000</v>
      </c>
      <c r="F84" s="3">
        <v>0</v>
      </c>
      <c r="G84" s="3">
        <v>5328000</v>
      </c>
      <c r="H84" s="3">
        <v>46199000</v>
      </c>
      <c r="I84" s="3">
        <v>0</v>
      </c>
      <c r="J84" s="3">
        <v>0</v>
      </c>
      <c r="K84" s="3">
        <v>0</v>
      </c>
      <c r="L84" s="4">
        <f t="shared" si="1"/>
        <v>314764000</v>
      </c>
    </row>
    <row r="85" spans="2:12" ht="23.1" customHeight="1" x14ac:dyDescent="0.25">
      <c r="B85" s="16" t="s">
        <v>95</v>
      </c>
      <c r="C85" s="2">
        <v>150180000</v>
      </c>
      <c r="D85" s="3">
        <v>19238000</v>
      </c>
      <c r="E85" s="3">
        <v>10575000</v>
      </c>
      <c r="F85" s="3">
        <v>0</v>
      </c>
      <c r="G85" s="3">
        <v>3549000</v>
      </c>
      <c r="H85" s="3">
        <v>29902000</v>
      </c>
      <c r="I85" s="3">
        <v>0</v>
      </c>
      <c r="J85" s="3">
        <v>0</v>
      </c>
      <c r="K85" s="3">
        <v>0</v>
      </c>
      <c r="L85" s="4">
        <f t="shared" si="1"/>
        <v>213444000</v>
      </c>
    </row>
    <row r="86" spans="2:12" ht="23.1" customHeight="1" x14ac:dyDescent="0.25">
      <c r="B86" s="16" t="s">
        <v>96</v>
      </c>
      <c r="C86" s="2">
        <v>183252000</v>
      </c>
      <c r="D86" s="3">
        <v>25413000</v>
      </c>
      <c r="E86" s="3">
        <v>15307000</v>
      </c>
      <c r="F86" s="3">
        <v>0</v>
      </c>
      <c r="G86" s="3">
        <v>4796000</v>
      </c>
      <c r="H86" s="3">
        <v>33418000</v>
      </c>
      <c r="I86" s="3">
        <v>0</v>
      </c>
      <c r="J86" s="3">
        <v>0</v>
      </c>
      <c r="K86" s="3">
        <v>0</v>
      </c>
      <c r="L86" s="4">
        <f t="shared" si="1"/>
        <v>262186000</v>
      </c>
    </row>
    <row r="87" spans="2:12" ht="23.1" customHeight="1" x14ac:dyDescent="0.25">
      <c r="B87" s="16" t="s">
        <v>97</v>
      </c>
      <c r="C87" s="2">
        <v>150553000</v>
      </c>
      <c r="D87" s="3">
        <v>18109000</v>
      </c>
      <c r="E87" s="3">
        <v>15656000</v>
      </c>
      <c r="F87" s="3">
        <v>0</v>
      </c>
      <c r="G87" s="3">
        <v>3533000</v>
      </c>
      <c r="H87" s="3">
        <v>22279000</v>
      </c>
      <c r="I87" s="3">
        <v>0</v>
      </c>
      <c r="J87" s="3">
        <v>0</v>
      </c>
      <c r="K87" s="3">
        <v>0</v>
      </c>
      <c r="L87" s="4">
        <f t="shared" si="1"/>
        <v>210130000</v>
      </c>
    </row>
    <row r="88" spans="2:12" ht="23.1" customHeight="1" x14ac:dyDescent="0.25">
      <c r="B88" s="16" t="s">
        <v>98</v>
      </c>
      <c r="C88" s="2">
        <v>199838000</v>
      </c>
      <c r="D88" s="3">
        <v>27048000</v>
      </c>
      <c r="E88" s="3">
        <v>19052000</v>
      </c>
      <c r="F88" s="3">
        <v>0</v>
      </c>
      <c r="G88" s="3">
        <v>5830000</v>
      </c>
      <c r="H88" s="3">
        <v>44440000</v>
      </c>
      <c r="I88" s="3">
        <v>0</v>
      </c>
      <c r="J88" s="3">
        <v>0</v>
      </c>
      <c r="K88" s="3">
        <v>0</v>
      </c>
      <c r="L88" s="4">
        <f t="shared" si="1"/>
        <v>296208000</v>
      </c>
    </row>
    <row r="89" spans="2:12" ht="23.1" customHeight="1" x14ac:dyDescent="0.25">
      <c r="B89" s="16" t="s">
        <v>99</v>
      </c>
      <c r="C89" s="2">
        <v>170323000</v>
      </c>
      <c r="D89" s="3">
        <v>23431000</v>
      </c>
      <c r="E89" s="3">
        <v>11068000</v>
      </c>
      <c r="F89" s="3">
        <v>0</v>
      </c>
      <c r="G89" s="3">
        <v>4403000</v>
      </c>
      <c r="H89" s="3">
        <v>13134000</v>
      </c>
      <c r="I89" s="3">
        <v>0</v>
      </c>
      <c r="J89" s="3">
        <v>0</v>
      </c>
      <c r="K89" s="3">
        <v>0</v>
      </c>
      <c r="L89" s="4">
        <f t="shared" si="1"/>
        <v>222359000</v>
      </c>
    </row>
    <row r="90" spans="2:12" ht="23.1" customHeight="1" x14ac:dyDescent="0.25">
      <c r="B90" s="16" t="s">
        <v>100</v>
      </c>
      <c r="C90" s="2">
        <v>238246000</v>
      </c>
      <c r="D90" s="3">
        <v>27619000</v>
      </c>
      <c r="E90" s="3">
        <v>18549000</v>
      </c>
      <c r="F90" s="3">
        <v>0</v>
      </c>
      <c r="G90" s="3">
        <v>4247000</v>
      </c>
      <c r="H90" s="3">
        <v>66836000</v>
      </c>
      <c r="I90" s="3">
        <v>0</v>
      </c>
      <c r="J90" s="3">
        <v>0</v>
      </c>
      <c r="K90" s="3">
        <v>0</v>
      </c>
      <c r="L90" s="4">
        <f t="shared" si="1"/>
        <v>355497000</v>
      </c>
    </row>
    <row r="91" spans="2:12" ht="23.1" customHeight="1" x14ac:dyDescent="0.25">
      <c r="B91" s="16" t="s">
        <v>101</v>
      </c>
      <c r="C91" s="2">
        <v>187268000</v>
      </c>
      <c r="D91" s="3">
        <v>21483000</v>
      </c>
      <c r="E91" s="3">
        <v>17647000</v>
      </c>
      <c r="F91" s="3">
        <v>0</v>
      </c>
      <c r="G91" s="3">
        <v>3600000</v>
      </c>
      <c r="H91" s="3">
        <v>37173000</v>
      </c>
      <c r="I91" s="3">
        <v>0</v>
      </c>
      <c r="J91" s="3">
        <v>0</v>
      </c>
      <c r="K91" s="3">
        <v>0</v>
      </c>
      <c r="L91" s="4">
        <f t="shared" si="1"/>
        <v>267171000</v>
      </c>
    </row>
    <row r="92" spans="2:12" ht="23.1" customHeight="1" x14ac:dyDescent="0.25">
      <c r="B92" s="16" t="s">
        <v>102</v>
      </c>
      <c r="C92" s="2">
        <v>197933000</v>
      </c>
      <c r="D92" s="3">
        <v>25577000</v>
      </c>
      <c r="E92" s="3">
        <v>12152000</v>
      </c>
      <c r="F92" s="3">
        <v>0</v>
      </c>
      <c r="G92" s="3">
        <v>3698000</v>
      </c>
      <c r="H92" s="3">
        <v>29551000</v>
      </c>
      <c r="I92" s="3">
        <v>0</v>
      </c>
      <c r="J92" s="3">
        <v>0</v>
      </c>
      <c r="K92" s="3">
        <v>0</v>
      </c>
      <c r="L92" s="4">
        <f t="shared" si="1"/>
        <v>268911000</v>
      </c>
    </row>
    <row r="93" spans="2:12" ht="23.1" customHeight="1" x14ac:dyDescent="0.25">
      <c r="B93" s="16" t="s">
        <v>103</v>
      </c>
      <c r="C93" s="2">
        <v>169059000</v>
      </c>
      <c r="D93" s="3">
        <v>20639000</v>
      </c>
      <c r="E93" s="3">
        <v>15888000</v>
      </c>
      <c r="F93" s="3">
        <v>0</v>
      </c>
      <c r="G93" s="3">
        <v>3535000</v>
      </c>
      <c r="H93" s="3">
        <v>24625000</v>
      </c>
      <c r="I93" s="3">
        <v>0</v>
      </c>
      <c r="J93" s="3">
        <v>0</v>
      </c>
      <c r="K93" s="3">
        <v>0</v>
      </c>
      <c r="L93" s="4">
        <f t="shared" si="1"/>
        <v>233746000</v>
      </c>
    </row>
    <row r="94" spans="2:12" ht="23.1" customHeight="1" x14ac:dyDescent="0.25">
      <c r="B94" s="16" t="s">
        <v>104</v>
      </c>
      <c r="C94" s="2">
        <v>116534000</v>
      </c>
      <c r="D94" s="3">
        <v>14395000</v>
      </c>
      <c r="E94" s="3">
        <v>14708000</v>
      </c>
      <c r="F94" s="3">
        <v>0</v>
      </c>
      <c r="G94" s="3">
        <v>2421000</v>
      </c>
      <c r="H94" s="3">
        <v>31073000</v>
      </c>
      <c r="I94" s="3">
        <v>0</v>
      </c>
      <c r="J94" s="3">
        <v>0</v>
      </c>
      <c r="K94" s="3">
        <v>0</v>
      </c>
      <c r="L94" s="4">
        <f t="shared" si="1"/>
        <v>179131000</v>
      </c>
    </row>
    <row r="95" spans="2:12" ht="23.1" customHeight="1" x14ac:dyDescent="0.25">
      <c r="B95" s="16" t="s">
        <v>105</v>
      </c>
      <c r="C95" s="2">
        <v>180107000</v>
      </c>
      <c r="D95" s="3">
        <v>23674000</v>
      </c>
      <c r="E95" s="3">
        <v>10968000</v>
      </c>
      <c r="F95" s="3">
        <v>0</v>
      </c>
      <c r="G95" s="3">
        <v>4516000</v>
      </c>
      <c r="H95" s="3">
        <v>58629000</v>
      </c>
      <c r="I95" s="3">
        <v>0</v>
      </c>
      <c r="J95" s="3">
        <v>0</v>
      </c>
      <c r="K95" s="3">
        <v>0</v>
      </c>
      <c r="L95" s="4">
        <f t="shared" si="1"/>
        <v>277894000</v>
      </c>
    </row>
    <row r="96" spans="2:12" ht="23.1" customHeight="1" x14ac:dyDescent="0.25">
      <c r="B96" s="16" t="s">
        <v>106</v>
      </c>
      <c r="C96" s="2">
        <v>145836000</v>
      </c>
      <c r="D96" s="3">
        <v>17650000</v>
      </c>
      <c r="E96" s="3">
        <v>13894000</v>
      </c>
      <c r="F96" s="3">
        <v>0</v>
      </c>
      <c r="G96" s="3">
        <v>3312000</v>
      </c>
      <c r="H96" s="3">
        <v>14657000</v>
      </c>
      <c r="I96" s="3">
        <v>0</v>
      </c>
      <c r="J96" s="3">
        <v>0</v>
      </c>
      <c r="K96" s="3">
        <v>0</v>
      </c>
      <c r="L96" s="4">
        <f t="shared" si="1"/>
        <v>195349000</v>
      </c>
    </row>
    <row r="97" spans="2:12" ht="23.1" customHeight="1" x14ac:dyDescent="0.25">
      <c r="B97" s="16" t="s">
        <v>107</v>
      </c>
      <c r="C97" s="2">
        <v>197818000</v>
      </c>
      <c r="D97" s="3">
        <v>24848000</v>
      </c>
      <c r="E97" s="3">
        <v>16705000</v>
      </c>
      <c r="F97" s="3">
        <v>0</v>
      </c>
      <c r="G97" s="3">
        <v>4705000</v>
      </c>
      <c r="H97" s="3">
        <v>8855000</v>
      </c>
      <c r="I97" s="3">
        <v>0</v>
      </c>
      <c r="J97" s="3">
        <v>0</v>
      </c>
      <c r="K97" s="3">
        <v>0</v>
      </c>
      <c r="L97" s="4">
        <f t="shared" si="1"/>
        <v>252931000</v>
      </c>
    </row>
    <row r="98" spans="2:12" ht="23.1" customHeight="1" x14ac:dyDescent="0.25">
      <c r="B98" s="16" t="s">
        <v>108</v>
      </c>
      <c r="C98" s="2">
        <v>110525000</v>
      </c>
      <c r="D98" s="3">
        <v>14110000</v>
      </c>
      <c r="E98" s="3">
        <v>9187000</v>
      </c>
      <c r="F98" s="3">
        <v>0</v>
      </c>
      <c r="G98" s="3">
        <v>2271000</v>
      </c>
      <c r="H98" s="3">
        <v>45074000</v>
      </c>
      <c r="I98" s="3">
        <v>0</v>
      </c>
      <c r="J98" s="3">
        <v>0</v>
      </c>
      <c r="K98" s="3">
        <v>0</v>
      </c>
      <c r="L98" s="4">
        <f t="shared" si="1"/>
        <v>181167000</v>
      </c>
    </row>
    <row r="99" spans="2:12" ht="23.1" customHeight="1" x14ac:dyDescent="0.25">
      <c r="B99" s="16" t="s">
        <v>109</v>
      </c>
      <c r="C99" s="2">
        <v>157488000</v>
      </c>
      <c r="D99" s="3">
        <v>18936000</v>
      </c>
      <c r="E99" s="3">
        <v>12065000</v>
      </c>
      <c r="F99" s="3">
        <v>0</v>
      </c>
      <c r="G99" s="3">
        <v>3104000</v>
      </c>
      <c r="H99" s="3">
        <v>22574000</v>
      </c>
      <c r="I99" s="3">
        <v>0</v>
      </c>
      <c r="J99" s="3">
        <v>0</v>
      </c>
      <c r="K99" s="3">
        <v>0</v>
      </c>
      <c r="L99" s="4">
        <f t="shared" si="1"/>
        <v>214167000</v>
      </c>
    </row>
    <row r="100" spans="2:12" ht="23.1" customHeight="1" x14ac:dyDescent="0.25">
      <c r="B100" s="16" t="s">
        <v>110</v>
      </c>
      <c r="C100" s="2">
        <v>110846000</v>
      </c>
      <c r="D100" s="3">
        <v>13195000</v>
      </c>
      <c r="E100" s="3">
        <v>9965000</v>
      </c>
      <c r="F100" s="3">
        <v>0</v>
      </c>
      <c r="G100" s="3">
        <v>2070000</v>
      </c>
      <c r="H100" s="3">
        <v>20169000</v>
      </c>
      <c r="I100" s="3">
        <v>0</v>
      </c>
      <c r="J100" s="3">
        <v>0</v>
      </c>
      <c r="K100" s="3">
        <v>0</v>
      </c>
      <c r="L100" s="4">
        <f t="shared" si="1"/>
        <v>156245000</v>
      </c>
    </row>
    <row r="101" spans="2:12" ht="23.1" customHeight="1" x14ac:dyDescent="0.25">
      <c r="B101" s="16" t="s">
        <v>111</v>
      </c>
      <c r="C101" s="2">
        <v>149152000</v>
      </c>
      <c r="D101" s="3">
        <v>18013000</v>
      </c>
      <c r="E101" s="3">
        <v>8364000</v>
      </c>
      <c r="F101" s="3">
        <v>0</v>
      </c>
      <c r="G101" s="3">
        <v>3396000</v>
      </c>
      <c r="H101" s="3">
        <v>30135000</v>
      </c>
      <c r="I101" s="3">
        <v>0</v>
      </c>
      <c r="J101" s="3">
        <v>0</v>
      </c>
      <c r="K101" s="3">
        <v>0</v>
      </c>
      <c r="L101" s="4">
        <f t="shared" si="1"/>
        <v>209060000</v>
      </c>
    </row>
    <row r="102" spans="2:12" ht="23.1" customHeight="1" x14ac:dyDescent="0.25">
      <c r="B102" s="16" t="s">
        <v>112</v>
      </c>
      <c r="C102" s="2">
        <v>159583000</v>
      </c>
      <c r="D102" s="3">
        <v>20785000</v>
      </c>
      <c r="E102" s="3">
        <v>9455000</v>
      </c>
      <c r="F102" s="3">
        <v>0</v>
      </c>
      <c r="G102" s="3">
        <v>4918000</v>
      </c>
      <c r="H102" s="3">
        <v>38168000</v>
      </c>
      <c r="I102" s="3">
        <v>0</v>
      </c>
      <c r="J102" s="3">
        <v>0</v>
      </c>
      <c r="K102" s="3">
        <v>0</v>
      </c>
      <c r="L102" s="4">
        <f t="shared" si="1"/>
        <v>232909000</v>
      </c>
    </row>
    <row r="103" spans="2:12" ht="23.1" customHeight="1" x14ac:dyDescent="0.25">
      <c r="B103" s="16" t="s">
        <v>113</v>
      </c>
      <c r="C103" s="2">
        <v>82202000</v>
      </c>
      <c r="D103" s="3">
        <v>11904000</v>
      </c>
      <c r="E103" s="3">
        <v>13192000</v>
      </c>
      <c r="F103" s="3">
        <v>0</v>
      </c>
      <c r="G103" s="3">
        <v>1752000</v>
      </c>
      <c r="H103" s="3">
        <v>47726000</v>
      </c>
      <c r="I103" s="3">
        <v>0</v>
      </c>
      <c r="J103" s="3">
        <v>0</v>
      </c>
      <c r="K103" s="3">
        <v>0</v>
      </c>
      <c r="L103" s="4">
        <f t="shared" si="1"/>
        <v>156776000</v>
      </c>
    </row>
    <row r="104" spans="2:12" ht="23.1" customHeight="1" x14ac:dyDescent="0.25">
      <c r="B104" s="16" t="s">
        <v>114</v>
      </c>
      <c r="C104" s="2">
        <v>358608000</v>
      </c>
      <c r="D104" s="3">
        <v>52439000</v>
      </c>
      <c r="E104" s="3">
        <v>37747000</v>
      </c>
      <c r="F104" s="3">
        <v>0</v>
      </c>
      <c r="G104" s="3">
        <v>8900000</v>
      </c>
      <c r="H104" s="3">
        <v>53359000</v>
      </c>
      <c r="I104" s="3">
        <v>0</v>
      </c>
      <c r="J104" s="3">
        <v>0</v>
      </c>
      <c r="K104" s="3">
        <v>0</v>
      </c>
      <c r="L104" s="4">
        <f t="shared" si="1"/>
        <v>511053000</v>
      </c>
    </row>
    <row r="105" spans="2:12" ht="23.1" customHeight="1" x14ac:dyDescent="0.25">
      <c r="B105" s="16" t="s">
        <v>115</v>
      </c>
      <c r="C105" s="2">
        <v>117122000</v>
      </c>
      <c r="D105" s="3">
        <v>15690000</v>
      </c>
      <c r="E105" s="3">
        <v>9989000</v>
      </c>
      <c r="F105" s="3">
        <v>0</v>
      </c>
      <c r="G105" s="3">
        <v>2451000</v>
      </c>
      <c r="H105" s="3">
        <v>38459000</v>
      </c>
      <c r="I105" s="3">
        <v>0</v>
      </c>
      <c r="J105" s="3">
        <v>0</v>
      </c>
      <c r="K105" s="3">
        <v>0</v>
      </c>
      <c r="L105" s="4">
        <f t="shared" si="1"/>
        <v>183711000</v>
      </c>
    </row>
    <row r="106" spans="2:12" ht="23.1" customHeight="1" x14ac:dyDescent="0.25">
      <c r="B106" s="16" t="s">
        <v>116</v>
      </c>
      <c r="C106" s="2">
        <v>200897000</v>
      </c>
      <c r="D106" s="3">
        <v>28517000</v>
      </c>
      <c r="E106" s="3">
        <v>9539000</v>
      </c>
      <c r="F106" s="3">
        <v>0</v>
      </c>
      <c r="G106" s="3">
        <v>7090000</v>
      </c>
      <c r="H106" s="3">
        <v>84443000</v>
      </c>
      <c r="I106" s="3">
        <v>0</v>
      </c>
      <c r="J106" s="3">
        <v>0</v>
      </c>
      <c r="K106" s="3">
        <v>0</v>
      </c>
      <c r="L106" s="4">
        <f t="shared" si="1"/>
        <v>330486000</v>
      </c>
    </row>
    <row r="107" spans="2:12" ht="23.1" customHeight="1" x14ac:dyDescent="0.25">
      <c r="B107" s="16" t="s">
        <v>117</v>
      </c>
      <c r="C107" s="2">
        <v>282470000</v>
      </c>
      <c r="D107" s="3">
        <v>40273000</v>
      </c>
      <c r="E107" s="3">
        <v>20323000</v>
      </c>
      <c r="F107" s="3">
        <v>0</v>
      </c>
      <c r="G107" s="3">
        <v>8208000</v>
      </c>
      <c r="H107" s="3">
        <v>54023000</v>
      </c>
      <c r="I107" s="3">
        <v>0</v>
      </c>
      <c r="J107" s="3">
        <v>0</v>
      </c>
      <c r="K107" s="3">
        <v>0</v>
      </c>
      <c r="L107" s="4">
        <f t="shared" si="1"/>
        <v>405297000</v>
      </c>
    </row>
    <row r="108" spans="2:12" ht="23.1" customHeight="1" x14ac:dyDescent="0.25">
      <c r="B108" s="16" t="s">
        <v>118</v>
      </c>
      <c r="C108" s="2">
        <v>648952000</v>
      </c>
      <c r="D108" s="3">
        <v>102424000</v>
      </c>
      <c r="E108" s="3">
        <v>36006000</v>
      </c>
      <c r="F108" s="3">
        <v>0</v>
      </c>
      <c r="G108" s="3">
        <v>31824000</v>
      </c>
      <c r="H108" s="3">
        <v>105540000</v>
      </c>
      <c r="I108" s="3">
        <v>0</v>
      </c>
      <c r="J108" s="3">
        <v>0</v>
      </c>
      <c r="K108" s="3">
        <v>0</v>
      </c>
      <c r="L108" s="4">
        <f t="shared" si="1"/>
        <v>924746000</v>
      </c>
    </row>
    <row r="109" spans="2:12" ht="23.1" customHeight="1" x14ac:dyDescent="0.25">
      <c r="B109" s="16" t="s">
        <v>119</v>
      </c>
      <c r="C109" s="2">
        <v>77269000</v>
      </c>
      <c r="D109" s="3">
        <v>11083000</v>
      </c>
      <c r="E109" s="3">
        <v>9836000</v>
      </c>
      <c r="F109" s="3">
        <v>0</v>
      </c>
      <c r="G109" s="3">
        <v>1750000</v>
      </c>
      <c r="H109" s="3">
        <v>38522000</v>
      </c>
      <c r="I109" s="3">
        <v>0</v>
      </c>
      <c r="J109" s="3">
        <v>0</v>
      </c>
      <c r="K109" s="3">
        <v>0</v>
      </c>
      <c r="L109" s="4">
        <f t="shared" si="1"/>
        <v>138460000</v>
      </c>
    </row>
    <row r="110" spans="2:12" ht="23.1" customHeight="1" x14ac:dyDescent="0.25">
      <c r="B110" s="16" t="s">
        <v>120</v>
      </c>
      <c r="C110" s="2">
        <v>86518000</v>
      </c>
      <c r="D110" s="3">
        <v>10984000</v>
      </c>
      <c r="E110" s="3">
        <v>10300000</v>
      </c>
      <c r="F110" s="3">
        <v>0</v>
      </c>
      <c r="G110" s="3">
        <v>1415000</v>
      </c>
      <c r="H110" s="3">
        <v>35177000</v>
      </c>
      <c r="I110" s="3">
        <v>0</v>
      </c>
      <c r="J110" s="3">
        <v>0</v>
      </c>
      <c r="K110" s="3">
        <v>0</v>
      </c>
      <c r="L110" s="4">
        <f t="shared" si="1"/>
        <v>144394000</v>
      </c>
    </row>
    <row r="111" spans="2:12" ht="23.1" customHeight="1" x14ac:dyDescent="0.25">
      <c r="B111" s="16" t="s">
        <v>121</v>
      </c>
      <c r="C111" s="2">
        <v>107360000</v>
      </c>
      <c r="D111" s="3">
        <v>15348000</v>
      </c>
      <c r="E111" s="3">
        <v>6640000</v>
      </c>
      <c r="F111" s="3">
        <v>0</v>
      </c>
      <c r="G111" s="3">
        <v>2883000</v>
      </c>
      <c r="H111" s="3">
        <v>47738000</v>
      </c>
      <c r="I111" s="3">
        <v>0</v>
      </c>
      <c r="J111" s="3">
        <v>0</v>
      </c>
      <c r="K111" s="3">
        <v>0</v>
      </c>
      <c r="L111" s="4">
        <f t="shared" si="1"/>
        <v>179969000</v>
      </c>
    </row>
    <row r="112" spans="2:12" ht="23.1" customHeight="1" x14ac:dyDescent="0.25">
      <c r="B112" s="16" t="s">
        <v>122</v>
      </c>
      <c r="C112" s="2">
        <v>97223000</v>
      </c>
      <c r="D112" s="3">
        <v>14839000</v>
      </c>
      <c r="E112" s="3">
        <v>8940000</v>
      </c>
      <c r="F112" s="3">
        <v>0</v>
      </c>
      <c r="G112" s="3">
        <v>2979000</v>
      </c>
      <c r="H112" s="3">
        <v>82782000</v>
      </c>
      <c r="I112" s="3">
        <v>0</v>
      </c>
      <c r="J112" s="3">
        <v>0</v>
      </c>
      <c r="K112" s="3">
        <v>0</v>
      </c>
      <c r="L112" s="4">
        <f t="shared" si="1"/>
        <v>206763000</v>
      </c>
    </row>
    <row r="113" spans="2:12" ht="23.1" customHeight="1" x14ac:dyDescent="0.25">
      <c r="B113" s="16" t="s">
        <v>123</v>
      </c>
      <c r="C113" s="2">
        <v>655789000</v>
      </c>
      <c r="D113" s="3">
        <v>104413000</v>
      </c>
      <c r="E113" s="3">
        <v>28621000</v>
      </c>
      <c r="F113" s="3">
        <v>0</v>
      </c>
      <c r="G113" s="3">
        <v>30714000</v>
      </c>
      <c r="H113" s="3">
        <v>155836000</v>
      </c>
      <c r="I113" s="3">
        <v>0</v>
      </c>
      <c r="J113" s="3">
        <v>0</v>
      </c>
      <c r="K113" s="3">
        <v>0</v>
      </c>
      <c r="L113" s="4">
        <f t="shared" si="1"/>
        <v>975373000</v>
      </c>
    </row>
    <row r="114" spans="2:12" ht="23.1" customHeight="1" x14ac:dyDescent="0.25">
      <c r="B114" s="16" t="s">
        <v>124</v>
      </c>
      <c r="C114" s="2">
        <v>125469000</v>
      </c>
      <c r="D114" s="3">
        <v>17254000</v>
      </c>
      <c r="E114" s="3">
        <v>13385000</v>
      </c>
      <c r="F114" s="3">
        <v>0</v>
      </c>
      <c r="G114" s="3">
        <v>2967000</v>
      </c>
      <c r="H114" s="3">
        <v>65078000</v>
      </c>
      <c r="I114" s="3">
        <v>0</v>
      </c>
      <c r="J114" s="3">
        <v>0</v>
      </c>
      <c r="K114" s="3">
        <v>0</v>
      </c>
      <c r="L114" s="4">
        <f t="shared" si="1"/>
        <v>224153000</v>
      </c>
    </row>
    <row r="115" spans="2:12" ht="23.1" customHeight="1" x14ac:dyDescent="0.25">
      <c r="B115" s="16" t="s">
        <v>125</v>
      </c>
      <c r="C115" s="2">
        <v>120471000</v>
      </c>
      <c r="D115" s="3">
        <v>17665000</v>
      </c>
      <c r="E115" s="3">
        <v>14695000</v>
      </c>
      <c r="F115" s="3">
        <v>0</v>
      </c>
      <c r="G115" s="3">
        <v>3396000</v>
      </c>
      <c r="H115" s="3">
        <v>23850000</v>
      </c>
      <c r="I115" s="3">
        <v>0</v>
      </c>
      <c r="J115" s="3">
        <v>0</v>
      </c>
      <c r="K115" s="3">
        <v>0</v>
      </c>
      <c r="L115" s="4">
        <f t="shared" si="1"/>
        <v>180077000</v>
      </c>
    </row>
    <row r="116" spans="2:12" ht="23.1" customHeight="1" x14ac:dyDescent="0.25">
      <c r="B116" s="16" t="s">
        <v>126</v>
      </c>
      <c r="C116" s="2">
        <v>121938000</v>
      </c>
      <c r="D116" s="3">
        <v>18598000</v>
      </c>
      <c r="E116" s="3">
        <v>12552000</v>
      </c>
      <c r="F116" s="3">
        <v>0</v>
      </c>
      <c r="G116" s="3">
        <v>3129000</v>
      </c>
      <c r="H116" s="3">
        <v>46609000</v>
      </c>
      <c r="I116" s="3">
        <v>0</v>
      </c>
      <c r="J116" s="3">
        <v>0</v>
      </c>
      <c r="K116" s="3">
        <v>0</v>
      </c>
      <c r="L116" s="4">
        <f t="shared" si="1"/>
        <v>202826000</v>
      </c>
    </row>
    <row r="117" spans="2:12" ht="23.1" customHeight="1" x14ac:dyDescent="0.25">
      <c r="B117" s="16" t="s">
        <v>127</v>
      </c>
      <c r="C117" s="2">
        <v>64221000</v>
      </c>
      <c r="D117" s="3">
        <v>9284000</v>
      </c>
      <c r="E117" s="3">
        <v>8372000</v>
      </c>
      <c r="F117" s="3">
        <v>0</v>
      </c>
      <c r="G117" s="3">
        <v>1732000</v>
      </c>
      <c r="H117" s="3">
        <v>30488000</v>
      </c>
      <c r="I117" s="3">
        <v>0</v>
      </c>
      <c r="J117" s="3">
        <v>0</v>
      </c>
      <c r="K117" s="3">
        <v>0</v>
      </c>
      <c r="L117" s="4">
        <f t="shared" si="1"/>
        <v>114097000</v>
      </c>
    </row>
    <row r="118" spans="2:12" ht="23.1" customHeight="1" x14ac:dyDescent="0.25">
      <c r="B118" s="16" t="s">
        <v>128</v>
      </c>
      <c r="C118" s="2">
        <v>67105000</v>
      </c>
      <c r="D118" s="3">
        <v>10254000</v>
      </c>
      <c r="E118" s="3">
        <v>10555000</v>
      </c>
      <c r="F118" s="3">
        <v>0</v>
      </c>
      <c r="G118" s="3">
        <v>1667000</v>
      </c>
      <c r="H118" s="3">
        <v>23686000</v>
      </c>
      <c r="I118" s="3">
        <v>0</v>
      </c>
      <c r="J118" s="3">
        <v>0</v>
      </c>
      <c r="K118" s="3">
        <v>0</v>
      </c>
      <c r="L118" s="4">
        <f t="shared" si="1"/>
        <v>113267000</v>
      </c>
    </row>
    <row r="119" spans="2:12" ht="23.1" customHeight="1" x14ac:dyDescent="0.25">
      <c r="B119" s="16" t="s">
        <v>146</v>
      </c>
      <c r="C119" s="2">
        <v>4354000</v>
      </c>
      <c r="D119" s="3">
        <v>623000</v>
      </c>
      <c r="E119" s="3">
        <v>5855000</v>
      </c>
      <c r="F119" s="3">
        <v>0</v>
      </c>
      <c r="G119" s="3">
        <v>185000</v>
      </c>
      <c r="H119" s="3">
        <v>265000</v>
      </c>
      <c r="I119" s="3">
        <v>0</v>
      </c>
      <c r="J119" s="3">
        <v>0</v>
      </c>
      <c r="K119" s="3">
        <v>0</v>
      </c>
      <c r="L119" s="4">
        <f>SUM(C119:K119)</f>
        <v>11282000</v>
      </c>
    </row>
    <row r="120" spans="2:12" ht="23.1" customHeight="1" x14ac:dyDescent="0.25">
      <c r="B120" s="31" t="s">
        <v>129</v>
      </c>
      <c r="C120" s="32">
        <v>33449000</v>
      </c>
      <c r="D120" s="33">
        <v>5665000</v>
      </c>
      <c r="E120" s="33">
        <v>11156000</v>
      </c>
      <c r="F120" s="33">
        <v>0</v>
      </c>
      <c r="G120" s="33">
        <v>480000</v>
      </c>
      <c r="H120" s="33">
        <v>46316000</v>
      </c>
      <c r="I120" s="33">
        <v>0</v>
      </c>
      <c r="J120" s="33">
        <v>0</v>
      </c>
      <c r="K120" s="33">
        <v>0</v>
      </c>
      <c r="L120" s="30">
        <f t="shared" si="1"/>
        <v>97066000</v>
      </c>
    </row>
    <row r="121" spans="2:12" ht="23.1" customHeight="1" x14ac:dyDescent="0.25">
      <c r="B121" s="16" t="s">
        <v>130</v>
      </c>
      <c r="C121" s="2">
        <v>25587000</v>
      </c>
      <c r="D121" s="3">
        <v>3726000</v>
      </c>
      <c r="E121" s="3">
        <v>12394000</v>
      </c>
      <c r="F121" s="3">
        <v>0</v>
      </c>
      <c r="G121" s="3">
        <v>502000</v>
      </c>
      <c r="H121" s="3">
        <v>15770000</v>
      </c>
      <c r="I121" s="3">
        <v>0</v>
      </c>
      <c r="J121" s="3">
        <v>0</v>
      </c>
      <c r="K121" s="3">
        <v>0</v>
      </c>
      <c r="L121" s="4">
        <f t="shared" si="1"/>
        <v>57979000</v>
      </c>
    </row>
    <row r="122" spans="2:12" ht="23.1" customHeight="1" x14ac:dyDescent="0.25">
      <c r="B122" s="16" t="s">
        <v>131</v>
      </c>
      <c r="C122" s="2">
        <v>131977000</v>
      </c>
      <c r="D122" s="3">
        <v>18895000</v>
      </c>
      <c r="E122" s="3">
        <v>10801000</v>
      </c>
      <c r="F122" s="3">
        <v>0</v>
      </c>
      <c r="G122" s="3">
        <v>3757000</v>
      </c>
      <c r="H122" s="3">
        <v>19934000</v>
      </c>
      <c r="I122" s="3">
        <v>0</v>
      </c>
      <c r="J122" s="3">
        <v>0</v>
      </c>
      <c r="K122" s="3">
        <v>0</v>
      </c>
      <c r="L122" s="4">
        <f t="shared" si="1"/>
        <v>185364000</v>
      </c>
    </row>
    <row r="123" spans="2:12" ht="23.1" customHeight="1" x14ac:dyDescent="0.25">
      <c r="B123" s="16" t="s">
        <v>132</v>
      </c>
      <c r="C123" s="2">
        <v>106685000</v>
      </c>
      <c r="D123" s="3">
        <v>17097000</v>
      </c>
      <c r="E123" s="3">
        <v>7319000</v>
      </c>
      <c r="F123" s="3">
        <v>0</v>
      </c>
      <c r="G123" s="3">
        <v>3416000</v>
      </c>
      <c r="H123" s="3">
        <v>33771000</v>
      </c>
      <c r="I123" s="3">
        <v>0</v>
      </c>
      <c r="J123" s="3">
        <v>0</v>
      </c>
      <c r="K123" s="3">
        <v>0</v>
      </c>
      <c r="L123" s="4">
        <f t="shared" si="1"/>
        <v>168288000</v>
      </c>
    </row>
    <row r="124" spans="2:12" ht="23.1" customHeight="1" x14ac:dyDescent="0.25">
      <c r="B124" s="16" t="s">
        <v>133</v>
      </c>
      <c r="C124" s="2">
        <v>100932000</v>
      </c>
      <c r="D124" s="3">
        <v>14257000</v>
      </c>
      <c r="E124" s="3">
        <v>12646000</v>
      </c>
      <c r="F124" s="3">
        <v>0</v>
      </c>
      <c r="G124" s="3">
        <v>1968000</v>
      </c>
      <c r="H124" s="3">
        <v>52766000</v>
      </c>
      <c r="I124" s="3">
        <v>0</v>
      </c>
      <c r="J124" s="3">
        <v>0</v>
      </c>
      <c r="K124" s="3">
        <v>0</v>
      </c>
      <c r="L124" s="4">
        <f t="shared" si="1"/>
        <v>182569000</v>
      </c>
    </row>
    <row r="125" spans="2:12" ht="23.1" customHeight="1" x14ac:dyDescent="0.25">
      <c r="B125" s="16" t="s">
        <v>134</v>
      </c>
      <c r="C125" s="2">
        <v>783565000</v>
      </c>
      <c r="D125" s="3">
        <v>138736000</v>
      </c>
      <c r="E125" s="3">
        <v>100508000</v>
      </c>
      <c r="F125" s="3">
        <v>0</v>
      </c>
      <c r="G125" s="3">
        <v>55079000</v>
      </c>
      <c r="H125" s="3">
        <v>374661000</v>
      </c>
      <c r="I125" s="3">
        <v>0</v>
      </c>
      <c r="J125" s="3">
        <v>0</v>
      </c>
      <c r="K125" s="3">
        <v>0</v>
      </c>
      <c r="L125" s="4">
        <f t="shared" si="1"/>
        <v>1452549000</v>
      </c>
    </row>
    <row r="126" spans="2:12" ht="23.1" customHeight="1" x14ac:dyDescent="0.25">
      <c r="B126" s="16" t="s">
        <v>135</v>
      </c>
      <c r="C126" s="2">
        <v>342128000</v>
      </c>
      <c r="D126" s="3">
        <v>48650000</v>
      </c>
      <c r="E126" s="3">
        <v>35238000</v>
      </c>
      <c r="F126" s="3">
        <v>0</v>
      </c>
      <c r="G126" s="3">
        <v>11447000</v>
      </c>
      <c r="H126" s="3">
        <v>26294000</v>
      </c>
      <c r="I126" s="3">
        <v>0</v>
      </c>
      <c r="J126" s="3">
        <v>0</v>
      </c>
      <c r="K126" s="3">
        <v>0</v>
      </c>
      <c r="L126" s="4">
        <f t="shared" si="1"/>
        <v>463757000</v>
      </c>
    </row>
    <row r="127" spans="2:12" ht="23.1" customHeight="1" x14ac:dyDescent="0.25">
      <c r="B127" s="16" t="s">
        <v>136</v>
      </c>
      <c r="C127" s="2">
        <v>167602000</v>
      </c>
      <c r="D127" s="3">
        <v>26683000</v>
      </c>
      <c r="E127" s="3">
        <v>13528000</v>
      </c>
      <c r="F127" s="3">
        <v>0</v>
      </c>
      <c r="G127" s="3">
        <v>4710000</v>
      </c>
      <c r="H127" s="3">
        <v>22223000</v>
      </c>
      <c r="I127" s="3">
        <v>0</v>
      </c>
      <c r="J127" s="3">
        <v>0</v>
      </c>
      <c r="K127" s="3">
        <v>0</v>
      </c>
      <c r="L127" s="4">
        <f t="shared" si="1"/>
        <v>234746000</v>
      </c>
    </row>
    <row r="128" spans="2:12" ht="23.1" customHeight="1" x14ac:dyDescent="0.25">
      <c r="B128" s="16" t="s">
        <v>137</v>
      </c>
      <c r="C128" s="2">
        <v>68403000</v>
      </c>
      <c r="D128" s="3">
        <v>10136000</v>
      </c>
      <c r="E128" s="3">
        <v>7071000</v>
      </c>
      <c r="F128" s="3">
        <v>0</v>
      </c>
      <c r="G128" s="3">
        <v>1288000</v>
      </c>
      <c r="H128" s="3">
        <v>24570000</v>
      </c>
      <c r="I128" s="3">
        <v>0</v>
      </c>
      <c r="J128" s="3">
        <v>0</v>
      </c>
      <c r="K128" s="3">
        <v>0</v>
      </c>
      <c r="L128" s="4">
        <f t="shared" si="1"/>
        <v>111468000</v>
      </c>
    </row>
    <row r="129" spans="2:12" ht="23.1" customHeight="1" x14ac:dyDescent="0.25">
      <c r="B129" s="16" t="s">
        <v>138</v>
      </c>
      <c r="C129" s="2">
        <v>25135000</v>
      </c>
      <c r="D129" s="3">
        <v>3353000</v>
      </c>
      <c r="E129" s="3">
        <v>7278000</v>
      </c>
      <c r="F129" s="3">
        <v>0</v>
      </c>
      <c r="G129" s="3">
        <v>343000</v>
      </c>
      <c r="H129" s="3">
        <v>40571000</v>
      </c>
      <c r="I129" s="3">
        <v>0</v>
      </c>
      <c r="J129" s="3">
        <v>0</v>
      </c>
      <c r="K129" s="3">
        <v>0</v>
      </c>
      <c r="L129" s="4">
        <f t="shared" si="1"/>
        <v>76680000</v>
      </c>
    </row>
    <row r="130" spans="2:12" ht="23.1" customHeight="1" x14ac:dyDescent="0.25">
      <c r="B130" s="16" t="s">
        <v>139</v>
      </c>
      <c r="C130" s="2">
        <v>54615000</v>
      </c>
      <c r="D130" s="3">
        <v>7165000</v>
      </c>
      <c r="E130" s="3">
        <v>5616000</v>
      </c>
      <c r="F130" s="3">
        <v>0</v>
      </c>
      <c r="G130" s="3">
        <v>1350000</v>
      </c>
      <c r="H130" s="3">
        <v>53587000</v>
      </c>
      <c r="I130" s="3">
        <v>0</v>
      </c>
      <c r="J130" s="3">
        <v>0</v>
      </c>
      <c r="K130" s="3">
        <v>0</v>
      </c>
      <c r="L130" s="4">
        <f t="shared" si="1"/>
        <v>122333000</v>
      </c>
    </row>
    <row r="131" spans="2:12" ht="23.1" customHeight="1" x14ac:dyDescent="0.25">
      <c r="B131" s="16" t="s">
        <v>140</v>
      </c>
      <c r="C131" s="2">
        <v>124521000</v>
      </c>
      <c r="D131" s="3">
        <v>18387000</v>
      </c>
      <c r="E131" s="3">
        <v>13554000</v>
      </c>
      <c r="F131" s="3">
        <v>0</v>
      </c>
      <c r="G131" s="3">
        <v>4253000</v>
      </c>
      <c r="H131" s="3">
        <v>23452000</v>
      </c>
      <c r="I131" s="3">
        <v>0</v>
      </c>
      <c r="J131" s="3">
        <v>0</v>
      </c>
      <c r="K131" s="3">
        <v>0</v>
      </c>
      <c r="L131" s="4">
        <f t="shared" si="1"/>
        <v>184167000</v>
      </c>
    </row>
    <row r="132" spans="2:12" ht="23.1" customHeight="1" x14ac:dyDescent="0.25">
      <c r="B132" s="16" t="s">
        <v>141</v>
      </c>
      <c r="C132" s="2">
        <v>69759000</v>
      </c>
      <c r="D132" s="3">
        <v>10537000</v>
      </c>
      <c r="E132" s="3">
        <v>8781000</v>
      </c>
      <c r="F132" s="3">
        <v>0</v>
      </c>
      <c r="G132" s="3">
        <v>2174000</v>
      </c>
      <c r="H132" s="3">
        <v>24626000</v>
      </c>
      <c r="I132" s="3">
        <v>0</v>
      </c>
      <c r="J132" s="3">
        <v>0</v>
      </c>
      <c r="K132" s="3">
        <v>0</v>
      </c>
      <c r="L132" s="4">
        <f t="shared" si="1"/>
        <v>115877000</v>
      </c>
    </row>
    <row r="133" spans="2:12" ht="23.1" customHeight="1" x14ac:dyDescent="0.25">
      <c r="B133" s="16" t="s">
        <v>142</v>
      </c>
      <c r="C133" s="2">
        <v>27700000</v>
      </c>
      <c r="D133" s="3">
        <v>4178000</v>
      </c>
      <c r="E133" s="3">
        <v>5616000</v>
      </c>
      <c r="F133" s="3">
        <v>0</v>
      </c>
      <c r="G133" s="3">
        <v>871000</v>
      </c>
      <c r="H133" s="3">
        <v>22121000</v>
      </c>
      <c r="I133" s="3">
        <v>0</v>
      </c>
      <c r="J133" s="3">
        <v>0</v>
      </c>
      <c r="K133" s="3">
        <v>0</v>
      </c>
      <c r="L133" s="4">
        <f t="shared" si="1"/>
        <v>60486000</v>
      </c>
    </row>
    <row r="134" spans="2:12" ht="23.1" customHeight="1" x14ac:dyDescent="0.25">
      <c r="B134" s="16" t="s">
        <v>143</v>
      </c>
      <c r="C134" s="2">
        <v>260652000</v>
      </c>
      <c r="D134" s="3">
        <v>43076000</v>
      </c>
      <c r="E134" s="3">
        <v>24580000</v>
      </c>
      <c r="F134" s="3">
        <v>0</v>
      </c>
      <c r="G134" s="3">
        <v>7620000</v>
      </c>
      <c r="H134" s="3">
        <v>46074000</v>
      </c>
      <c r="I134" s="3">
        <v>0</v>
      </c>
      <c r="J134" s="3">
        <v>0</v>
      </c>
      <c r="K134" s="3">
        <v>0</v>
      </c>
      <c r="L134" s="4">
        <f t="shared" si="1"/>
        <v>382002000</v>
      </c>
    </row>
    <row r="135" spans="2:12" ht="23.1" customHeight="1" x14ac:dyDescent="0.25">
      <c r="B135" s="16" t="s">
        <v>144</v>
      </c>
      <c r="C135" s="2">
        <v>232782000</v>
      </c>
      <c r="D135" s="3">
        <v>37456000</v>
      </c>
      <c r="E135" s="3">
        <v>11472000</v>
      </c>
      <c r="F135" s="3">
        <v>0</v>
      </c>
      <c r="G135" s="3">
        <v>5791000</v>
      </c>
      <c r="H135" s="3">
        <v>33477000</v>
      </c>
      <c r="I135" s="3">
        <v>0</v>
      </c>
      <c r="J135" s="3">
        <v>0</v>
      </c>
      <c r="K135" s="3">
        <v>0</v>
      </c>
      <c r="L135" s="4">
        <f t="shared" si="1"/>
        <v>320978000</v>
      </c>
    </row>
    <row r="136" spans="2:12" ht="23.1" customHeight="1" thickBot="1" x14ac:dyDescent="0.3">
      <c r="B136" s="16" t="s">
        <v>145</v>
      </c>
      <c r="C136" s="2">
        <v>185013000</v>
      </c>
      <c r="D136" s="3">
        <v>33318000</v>
      </c>
      <c r="E136" s="3">
        <v>12285000</v>
      </c>
      <c r="F136" s="3">
        <v>0</v>
      </c>
      <c r="G136" s="3">
        <v>9504000</v>
      </c>
      <c r="H136" s="3">
        <v>58243000</v>
      </c>
      <c r="I136" s="3">
        <v>0</v>
      </c>
      <c r="J136" s="3">
        <v>0</v>
      </c>
      <c r="K136" s="3">
        <v>0</v>
      </c>
      <c r="L136" s="4">
        <f t="shared" ref="L136:L144" si="2">SUM(C136:K136)</f>
        <v>298363000</v>
      </c>
    </row>
    <row r="137" spans="2:12" ht="24.95" customHeight="1" x14ac:dyDescent="0.25">
      <c r="B137" s="19" t="s">
        <v>148</v>
      </c>
      <c r="C137" s="20">
        <v>49868775000</v>
      </c>
      <c r="D137" s="21">
        <v>7727627000</v>
      </c>
      <c r="E137" s="21">
        <v>4369634000</v>
      </c>
      <c r="F137" s="21">
        <v>0</v>
      </c>
      <c r="G137" s="21">
        <v>2564896000</v>
      </c>
      <c r="H137" s="21">
        <v>8231491000</v>
      </c>
      <c r="I137" s="21">
        <v>0</v>
      </c>
      <c r="J137" s="21">
        <v>0</v>
      </c>
      <c r="K137" s="21">
        <v>0</v>
      </c>
      <c r="L137" s="9">
        <f t="shared" si="2"/>
        <v>72762423000</v>
      </c>
    </row>
    <row r="138" spans="2:12" ht="24.95" customHeight="1" x14ac:dyDescent="0.25">
      <c r="B138" s="22" t="s">
        <v>149</v>
      </c>
      <c r="C138" s="23">
        <v>19713590000</v>
      </c>
      <c r="D138" s="24">
        <v>3571360000</v>
      </c>
      <c r="E138" s="24">
        <v>10567314000</v>
      </c>
      <c r="F138" s="24">
        <v>0</v>
      </c>
      <c r="G138" s="24">
        <v>31351710000</v>
      </c>
      <c r="H138" s="24">
        <v>46410565000</v>
      </c>
      <c r="I138" s="24">
        <v>4422232000</v>
      </c>
      <c r="J138" s="24">
        <v>683583000</v>
      </c>
      <c r="K138" s="24">
        <v>0</v>
      </c>
      <c r="L138" s="4">
        <f t="shared" si="2"/>
        <v>116720354000</v>
      </c>
    </row>
    <row r="139" spans="2:12" ht="24.95" customHeight="1" thickBot="1" x14ac:dyDescent="0.3">
      <c r="B139" s="25" t="s">
        <v>150</v>
      </c>
      <c r="C139" s="26">
        <f t="shared" ref="C139:K139" si="3">C137+C138</f>
        <v>69582365000</v>
      </c>
      <c r="D139" s="27">
        <f t="shared" si="3"/>
        <v>11298987000</v>
      </c>
      <c r="E139" s="27">
        <f t="shared" si="3"/>
        <v>14936948000</v>
      </c>
      <c r="F139" s="27">
        <f t="shared" si="3"/>
        <v>0</v>
      </c>
      <c r="G139" s="27">
        <f t="shared" si="3"/>
        <v>33916606000</v>
      </c>
      <c r="H139" s="27">
        <f t="shared" si="3"/>
        <v>54642056000</v>
      </c>
      <c r="I139" s="27">
        <f t="shared" si="3"/>
        <v>4422232000</v>
      </c>
      <c r="J139" s="27">
        <f t="shared" si="3"/>
        <v>683583000</v>
      </c>
      <c r="K139" s="27">
        <f t="shared" si="3"/>
        <v>0</v>
      </c>
      <c r="L139" s="10">
        <f t="shared" si="2"/>
        <v>189482777000</v>
      </c>
    </row>
    <row r="140" spans="2:12" hidden="1" x14ac:dyDescent="0.25">
      <c r="B140" s="34" t="s">
        <v>10</v>
      </c>
      <c r="C140" s="28">
        <v>1660702000</v>
      </c>
      <c r="D140" s="29">
        <v>256597000</v>
      </c>
      <c r="E140" s="29">
        <v>943916000</v>
      </c>
      <c r="F140" s="29">
        <v>0</v>
      </c>
      <c r="G140" s="29">
        <v>9006897000</v>
      </c>
      <c r="H140" s="29">
        <v>1332049000</v>
      </c>
      <c r="I140" s="29">
        <v>0</v>
      </c>
      <c r="J140" s="29">
        <v>0</v>
      </c>
      <c r="K140" s="29">
        <v>0</v>
      </c>
      <c r="L140" s="30">
        <f t="shared" si="2"/>
        <v>13200161000</v>
      </c>
    </row>
    <row r="141" spans="2:12" hidden="1" x14ac:dyDescent="0.25">
      <c r="B141" s="22" t="s">
        <v>11</v>
      </c>
      <c r="C141" s="23" t="e">
        <f>C140+C139+#REF!</f>
        <v>#REF!</v>
      </c>
      <c r="D141" s="24" t="e">
        <f>D140+D139+#REF!</f>
        <v>#REF!</v>
      </c>
      <c r="E141" s="24" t="e">
        <f>E140+E139+#REF!</f>
        <v>#REF!</v>
      </c>
      <c r="F141" s="24" t="e">
        <f>F140+F139+#REF!</f>
        <v>#REF!</v>
      </c>
      <c r="G141" s="24" t="e">
        <f>G140+G139+#REF!</f>
        <v>#REF!</v>
      </c>
      <c r="H141" s="24" t="e">
        <f>H140+H139+#REF!</f>
        <v>#REF!</v>
      </c>
      <c r="I141" s="24" t="e">
        <f>I140+I139+#REF!</f>
        <v>#REF!</v>
      </c>
      <c r="J141" s="24" t="e">
        <f>J140+J139+#REF!</f>
        <v>#REF!</v>
      </c>
      <c r="K141" s="24" t="e">
        <f>K140+K139+#REF!</f>
        <v>#REF!</v>
      </c>
      <c r="L141" s="4" t="e">
        <f t="shared" si="2"/>
        <v>#REF!</v>
      </c>
    </row>
    <row r="142" spans="2:12" hidden="1" x14ac:dyDescent="0.25">
      <c r="B142" s="22" t="s">
        <v>12</v>
      </c>
      <c r="C142" s="23">
        <v>0</v>
      </c>
      <c r="D142" s="24">
        <v>0</v>
      </c>
      <c r="E142" s="24">
        <v>0</v>
      </c>
      <c r="F142" s="24">
        <v>0</v>
      </c>
      <c r="G142" s="24">
        <v>108765601000</v>
      </c>
      <c r="H142" s="24">
        <v>0</v>
      </c>
      <c r="I142" s="24">
        <v>58060247000</v>
      </c>
      <c r="J142" s="24">
        <v>0</v>
      </c>
      <c r="K142" s="24">
        <v>0</v>
      </c>
      <c r="L142" s="4">
        <f t="shared" si="2"/>
        <v>166825848000</v>
      </c>
    </row>
    <row r="143" spans="2:12" hidden="1" x14ac:dyDescent="0.25">
      <c r="B143" s="22" t="s">
        <v>13</v>
      </c>
      <c r="C143" s="23">
        <v>0</v>
      </c>
      <c r="D143" s="24">
        <v>0</v>
      </c>
      <c r="E143" s="24">
        <v>0</v>
      </c>
      <c r="F143" s="24">
        <v>0</v>
      </c>
      <c r="G143" s="24">
        <v>8851233000</v>
      </c>
      <c r="H143" s="24">
        <v>0</v>
      </c>
      <c r="I143" s="24">
        <v>0</v>
      </c>
      <c r="J143" s="24">
        <v>0</v>
      </c>
      <c r="K143" s="24">
        <v>0</v>
      </c>
      <c r="L143" s="4">
        <f t="shared" si="2"/>
        <v>8851233000</v>
      </c>
    </row>
    <row r="144" spans="2:12" ht="29.25" hidden="1" thickBot="1" x14ac:dyDescent="0.3">
      <c r="B144" s="25" t="s">
        <v>14</v>
      </c>
      <c r="C144" s="26" t="e">
        <f t="shared" ref="C144:K144" si="4">C141-(C142+C143)</f>
        <v>#REF!</v>
      </c>
      <c r="D144" s="27" t="e">
        <f t="shared" si="4"/>
        <v>#REF!</v>
      </c>
      <c r="E144" s="27" t="e">
        <f t="shared" si="4"/>
        <v>#REF!</v>
      </c>
      <c r="F144" s="27" t="e">
        <f t="shared" si="4"/>
        <v>#REF!</v>
      </c>
      <c r="G144" s="27" t="e">
        <f t="shared" si="4"/>
        <v>#REF!</v>
      </c>
      <c r="H144" s="27" t="e">
        <f t="shared" si="4"/>
        <v>#REF!</v>
      </c>
      <c r="I144" s="27" t="e">
        <f t="shared" si="4"/>
        <v>#REF!</v>
      </c>
      <c r="J144" s="27" t="e">
        <f t="shared" si="4"/>
        <v>#REF!</v>
      </c>
      <c r="K144" s="27" t="e">
        <f t="shared" si="4"/>
        <v>#REF!</v>
      </c>
      <c r="L144" s="10" t="e">
        <f t="shared" si="2"/>
        <v>#REF!</v>
      </c>
    </row>
    <row r="145" hidden="1" x14ac:dyDescent="0.25"/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rowBreaks count="2" manualBreakCount="2">
    <brk id="49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2022</vt:lpstr>
      <vt:lpstr>2023</vt:lpstr>
      <vt:lpstr>2024</vt:lpstr>
      <vt:lpstr>'2023'!BaslaSatir</vt:lpstr>
      <vt:lpstr>'2024'!BaslaSatir</vt:lpstr>
      <vt:lpstr>BaslaSatir</vt:lpstr>
      <vt:lpstr>'2022'!Yazdırma_Başlıkları</vt:lpstr>
      <vt:lpstr>'2023'!Yazdırma_Başlıkları</vt:lpstr>
      <vt:lpstr>'2024'!Yazdırma_Başlıkları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ÜNVER</dc:creator>
  <cp:lastModifiedBy>Ali  RENÇBER</cp:lastModifiedBy>
  <cp:lastPrinted>2022-01-03T11:20:54Z</cp:lastPrinted>
  <dcterms:created xsi:type="dcterms:W3CDTF">2020-01-21T07:47:42Z</dcterms:created>
  <dcterms:modified xsi:type="dcterms:W3CDTF">2022-01-03T11:21:01Z</dcterms:modified>
</cp:coreProperties>
</file>