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5" activeTab="0"/>
  </bookViews>
  <sheets>
    <sheet name="T 5.12" sheetId="1" r:id="rId1"/>
  </sheets>
  <definedNames>
    <definedName name="_xlnm.Print_Area" localSheetId="0">'T 5.12'!$A$1:$K$128</definedName>
  </definedNames>
  <calcPr fullCalcOnLoad="1"/>
</workbook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<sst xmlns="http://schemas.openxmlformats.org/spreadsheetml/2006/main" count="68" uniqueCount="28">
  <si>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</si>
  <si>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</si>
  <si>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</si>
  <si>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</si>
  <si>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</si>
  <si>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</si>
  <si>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</si>
  <si>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</si>
  <si>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</si>
  <si>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</si>
  <si>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</si>
  <si>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</si>
  <si>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</si>
  <si>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</si>
  <si>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</si>
  <si>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</si>
  <si>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</si>
  <si>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</si>
  <si>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</si>
  <si>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</si>
  <si>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</si>
  <si>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</si>
  <si>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</si>
  <si>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</si>
  <si>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</si>
  <si>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</si>
  <si>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 xml:space="preserve">                      Source : TURKSTAT</t>
  </si>
  <si>
    <t>2015=100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</si>
</sst>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  <numFmt numFmtId="184" formatCode="_(\$* #,##0_);_(\$* \(#,##0\);_(\$* &quot;-&quot;_);_(@_)"/>
    <numFmt numFmtId="185" formatCode="_(\$* #,##0.00_);_(\$* \(#,##0.00\);_(\$* &quot;-&quot;??_);_(@_)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51"/>
  <sheetViews>
    <sheetView showGridLines="0" tabSelected="1" view="pageBreakPreview" zoomScale="60" zoomScaleNormal="70" zoomScalePageLayoutView="0" workbookViewId="0" topLeftCell="A1">
      <pane xSplit="11" ySplit="12" topLeftCell="L91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J127" sqref="J127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6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0.25">
      <c r="A1" s="26" t="s">
        <v>23</v>
      </c>
      <c r="B1" s="3"/>
      <c r="C1" s="3"/>
      <c r="D1" s="3"/>
      <c r="E1" s="3"/>
      <c r="F1" s="3"/>
      <c r="G1" s="46"/>
      <c r="H1" s="3"/>
      <c r="I1" s="3"/>
      <c r="J1" s="3"/>
      <c r="K1" s="3"/>
    </row>
    <row r="2" spans="1:11" ht="20.25">
      <c r="A2" s="27" t="s">
        <v>24</v>
      </c>
      <c r="B2" s="3"/>
      <c r="C2" s="3"/>
      <c r="D2" s="3"/>
      <c r="E2" s="3"/>
      <c r="F2" s="3"/>
      <c r="G2" s="46"/>
      <c r="H2" s="3"/>
      <c r="I2" s="3"/>
      <c r="J2" s="3"/>
      <c r="K2" s="3"/>
    </row>
    <row r="3" spans="1:12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7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2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8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2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9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2" ht="15.75">
      <c r="A6" s="6"/>
      <c r="B6" s="13"/>
      <c r="C6" s="13"/>
      <c r="D6" s="13"/>
      <c r="E6" s="13"/>
      <c r="F6" s="13"/>
      <c r="G6" s="50"/>
      <c r="H6" s="13"/>
      <c r="I6" s="13"/>
      <c r="J6" s="13"/>
      <c r="K6" s="35"/>
      <c r="L6" s="12"/>
    </row>
    <row r="7" spans="1:12" ht="15.75">
      <c r="A7" s="6"/>
      <c r="B7" s="13"/>
      <c r="C7" s="13"/>
      <c r="D7" s="31"/>
      <c r="E7" s="32" t="s">
        <v>10</v>
      </c>
      <c r="F7" s="31"/>
      <c r="G7" s="51"/>
      <c r="H7" s="13"/>
      <c r="I7" s="31"/>
      <c r="J7" s="32" t="s">
        <v>10</v>
      </c>
      <c r="K7" s="38"/>
      <c r="L7" s="12"/>
    </row>
    <row r="8" spans="1:12" ht="15.75">
      <c r="A8" s="6"/>
      <c r="B8" s="31"/>
      <c r="C8" s="31"/>
      <c r="D8" s="32"/>
      <c r="E8" s="30" t="s">
        <v>11</v>
      </c>
      <c r="F8" s="31"/>
      <c r="G8" s="51"/>
      <c r="H8" s="31"/>
      <c r="I8" s="11"/>
      <c r="J8" s="30" t="s">
        <v>12</v>
      </c>
      <c r="K8" s="38"/>
      <c r="L8" s="12"/>
    </row>
    <row r="9" spans="1:12" ht="15.75">
      <c r="A9" s="6"/>
      <c r="B9" s="31"/>
      <c r="C9" s="31"/>
      <c r="D9" s="30"/>
      <c r="E9" s="30" t="s">
        <v>13</v>
      </c>
      <c r="F9" s="29" t="s">
        <v>22</v>
      </c>
      <c r="G9" s="49"/>
      <c r="H9" s="31"/>
      <c r="I9" s="11"/>
      <c r="J9" s="30" t="s">
        <v>13</v>
      </c>
      <c r="K9" s="39" t="s">
        <v>22</v>
      </c>
      <c r="L9" s="12"/>
    </row>
    <row r="10" spans="1:12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9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2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9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2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2" ht="15.75">
      <c r="A13" s="10"/>
      <c r="B13" s="16"/>
      <c r="C13" s="17"/>
      <c r="D13" s="18"/>
      <c r="E13" s="17"/>
      <c r="F13" s="17"/>
      <c r="G13" s="53"/>
      <c r="H13" s="17"/>
      <c r="I13" s="18"/>
      <c r="J13" s="17"/>
      <c r="K13" s="43"/>
      <c r="L13" s="14"/>
    </row>
    <row r="14" spans="1:12" ht="15" customHeight="1">
      <c r="A14" s="33" t="s">
        <v>27</v>
      </c>
      <c r="B14" s="18"/>
      <c r="C14" s="18"/>
      <c r="D14" s="18"/>
      <c r="E14" s="18"/>
      <c r="F14" s="25"/>
      <c r="G14" s="54"/>
      <c r="H14" s="18"/>
      <c r="I14" s="18"/>
      <c r="J14" s="18"/>
      <c r="K14" s="42"/>
      <c r="L14" s="12"/>
    </row>
    <row r="15" spans="1:12" ht="15" customHeight="1">
      <c r="A15" s="24">
        <v>2013</v>
      </c>
      <c r="B15" s="18">
        <v>114.91</v>
      </c>
      <c r="C15" s="18"/>
      <c r="D15" s="18"/>
      <c r="E15" s="18"/>
      <c r="F15" s="25"/>
      <c r="G15" s="54">
        <v>115.99</v>
      </c>
      <c r="H15" s="18"/>
      <c r="I15" s="18"/>
      <c r="J15" s="18"/>
      <c r="K15" s="42"/>
      <c r="L15" s="12"/>
    </row>
    <row r="16" spans="1:12" ht="15" customHeight="1">
      <c r="A16" s="24">
        <v>2014</v>
      </c>
      <c r="B16" s="18">
        <v>113.97</v>
      </c>
      <c r="C16" s="18"/>
      <c r="D16" s="18"/>
      <c r="E16" s="18"/>
      <c r="F16" s="25">
        <f>+B16/B15*100-100</f>
        <v>-0.818031502915332</v>
      </c>
      <c r="G16" s="54">
        <v>114.52</v>
      </c>
      <c r="H16" s="18"/>
      <c r="I16" s="18"/>
      <c r="J16" s="18"/>
      <c r="K16" s="42">
        <f>+G16/G15*100-100</f>
        <v>-1.2673506336753064</v>
      </c>
      <c r="L16" s="12"/>
    </row>
    <row r="17" spans="1:21" ht="16.5" customHeight="1">
      <c r="A17" s="24">
        <v>2015</v>
      </c>
      <c r="B17" s="18">
        <v>100</v>
      </c>
      <c r="C17" s="25"/>
      <c r="D17" s="25"/>
      <c r="E17" s="25"/>
      <c r="F17" s="25">
        <f>+B17/B16*100-100</f>
        <v>-12.25761165218917</v>
      </c>
      <c r="G17" s="54">
        <v>100</v>
      </c>
      <c r="H17" s="25"/>
      <c r="I17" s="25"/>
      <c r="J17" s="25"/>
      <c r="K17" s="42">
        <f>+G17/G16*100-100</f>
        <v>-12.679008033531261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>
      <c r="A18" s="24">
        <v>2016</v>
      </c>
      <c r="B18" s="18">
        <v>95.67</v>
      </c>
      <c r="C18" s="25"/>
      <c r="D18" s="25"/>
      <c r="E18" s="25"/>
      <c r="F18" s="25">
        <f>+B18/B17*100-100</f>
        <v>-4.329999999999998</v>
      </c>
      <c r="G18" s="54">
        <v>95.91</v>
      </c>
      <c r="H18" s="25"/>
      <c r="I18" s="25"/>
      <c r="J18" s="25"/>
      <c r="K18" s="42">
        <f>+G18/G17*100-100</f>
        <v>-4.090000000000003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>
      <c r="A19" s="24">
        <v>2017</v>
      </c>
      <c r="B19" s="18">
        <v>97.22</v>
      </c>
      <c r="C19" s="25"/>
      <c r="D19" s="25"/>
      <c r="E19" s="25"/>
      <c r="F19" s="25">
        <f>+B19/B18*100-100</f>
        <v>1.6201526079230746</v>
      </c>
      <c r="G19" s="54">
        <v>97.62</v>
      </c>
      <c r="H19" s="25"/>
      <c r="I19" s="25"/>
      <c r="J19" s="25"/>
      <c r="K19" s="42">
        <f>+G19/G18*100-100</f>
        <v>1.7829214888958518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>
      <c r="A20" s="24">
        <v>2018</v>
      </c>
      <c r="B20" s="18">
        <v>99.81</v>
      </c>
      <c r="C20" s="25"/>
      <c r="D20" s="25"/>
      <c r="E20" s="25"/>
      <c r="F20" s="25">
        <f>+B20/B19*100-100</f>
        <v>2.6640608928204017</v>
      </c>
      <c r="G20" s="54">
        <v>100.69</v>
      </c>
      <c r="H20" s="25"/>
      <c r="I20" s="25"/>
      <c r="J20" s="25"/>
      <c r="K20" s="42">
        <f>+G20/G19*100-100</f>
        <v>3.1448473673427486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2019</v>
      </c>
      <c r="B21" s="18">
        <v>95.61</v>
      </c>
      <c r="C21" s="25"/>
      <c r="D21" s="25"/>
      <c r="E21" s="25"/>
      <c r="F21" s="25">
        <f>+B21/B20*100-100</f>
        <v>-4.207995190862647</v>
      </c>
      <c r="G21" s="54">
        <v>96.1</v>
      </c>
      <c r="H21" s="25"/>
      <c r="I21" s="25"/>
      <c r="J21" s="25"/>
      <c r="K21" s="42">
        <f>+G21/G20*100-100</f>
        <v>-4.558546032376611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2020</v>
      </c>
      <c r="B22" s="18">
        <v>94.82</v>
      </c>
      <c r="C22" s="25"/>
      <c r="D22" s="25"/>
      <c r="E22" s="25"/>
      <c r="F22" s="25">
        <f>+B22/B21*100-100</f>
        <v>-0.8262734023637819</v>
      </c>
      <c r="G22" s="4">
        <v>94.99</v>
      </c>
      <c r="H22" s="25"/>
      <c r="I22" s="25"/>
      <c r="J22" s="25"/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6"/>
      <c r="B23" s="45"/>
      <c r="C23" s="25"/>
      <c r="D23" s="25"/>
      <c r="E23" s="25"/>
      <c r="F23" s="25"/>
      <c r="H23" s="25"/>
      <c r="I23" s="25"/>
      <c r="J23" s="25"/>
      <c r="K23" s="42"/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">
        <v>2013</v>
      </c>
      <c r="B24" s="45"/>
      <c r="C24" s="25"/>
      <c r="D24" s="25"/>
      <c r="E24" s="25"/>
      <c r="F24" s="25"/>
      <c r="H24" s="25"/>
      <c r="I24" s="25"/>
      <c r="J24" s="25"/>
      <c r="K24" s="42"/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>
        <v>1</v>
      </c>
      <c r="B25" s="44">
        <v>117.0103078</v>
      </c>
      <c r="C25" s="25"/>
      <c r="D25" s="25"/>
      <c r="E25" s="25"/>
      <c r="F25" s="25"/>
      <c r="G25" s="57">
        <v>118.56</v>
      </c>
      <c r="H25" s="25"/>
      <c r="I25" s="25"/>
      <c r="J25" s="25"/>
      <c r="K25" s="42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6">
        <v>2</v>
      </c>
      <c r="B26" s="44">
        <v>117.5235453</v>
      </c>
      <c r="C26" s="25">
        <f aca="true" t="shared" si="0" ref="C26:C35">+B26/B25*100-100</f>
        <v>0.4386258865990271</v>
      </c>
      <c r="D26" s="25"/>
      <c r="E26" s="25"/>
      <c r="F26" s="25"/>
      <c r="G26" s="57">
        <v>118.84</v>
      </c>
      <c r="H26" s="25">
        <f>+G26/G25*100-100</f>
        <v>0.23616734143050166</v>
      </c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3</v>
      </c>
      <c r="B27" s="44">
        <v>115.3010224</v>
      </c>
      <c r="C27" s="25">
        <f t="shared" si="0"/>
        <v>-1.8911298959937</v>
      </c>
      <c r="D27" s="25"/>
      <c r="E27" s="25"/>
      <c r="F27" s="25"/>
      <c r="G27" s="57">
        <v>116.15</v>
      </c>
      <c r="H27" s="25">
        <f>+G27/G26*100-100</f>
        <v>-2.263547627061584</v>
      </c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4</v>
      </c>
      <c r="B28" s="44">
        <v>114.2681123</v>
      </c>
      <c r="C28" s="25">
        <f t="shared" si="0"/>
        <v>-0.8958377631870746</v>
      </c>
      <c r="D28" s="25"/>
      <c r="E28" s="25"/>
      <c r="F28" s="25"/>
      <c r="G28" s="54">
        <v>115.28</v>
      </c>
      <c r="H28" s="25">
        <f aca="true" t="shared" si="1" ref="H28:H35">G28/G27*100-100</f>
        <v>-0.7490314248816219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5</v>
      </c>
      <c r="B29" s="44">
        <v>114.0813925</v>
      </c>
      <c r="C29" s="25">
        <f t="shared" si="0"/>
        <v>-0.16340499220794413</v>
      </c>
      <c r="D29" s="25"/>
      <c r="E29" s="25"/>
      <c r="F29" s="25"/>
      <c r="G29" s="54">
        <v>115.24</v>
      </c>
      <c r="H29" s="25">
        <f t="shared" si="1"/>
        <v>-0.034698126301179855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6</v>
      </c>
      <c r="B30" s="44">
        <v>114.8385441</v>
      </c>
      <c r="C30" s="25">
        <f t="shared" si="0"/>
        <v>0.6636942128840104</v>
      </c>
      <c r="D30" s="25"/>
      <c r="E30" s="25"/>
      <c r="F30" s="25"/>
      <c r="G30" s="54">
        <v>116.16</v>
      </c>
      <c r="H30" s="25">
        <f t="shared" si="1"/>
        <v>0.798333911836167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7</v>
      </c>
      <c r="B31" s="44">
        <v>113.151945</v>
      </c>
      <c r="C31" s="25">
        <f t="shared" si="0"/>
        <v>-1.4686698731841545</v>
      </c>
      <c r="D31" s="25"/>
      <c r="E31" s="25"/>
      <c r="F31" s="25"/>
      <c r="G31" s="54">
        <v>114.45</v>
      </c>
      <c r="H31" s="25">
        <f t="shared" si="1"/>
        <v>-1.472107438016522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8</v>
      </c>
      <c r="B32" s="44">
        <v>113.8370445</v>
      </c>
      <c r="C32" s="25">
        <f t="shared" si="0"/>
        <v>0.6054686024177443</v>
      </c>
      <c r="D32" s="25"/>
      <c r="E32" s="25"/>
      <c r="F32" s="25"/>
      <c r="G32" s="54">
        <v>115.04</v>
      </c>
      <c r="H32" s="25">
        <f t="shared" si="1"/>
        <v>0.51550895587593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9</v>
      </c>
      <c r="B33" s="44">
        <v>113.1730019</v>
      </c>
      <c r="C33" s="25">
        <f t="shared" si="0"/>
        <v>-0.5833273368231318</v>
      </c>
      <c r="D33" s="25"/>
      <c r="E33" s="25"/>
      <c r="F33" s="25"/>
      <c r="G33" s="54">
        <v>114.21</v>
      </c>
      <c r="H33" s="25">
        <f t="shared" si="1"/>
        <v>-0.7214881780250408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10</v>
      </c>
      <c r="B34" s="44">
        <v>113.2549097</v>
      </c>
      <c r="C34" s="25">
        <f t="shared" si="0"/>
        <v>0.07237397490999342</v>
      </c>
      <c r="D34" s="25"/>
      <c r="E34" s="25"/>
      <c r="F34" s="25"/>
      <c r="G34" s="54">
        <v>114.14</v>
      </c>
      <c r="H34" s="25">
        <f t="shared" si="1"/>
        <v>-0.06129060502581751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11</v>
      </c>
      <c r="B35" s="44">
        <v>113.0605172</v>
      </c>
      <c r="C35" s="25">
        <f t="shared" si="0"/>
        <v>-0.1716415654870218</v>
      </c>
      <c r="D35" s="25"/>
      <c r="E35" s="25"/>
      <c r="F35" s="25"/>
      <c r="G35" s="54">
        <v>114.05</v>
      </c>
      <c r="H35" s="25">
        <f t="shared" si="1"/>
        <v>-0.07885053443141032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12</v>
      </c>
      <c r="B36" s="44">
        <v>114.8285935</v>
      </c>
      <c r="C36" s="25">
        <f>+B36/B35*100-100</f>
        <v>1.5638317812329774</v>
      </c>
      <c r="D36" s="25"/>
      <c r="E36" s="25"/>
      <c r="F36" s="25"/>
      <c r="G36" s="54">
        <v>115.79</v>
      </c>
      <c r="H36" s="25">
        <f>G36/G35*100-100</f>
        <v>1.5256466462078038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2">
        <v>2014</v>
      </c>
      <c r="B37" s="44"/>
      <c r="C37" s="25"/>
      <c r="D37" s="25"/>
      <c r="E37" s="25"/>
      <c r="F37" s="25"/>
      <c r="G37" s="55"/>
      <c r="H37" s="25"/>
      <c r="I37" s="25"/>
      <c r="J37" s="25"/>
      <c r="K37" s="25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13">
        <v>1</v>
      </c>
      <c r="B38" s="44">
        <v>115.3588969</v>
      </c>
      <c r="C38" s="25">
        <f>B38/B36*100-100</f>
        <v>0.46182173258092973</v>
      </c>
      <c r="D38" s="25">
        <f>+B38/B25*100-100</f>
        <v>-1.4113379676110895</v>
      </c>
      <c r="E38" s="25">
        <f>B38/B25*100-100</f>
        <v>-1.4113379676110895</v>
      </c>
      <c r="F38" s="25">
        <f>+SUM(B26:B38)/SUM(B23:B25)*100-100</f>
        <v>1073.125300760896</v>
      </c>
      <c r="G38" s="54">
        <v>116.18</v>
      </c>
      <c r="H38" s="25">
        <f>G38/G36*100-100</f>
        <v>0.3368166508333985</v>
      </c>
      <c r="I38" s="25">
        <f>+G38/G25*100-100</f>
        <v>-2.0074224021592357</v>
      </c>
      <c r="J38" s="25">
        <f>G38/G25*100-100</f>
        <v>-2.0074224021592357</v>
      </c>
      <c r="K38" s="25">
        <f>+SUM(G26:G38)/SUM(G23:G25)*100-100</f>
        <v>1068.6319163292846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13">
        <v>2</v>
      </c>
      <c r="B39" s="18">
        <v>114.8645945</v>
      </c>
      <c r="C39" s="25">
        <f aca="true" t="shared" si="2" ref="C39:C49">+B39/B38*100-100</f>
        <v>-0.42849092118876797</v>
      </c>
      <c r="D39" s="25">
        <f>SUM(B$38:B39)/SUM(B$25:B26)*100-100</f>
        <v>-1.8378420185516404</v>
      </c>
      <c r="E39" s="25">
        <f aca="true" t="shared" si="3" ref="E39:E49">+B39/B26*100-100</f>
        <v>-2.262483482107811</v>
      </c>
      <c r="F39" s="25">
        <f>+SUM(B27:B39)/SUM(B23:B26)*100-100</f>
        <v>484.14534038114084</v>
      </c>
      <c r="G39" s="54">
        <v>115.78</v>
      </c>
      <c r="H39" s="25">
        <f aca="true" t="shared" si="4" ref="H39:H49">+G39/G38*100-100</f>
        <v>-0.34429333792391503</v>
      </c>
      <c r="I39" s="25">
        <f>SUM(G$38:G39)/SUM(G$25:G26)*100-100</f>
        <v>-2.291491154170174</v>
      </c>
      <c r="J39" s="25">
        <f aca="true" t="shared" si="5" ref="J39:J49">+G39/G26*100-100</f>
        <v>-2.574890609222493</v>
      </c>
      <c r="K39" s="25">
        <f>+SUM(G27:G39)/SUM(G23:G26)*100-100</f>
        <v>482.33782645324345</v>
      </c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13">
        <v>3</v>
      </c>
      <c r="B40" s="18">
        <v>114.135399</v>
      </c>
      <c r="C40" s="25">
        <f t="shared" si="2"/>
        <v>-0.6348305177710643</v>
      </c>
      <c r="D40" s="25">
        <f>SUM(B$38:B40)/SUM(B$25:B27)*100-100</f>
        <v>-1.5653056580403586</v>
      </c>
      <c r="E40" s="25">
        <f t="shared" si="3"/>
        <v>-1.0109393444545702</v>
      </c>
      <c r="F40" s="25">
        <f>+SUM(B28:B40)/SUM(B23:B27)*100-100</f>
        <v>291.28544549584234</v>
      </c>
      <c r="G40" s="54">
        <v>114.86</v>
      </c>
      <c r="H40" s="25">
        <f t="shared" si="4"/>
        <v>-0.794610468129207</v>
      </c>
      <c r="I40" s="25">
        <f>SUM(G$38:G40)/SUM(G$25:G27)*100-100</f>
        <v>-1.903549710083439</v>
      </c>
      <c r="J40" s="25">
        <f t="shared" si="5"/>
        <v>-1.1106328024106773</v>
      </c>
      <c r="K40" s="25">
        <f>+SUM(G28:G40)/SUM(G23:G27)*100-100</f>
        <v>290.66044406731714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13">
        <v>4</v>
      </c>
      <c r="B41" s="18">
        <v>114.2400394</v>
      </c>
      <c r="C41" s="25">
        <f t="shared" si="2"/>
        <v>0.091680934150844</v>
      </c>
      <c r="D41" s="25">
        <f>SUM(B$38:B41)/SUM(B$25:B28)*100-100</f>
        <v>-1.185956165912856</v>
      </c>
      <c r="E41" s="25">
        <f t="shared" si="3"/>
        <v>-0.024567571332852367</v>
      </c>
      <c r="F41" s="25">
        <f>+SUM(B29:B41)/SUM(B23:B28)*100-100</f>
        <v>194.9398978637647</v>
      </c>
      <c r="G41" s="54">
        <v>115.09</v>
      </c>
      <c r="H41" s="25">
        <f t="shared" si="4"/>
        <v>0.2002437750304722</v>
      </c>
      <c r="I41" s="25">
        <f>SUM(G$38:G41)/SUM(G$25:G28)*100-100</f>
        <v>-1.4760147601476206</v>
      </c>
      <c r="J41" s="25">
        <f t="shared" si="5"/>
        <v>-0.1648160999306043</v>
      </c>
      <c r="K41" s="25">
        <f>+SUM(G29:G41)/SUM(G23:G28)*100-100</f>
        <v>194.56092826824215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13">
        <v>5</v>
      </c>
      <c r="B42" s="18">
        <v>114.3358284</v>
      </c>
      <c r="C42" s="25">
        <f t="shared" si="2"/>
        <v>0.08384888564734183</v>
      </c>
      <c r="D42" s="25">
        <f>SUM(B$38:B42)/SUM(B$25:B29)*100-100</f>
        <v>-0.9079494844319527</v>
      </c>
      <c r="E42" s="25">
        <f t="shared" si="3"/>
        <v>0.22303014928573361</v>
      </c>
      <c r="F42" s="25">
        <f>+SUM(B30:B42)/SUM(B23:B29)*100-100</f>
        <v>136.78939811373527</v>
      </c>
      <c r="G42" s="54">
        <v>115.34</v>
      </c>
      <c r="H42" s="25">
        <f t="shared" si="4"/>
        <v>0.21722130506560688</v>
      </c>
      <c r="I42" s="25">
        <f>SUM(G$38:G42)/SUM(G$25:G29)*100-100</f>
        <v>-1.1676682589415748</v>
      </c>
      <c r="J42" s="25">
        <f t="shared" si="5"/>
        <v>0.08677542519959047</v>
      </c>
      <c r="K42" s="25">
        <f>+SUM(G30:G42)/SUM(G23:G29)*100-100</f>
        <v>136.4596709298542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13">
        <v>6</v>
      </c>
      <c r="B43" s="18">
        <v>115.3745961</v>
      </c>
      <c r="C43" s="25">
        <f t="shared" si="2"/>
        <v>0.9085233513732192</v>
      </c>
      <c r="D43" s="25">
        <f>SUM(B$38:B43)/SUM(B$25:B30)*100-100</f>
        <v>-0.6801463463969526</v>
      </c>
      <c r="E43" s="25">
        <f t="shared" si="3"/>
        <v>0.46678752695892456</v>
      </c>
      <c r="F43" s="25">
        <f>+SUM(B31:B43)/SUM(B23:B30)*100-100</f>
        <v>97.62915740280528</v>
      </c>
      <c r="G43" s="54">
        <v>116.43</v>
      </c>
      <c r="H43" s="25">
        <f t="shared" si="4"/>
        <v>0.9450320790705717</v>
      </c>
      <c r="I43" s="25">
        <f>SUM(G$38:G43)/SUM(G$25:G30)*100-100</f>
        <v>-0.9354069377204581</v>
      </c>
      <c r="J43" s="25">
        <f t="shared" si="5"/>
        <v>0.23243801652893126</v>
      </c>
      <c r="K43" s="25">
        <f>+SUM(G31:G43)/SUM(G23:G30)*100-100</f>
        <v>97.2723248075632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13">
        <v>7</v>
      </c>
      <c r="B44" s="18">
        <v>116.6129953</v>
      </c>
      <c r="C44" s="25">
        <f t="shared" si="2"/>
        <v>1.0733725116806738</v>
      </c>
      <c r="D44" s="25">
        <f>SUM(B$38:B44)/SUM(B$25:B31)*100-100</f>
        <v>-0.15536577081994096</v>
      </c>
      <c r="E44" s="25">
        <f t="shared" si="3"/>
        <v>3.058763417632804</v>
      </c>
      <c r="F44" s="25">
        <f>+SUM(B32:B44)/SUM(B23:B31)*100-100</f>
        <v>70.31992294946127</v>
      </c>
      <c r="G44" s="54">
        <v>117.35</v>
      </c>
      <c r="H44" s="25">
        <f t="shared" si="4"/>
        <v>0.7901743536889114</v>
      </c>
      <c r="I44" s="25">
        <f>SUM(G$38:G44)/SUM(G$25:G31)*100-100</f>
        <v>-0.44802867383512535</v>
      </c>
      <c r="J44" s="25">
        <f t="shared" si="5"/>
        <v>2.53385757972913</v>
      </c>
      <c r="K44" s="25">
        <f>+SUM(G32:G44)/SUM(G23:G31)*100-100</f>
        <v>69.91456768301663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13">
        <v>8</v>
      </c>
      <c r="B45" s="18">
        <v>113.7859681</v>
      </c>
      <c r="C45" s="25">
        <f t="shared" si="2"/>
        <v>-2.4242814385542033</v>
      </c>
      <c r="D45" s="25">
        <f>SUM(B$38:B45)/SUM(B$25:B32)*100-100</f>
        <v>-0.1416934042162552</v>
      </c>
      <c r="E45" s="25">
        <f t="shared" si="3"/>
        <v>-0.04486799549684406</v>
      </c>
      <c r="F45" s="25">
        <f>+SUM(B33:B45)/SUM(B23:B32)*100-100</f>
        <v>49.239952141450175</v>
      </c>
      <c r="G45" s="54">
        <v>114.44</v>
      </c>
      <c r="H45" s="25">
        <f t="shared" si="4"/>
        <v>-2.479761397528762</v>
      </c>
      <c r="I45" s="25">
        <f>SUM(G$38:G45)/SUM(G$25:G32)*100-100</f>
        <v>-0.45712687690917164</v>
      </c>
      <c r="J45" s="25">
        <f t="shared" si="5"/>
        <v>-0.5215577190542433</v>
      </c>
      <c r="K45" s="25">
        <f>+SUM(G33:G45)/SUM(G23:G32)*100-100</f>
        <v>48.8254528245063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13">
        <v>9</v>
      </c>
      <c r="B46" s="18">
        <v>111.0474841</v>
      </c>
      <c r="C46" s="25">
        <f t="shared" si="2"/>
        <v>-2.4066974563975236</v>
      </c>
      <c r="D46" s="25">
        <f>SUM(B$38:B46)/SUM(B$25:B33)*100-100</f>
        <v>-0.33189741231799985</v>
      </c>
      <c r="E46" s="25">
        <f t="shared" si="3"/>
        <v>-1.8781138295493065</v>
      </c>
      <c r="F46" s="25">
        <f>+SUM(B34:B46)/SUM(B23:B33)*100-100</f>
        <v>32.68678251448392</v>
      </c>
      <c r="G46" s="54">
        <v>111.36</v>
      </c>
      <c r="H46" s="25">
        <f t="shared" si="4"/>
        <v>-2.6913666550157274</v>
      </c>
      <c r="I46" s="25">
        <f>SUM(G$38:G46)/SUM(G$25:G33)*100-100</f>
        <v>-0.6801222304177514</v>
      </c>
      <c r="J46" s="25">
        <f t="shared" si="5"/>
        <v>-2.4954032046230594</v>
      </c>
      <c r="K46" s="25">
        <f>+SUM(G34:G46)/SUM(G23:G33)*100-100</f>
        <v>32.27036295537056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13">
        <v>10</v>
      </c>
      <c r="B47" s="18">
        <v>110.5811932</v>
      </c>
      <c r="C47" s="25">
        <f t="shared" si="2"/>
        <v>-0.4199022641342367</v>
      </c>
      <c r="D47" s="25">
        <f>SUM(B$38:B47)/SUM(B$25:B34)*100-100</f>
        <v>-0.5323288989318371</v>
      </c>
      <c r="E47" s="25">
        <f t="shared" si="3"/>
        <v>-2.3607952247566004</v>
      </c>
      <c r="F47" s="25">
        <f>+SUM(B35:B47)/SUM(B23:B34)*100-100</f>
        <v>19.345653846530624</v>
      </c>
      <c r="G47" s="54">
        <v>110.61</v>
      </c>
      <c r="H47" s="25">
        <f t="shared" si="4"/>
        <v>-0.6734913793103487</v>
      </c>
      <c r="I47" s="25">
        <f>SUM(G$38:G47)/SUM(G$25:G34)*100-100</f>
        <v>-0.9179065168772382</v>
      </c>
      <c r="J47" s="25">
        <f t="shared" si="5"/>
        <v>-3.0926931838093594</v>
      </c>
      <c r="K47" s="25">
        <f>+SUM(G35:G47)/SUM(G23:G34)*100-100</f>
        <v>18.928907578989154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13">
        <v>11</v>
      </c>
      <c r="B48" s="18">
        <v>109.6260106</v>
      </c>
      <c r="C48" s="25">
        <f t="shared" si="2"/>
        <v>-0.8637839512840486</v>
      </c>
      <c r="D48" s="25">
        <f>SUM(B$38:B48)/SUM(B$25:B35)*100-100</f>
        <v>-0.7572317987270338</v>
      </c>
      <c r="E48" s="25">
        <f t="shared" si="3"/>
        <v>-3.037759498238003</v>
      </c>
      <c r="F48" s="25">
        <f>+SUM(B36:B48)/SUM(B23:B35)*100-100</f>
        <v>8.359764013583842</v>
      </c>
      <c r="G48" s="54">
        <v>109.74</v>
      </c>
      <c r="H48" s="25">
        <f t="shared" si="4"/>
        <v>-0.78654732845132</v>
      </c>
      <c r="I48" s="25">
        <f>SUM(G$38:G48)/SUM(G$25:G35)*100-100</f>
        <v>-1.1744175077823087</v>
      </c>
      <c r="J48" s="25">
        <f t="shared" si="5"/>
        <v>-3.779044278825083</v>
      </c>
      <c r="K48" s="25">
        <f>+SUM(G36:G48)/SUM(G23:G35)*100-100</f>
        <v>7.9277112222117125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13">
        <v>12</v>
      </c>
      <c r="B49" s="18">
        <v>108.8237027</v>
      </c>
      <c r="C49" s="25">
        <f t="shared" si="2"/>
        <v>-0.7318590684900812</v>
      </c>
      <c r="D49" s="25">
        <f>SUM(B$38:B49)/SUM(B$25:B36)*100-100</f>
        <v>-1.1308957768854242</v>
      </c>
      <c r="E49" s="25">
        <f t="shared" si="3"/>
        <v>-5.229438606682919</v>
      </c>
      <c r="F49" s="25">
        <f>+SUM(B37:B49)/SUM(B25:B36)*100-100</f>
        <v>-1.1308957768854242</v>
      </c>
      <c r="G49" s="54">
        <v>109.02</v>
      </c>
      <c r="H49" s="25">
        <f t="shared" si="4"/>
        <v>-0.6560962274466959</v>
      </c>
      <c r="I49" s="25">
        <f>SUM(G$38:G49)/SUM(G$25:G36)*100-100</f>
        <v>-1.5642224639926354</v>
      </c>
      <c r="J49" s="25">
        <f t="shared" si="5"/>
        <v>-5.846791605492712</v>
      </c>
      <c r="K49" s="25">
        <f>+SUM(G37:G49)/SUM(G25:G36)*100-100</f>
        <v>-1.5642224639926354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2">
        <v>2015</v>
      </c>
      <c r="B50" s="18"/>
      <c r="C50" s="25"/>
      <c r="D50" s="25"/>
      <c r="E50" s="25"/>
      <c r="F50" s="25"/>
      <c r="G50" s="54"/>
      <c r="H50" s="25"/>
      <c r="I50" s="25"/>
      <c r="J50" s="25"/>
      <c r="K50" s="25"/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13">
        <v>1</v>
      </c>
      <c r="B51" s="58">
        <v>105.96187</v>
      </c>
      <c r="C51" s="25">
        <f>B51/B49*100-100</f>
        <v>-2.629788023193214</v>
      </c>
      <c r="D51" s="25">
        <f>+B51/B38*100-100</f>
        <v>-8.145905649692466</v>
      </c>
      <c r="E51" s="25">
        <f aca="true" t="shared" si="6" ref="E51:E61">B51/B38*100-100</f>
        <v>-8.145905649692466</v>
      </c>
      <c r="F51" s="25">
        <f aca="true" t="shared" si="7" ref="F51:F61">+SUM(B39:B51)/SUM(B26:B38)*100-100</f>
        <v>-1.6965269315464724</v>
      </c>
      <c r="G51" s="54">
        <v>106.08</v>
      </c>
      <c r="H51" s="25">
        <f>G51/G49*100-100</f>
        <v>-2.6967528893780894</v>
      </c>
      <c r="I51" s="25">
        <f>+G51/G38*100-100</f>
        <v>-8.693406782578762</v>
      </c>
      <c r="J51" s="25">
        <f>G51/G38*100-100</f>
        <v>-8.693406782578762</v>
      </c>
      <c r="K51" s="25">
        <f aca="true" t="shared" si="8" ref="K51:K61">+SUM(G39:G51)/SUM(G26:G38)*100-100</f>
        <v>-2.1240969159816103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13">
        <v>2</v>
      </c>
      <c r="B52" s="18">
        <v>104.4895936</v>
      </c>
      <c r="C52" s="25">
        <f aca="true" t="shared" si="9" ref="C52:C61">B52/B51*100-100</f>
        <v>-1.3894398050921524</v>
      </c>
      <c r="D52" s="25">
        <f>SUM(B$51:B52)/SUM(B$38:B39)*100-100</f>
        <v>-8.58818866822206</v>
      </c>
      <c r="E52" s="25">
        <f t="shared" si="6"/>
        <v>-9.032374984791318</v>
      </c>
      <c r="F52" s="25">
        <f t="shared" si="7"/>
        <v>-2.2630272740145045</v>
      </c>
      <c r="G52" s="54">
        <v>104.55</v>
      </c>
      <c r="H52" s="25">
        <f aca="true" t="shared" si="10" ref="H52:H61">G52/G51*100-100</f>
        <v>-1.4423076923076934</v>
      </c>
      <c r="I52" s="25">
        <f>SUM(G$51:G52)/SUM(G$38:G39)*100-100</f>
        <v>-9.19555095706157</v>
      </c>
      <c r="J52" s="25">
        <f aca="true" t="shared" si="11" ref="J52:J61">+G52/G39*100-100</f>
        <v>-9.699429953359825</v>
      </c>
      <c r="K52" s="25">
        <f t="shared" si="8"/>
        <v>-2.719769687588169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13">
        <v>3</v>
      </c>
      <c r="B53" s="18">
        <v>100.6975913</v>
      </c>
      <c r="C53" s="25">
        <f t="shared" si="9"/>
        <v>-3.629071727962014</v>
      </c>
      <c r="D53" s="25">
        <f>SUM(B$51:B53)/SUM(B$38:B40)*100-100</f>
        <v>-9.643960538211786</v>
      </c>
      <c r="E53" s="25">
        <f t="shared" si="6"/>
        <v>-11.773567024547745</v>
      </c>
      <c r="F53" s="25">
        <f t="shared" si="7"/>
        <v>-3.1614848231304506</v>
      </c>
      <c r="G53" s="54">
        <v>100.67</v>
      </c>
      <c r="H53" s="25">
        <f t="shared" si="10"/>
        <v>-3.711142993782886</v>
      </c>
      <c r="I53" s="25">
        <f>SUM(G$51:G53)/SUM(G$38:G40)*100-100</f>
        <v>-10.241623897122423</v>
      </c>
      <c r="J53" s="25">
        <f t="shared" si="11"/>
        <v>-12.354170294271285</v>
      </c>
      <c r="K53" s="25">
        <f t="shared" si="8"/>
        <v>-3.656293893627165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13">
        <v>4</v>
      </c>
      <c r="B54" s="18">
        <v>100.3114178</v>
      </c>
      <c r="C54" s="25">
        <f t="shared" si="9"/>
        <v>-0.383498249575311</v>
      </c>
      <c r="D54" s="25">
        <f>SUM(B$51:B54)/SUM(B$38:B41)*100-100</f>
        <v>-10.278797885672688</v>
      </c>
      <c r="E54" s="25">
        <f t="shared" si="6"/>
        <v>-12.19241666332968</v>
      </c>
      <c r="F54" s="25">
        <f t="shared" si="7"/>
        <v>-4.1770593090905095</v>
      </c>
      <c r="G54" s="54">
        <v>100.22</v>
      </c>
      <c r="H54" s="25">
        <f t="shared" si="10"/>
        <v>-0.4470050660574145</v>
      </c>
      <c r="I54" s="25">
        <f>SUM(G$51:G54)/SUM(G$38:G41)*100-100</f>
        <v>-10.909051546838128</v>
      </c>
      <c r="J54" s="25">
        <f t="shared" si="11"/>
        <v>-12.920323225301942</v>
      </c>
      <c r="K54" s="25">
        <f t="shared" si="8"/>
        <v>-4.7198024605536375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13">
        <v>5</v>
      </c>
      <c r="B55" s="18">
        <v>102.4993705</v>
      </c>
      <c r="C55" s="25">
        <f t="shared" si="9"/>
        <v>2.181160178956219</v>
      </c>
      <c r="D55" s="25">
        <f>SUM(B$51:B55)/SUM(B$38:B42)*100-100</f>
        <v>-10.293478298520867</v>
      </c>
      <c r="E55" s="25">
        <f t="shared" si="6"/>
        <v>-10.352361167656525</v>
      </c>
      <c r="F55" s="25">
        <f t="shared" si="7"/>
        <v>-5.059423518171741</v>
      </c>
      <c r="G55" s="54">
        <v>102.28</v>
      </c>
      <c r="H55" s="25">
        <f t="shared" si="10"/>
        <v>2.055477948513257</v>
      </c>
      <c r="I55" s="25">
        <f>SUM(G$51:G55)/SUM(G$38:G42)*100-100</f>
        <v>-10.991771329579919</v>
      </c>
      <c r="J55" s="25">
        <f t="shared" si="11"/>
        <v>-11.323044910698812</v>
      </c>
      <c r="K55" s="25">
        <f t="shared" si="8"/>
        <v>-5.672331274572969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13">
        <v>6</v>
      </c>
      <c r="B56" s="18">
        <v>102.1046568</v>
      </c>
      <c r="C56" s="25">
        <f t="shared" si="9"/>
        <v>-0.38508890159477005</v>
      </c>
      <c r="D56" s="25">
        <f>SUM(B$51:B56)/SUM(B$38:B43)*100-100</f>
        <v>-10.495986121454337</v>
      </c>
      <c r="E56" s="25">
        <f t="shared" si="6"/>
        <v>-11.50161278874458</v>
      </c>
      <c r="F56" s="25">
        <f t="shared" si="7"/>
        <v>-6.0654629143475205</v>
      </c>
      <c r="G56" s="54">
        <v>101.98</v>
      </c>
      <c r="H56" s="25">
        <f t="shared" si="10"/>
        <v>-0.29331247555730044</v>
      </c>
      <c r="I56" s="25">
        <f>SUM(G$51:G56)/SUM(G$38:G43)*100-100</f>
        <v>-11.229961942105888</v>
      </c>
      <c r="J56" s="25">
        <f t="shared" si="11"/>
        <v>-12.410890663918238</v>
      </c>
      <c r="K56" s="25">
        <f t="shared" si="8"/>
        <v>-6.736839057161035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13">
        <v>7</v>
      </c>
      <c r="B57" s="18">
        <v>101.2037687</v>
      </c>
      <c r="C57" s="25">
        <f t="shared" si="9"/>
        <v>-0.8823183273262885</v>
      </c>
      <c r="D57" s="25">
        <f>SUM(B$51:B57)/SUM(B$38:B44)*100-100</f>
        <v>-10.88975612909232</v>
      </c>
      <c r="E57" s="25">
        <f t="shared" si="6"/>
        <v>-13.213987480861832</v>
      </c>
      <c r="F57" s="25">
        <f t="shared" si="7"/>
        <v>-7.424480369947759</v>
      </c>
      <c r="G57" s="54">
        <v>101.05</v>
      </c>
      <c r="H57" s="25">
        <f t="shared" si="10"/>
        <v>-0.9119435183369262</v>
      </c>
      <c r="I57" s="25">
        <f>SUM(G$51:G57)/SUM(G$38:G44)*100-100</f>
        <v>-11.61486011614862</v>
      </c>
      <c r="J57" s="25">
        <f t="shared" si="11"/>
        <v>-13.89007243289305</v>
      </c>
      <c r="K57" s="25">
        <f t="shared" si="8"/>
        <v>-8.109748168696626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13">
        <v>8</v>
      </c>
      <c r="B58" s="18">
        <v>98.9949811</v>
      </c>
      <c r="C58" s="25">
        <f t="shared" si="9"/>
        <v>-2.1825151655641832</v>
      </c>
      <c r="D58" s="25">
        <f>SUM(B$51:B58)/SUM(B$38:B45)*100-100</f>
        <v>-11.150989484505018</v>
      </c>
      <c r="E58" s="25">
        <f t="shared" si="6"/>
        <v>-12.99895518487925</v>
      </c>
      <c r="F58" s="25">
        <f t="shared" si="7"/>
        <v>-8.498291779523896</v>
      </c>
      <c r="G58" s="54">
        <v>98.81</v>
      </c>
      <c r="H58" s="25">
        <f t="shared" si="10"/>
        <v>-2.2167243938644248</v>
      </c>
      <c r="I58" s="25">
        <f>SUM(G$51:G58)/SUM(G$38:G45)*100-100</f>
        <v>-11.8674835488995</v>
      </c>
      <c r="J58" s="25">
        <f t="shared" si="11"/>
        <v>-13.657811953862293</v>
      </c>
      <c r="K58" s="25">
        <f t="shared" si="8"/>
        <v>-9.199514331555463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13">
        <v>9</v>
      </c>
      <c r="B59" s="18">
        <v>97.849246</v>
      </c>
      <c r="C59" s="25">
        <f t="shared" si="9"/>
        <v>-1.1573668556415413</v>
      </c>
      <c r="D59" s="25">
        <f>SUM(B$51:B59)/SUM(B$38:B46)*100-100</f>
        <v>-11.230167948348239</v>
      </c>
      <c r="E59" s="25">
        <f t="shared" si="6"/>
        <v>-11.885220279384981</v>
      </c>
      <c r="F59" s="25">
        <f t="shared" si="7"/>
        <v>-9.319165254174337</v>
      </c>
      <c r="G59" s="54">
        <v>97.98</v>
      </c>
      <c r="H59" s="25">
        <f t="shared" si="10"/>
        <v>-0.8399959518267366</v>
      </c>
      <c r="I59" s="25">
        <f>SUM(G$51:G59)/SUM(G$38:G46)*100-100</f>
        <v>-11.883336709007267</v>
      </c>
      <c r="J59" s="25">
        <f t="shared" si="11"/>
        <v>-12.015086206896555</v>
      </c>
      <c r="K59" s="25">
        <f t="shared" si="8"/>
        <v>-9.981098051143888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13">
        <v>10</v>
      </c>
      <c r="B60" s="18">
        <v>96.6396105</v>
      </c>
      <c r="C60" s="25">
        <f t="shared" si="9"/>
        <v>-1.2362236291529456</v>
      </c>
      <c r="D60" s="25">
        <f>SUM(B$51:B60)/SUM(B$38:B47)*100-100</f>
        <v>-11.363736269908514</v>
      </c>
      <c r="E60" s="25">
        <f t="shared" si="6"/>
        <v>-12.607553144036785</v>
      </c>
      <c r="F60" s="25">
        <f t="shared" si="7"/>
        <v>-10.160914597435891</v>
      </c>
      <c r="G60" s="54">
        <v>96.9</v>
      </c>
      <c r="H60" s="25">
        <f t="shared" si="10"/>
        <v>-1.102265768524191</v>
      </c>
      <c r="I60" s="25">
        <f>SUM(G$51:G60)/SUM(G$38:G47)*100-100</f>
        <v>-11.932650073206446</v>
      </c>
      <c r="J60" s="25">
        <f t="shared" si="11"/>
        <v>-12.394901003525888</v>
      </c>
      <c r="K60" s="25">
        <f t="shared" si="8"/>
        <v>-10.745817843866163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13">
        <v>11</v>
      </c>
      <c r="B61" s="18">
        <v>94.1150295</v>
      </c>
      <c r="C61" s="25">
        <f t="shared" si="9"/>
        <v>-2.612366696159228</v>
      </c>
      <c r="D61" s="25">
        <f>SUM(B$51:B61)/SUM(B$38:B48)*100-100</f>
        <v>-11.608013129184698</v>
      </c>
      <c r="E61" s="25">
        <f t="shared" si="6"/>
        <v>-14.148997135904168</v>
      </c>
      <c r="F61" s="25">
        <f t="shared" si="7"/>
        <v>-11.071343104664635</v>
      </c>
      <c r="G61" s="54">
        <v>94.27</v>
      </c>
      <c r="H61" s="25">
        <f t="shared" si="10"/>
        <v>-2.7141382868937143</v>
      </c>
      <c r="I61" s="25">
        <f>SUM(G$51:G61)/SUM(G$38:G48)*100-100</f>
        <v>-12.121573680777615</v>
      </c>
      <c r="J61" s="25">
        <f t="shared" si="11"/>
        <v>-14.096956442500456</v>
      </c>
      <c r="K61" s="25">
        <f t="shared" si="8"/>
        <v>-11.59238730635046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13">
        <v>12</v>
      </c>
      <c r="B62" s="18">
        <v>95.1328642</v>
      </c>
      <c r="C62" s="25">
        <f>B62/B61*100-100</f>
        <v>1.081479446383213</v>
      </c>
      <c r="D62" s="25">
        <f>SUM(B$51:B62)/SUM(B$38:B49)*100-100</f>
        <v>-11.685918572066427</v>
      </c>
      <c r="E62" s="25">
        <f>B62/B49*100-100</f>
        <v>-12.58075048019846</v>
      </c>
      <c r="F62" s="25">
        <f>+SUM(B50:B62)/SUM(B38:B49)*100-100</f>
        <v>-11.685918572066427</v>
      </c>
      <c r="G62" s="54">
        <v>95.21</v>
      </c>
      <c r="H62" s="25">
        <f>G62/G61*100-100</f>
        <v>0.9971358862840702</v>
      </c>
      <c r="I62" s="25">
        <f>SUM(G$51:G62)/SUM(G$38:G49)*100-100</f>
        <v>-12.165129556433897</v>
      </c>
      <c r="J62" s="25">
        <f>+G62/G49*100-100</f>
        <v>-12.66740047697671</v>
      </c>
      <c r="K62" s="25">
        <f>+SUM(G50:G62)/SUM(G38:G49)*100-100</f>
        <v>-12.165129556433897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2">
        <v>2016</v>
      </c>
      <c r="B63" s="18"/>
      <c r="C63" s="25"/>
      <c r="D63" s="25"/>
      <c r="E63" s="25"/>
      <c r="F63" s="25"/>
      <c r="G63" s="54"/>
      <c r="H63" s="25"/>
      <c r="I63" s="25"/>
      <c r="J63" s="25"/>
      <c r="K63" s="25"/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13">
        <v>1</v>
      </c>
      <c r="B64" s="18">
        <v>94.0208791</v>
      </c>
      <c r="C64" s="25">
        <f>B64/B62*100-100</f>
        <v>-1.1688758762295208</v>
      </c>
      <c r="D64" s="25">
        <f>+B64/B51*100-100</f>
        <v>-11.26913945554189</v>
      </c>
      <c r="E64" s="25">
        <f>B64/B51*100-100</f>
        <v>-11.26913945554189</v>
      </c>
      <c r="F64" s="25">
        <f>+SUM(B52:B64)/SUM(B39:B51)*100-100</f>
        <v>-11.955825253726445</v>
      </c>
      <c r="G64" s="54">
        <v>94.28</v>
      </c>
      <c r="H64" s="25">
        <f>G64/G62*100-100</f>
        <v>-0.9767881525049802</v>
      </c>
      <c r="I64" s="25">
        <f>+G64/G51*100-100</f>
        <v>-11.123680241327293</v>
      </c>
      <c r="J64" s="25">
        <f>G64/G51*100-100</f>
        <v>-11.123680241327293</v>
      </c>
      <c r="K64" s="25">
        <f>+SUM(G52:G64)/SUM(G39:G51)*100-100</f>
        <v>-12.38109283976108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13">
        <v>2</v>
      </c>
      <c r="B65" s="18">
        <v>94.6240865</v>
      </c>
      <c r="C65" s="25">
        <f>B65/B64*100-100</f>
        <v>0.6415674962562576</v>
      </c>
      <c r="D65" s="25">
        <f>SUM(B$64:B65)/SUM(B$51:B52)*100-100</f>
        <v>-10.36177065579696</v>
      </c>
      <c r="E65" s="25">
        <f>B65/B52*100-100</f>
        <v>-9.441616873127543</v>
      </c>
      <c r="F65" s="25">
        <f>+SUM(B53:B65)/SUM(B40:B52)*100-100</f>
        <v>-12.010411897795464</v>
      </c>
      <c r="G65" s="54">
        <v>94.94</v>
      </c>
      <c r="H65" s="25">
        <f>G65/G64*100-100</f>
        <v>0.700042426813738</v>
      </c>
      <c r="I65" s="25">
        <f>SUM(G$64:G65)/SUM(G$51:G52)*100-100</f>
        <v>-10.164743863647146</v>
      </c>
      <c r="J65" s="25">
        <f>+G65/G52*100-100</f>
        <v>-9.19177427068388</v>
      </c>
      <c r="K65" s="25">
        <f>+SUM(G53:G65)/SUM(G40:G52)*100-100</f>
        <v>-12.364020314231098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13">
        <v>3</v>
      </c>
      <c r="B66" s="18">
        <v>94.520296</v>
      </c>
      <c r="C66" s="25">
        <f aca="true" t="shared" si="12" ref="C66:C74">B66/B65*100-100</f>
        <v>-0.1096871883672037</v>
      </c>
      <c r="D66" s="25">
        <f>SUM(B$64:B66)/SUM(B$51:B53)*100-100</f>
        <v>-8.993693813080583</v>
      </c>
      <c r="E66" s="25">
        <f aca="true" t="shared" si="13" ref="E66:E74">B66/B53*100-100</f>
        <v>-6.134501550882675</v>
      </c>
      <c r="F66" s="25">
        <f aca="true" t="shared" si="14" ref="F66:F74">+SUM(B54:B66)/SUM(B41:B53)*100-100</f>
        <v>-11.584440650027034</v>
      </c>
      <c r="G66" s="54">
        <v>94.85</v>
      </c>
      <c r="H66" s="25">
        <f aca="true" t="shared" si="15" ref="H66:H74">G66/G65*100-100</f>
        <v>-0.09479671371393295</v>
      </c>
      <c r="I66" s="25">
        <f>SUM(G$64:G66)/SUM(G$51:G53)*100-100</f>
        <v>-8.747189206553173</v>
      </c>
      <c r="J66" s="25">
        <f aca="true" t="shared" si="16" ref="J66:J74">+G66/G53*100-100</f>
        <v>-5.781265521009246</v>
      </c>
      <c r="K66" s="25">
        <f aca="true" t="shared" si="17" ref="K66:K74">+SUM(G54:G66)/SUM(G41:G53)*100-100</f>
        <v>-11.866865061472325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13">
        <v>4</v>
      </c>
      <c r="B67" s="18">
        <v>95.602876</v>
      </c>
      <c r="C67" s="25">
        <f t="shared" si="12"/>
        <v>1.1453413137851243</v>
      </c>
      <c r="D67" s="25">
        <f>SUM(B$64:B67)/SUM(B$51:B54)*100-100</f>
        <v>-7.94543759828818</v>
      </c>
      <c r="E67" s="25">
        <f t="shared" si="13"/>
        <v>-4.693924084881189</v>
      </c>
      <c r="F67" s="25">
        <f t="shared" si="14"/>
        <v>-11.004519402815959</v>
      </c>
      <c r="G67" s="54">
        <v>95.97</v>
      </c>
      <c r="H67" s="25">
        <f t="shared" si="15"/>
        <v>1.1808118081180936</v>
      </c>
      <c r="I67" s="25">
        <f>SUM(G$64:G67)/SUM(G$51:G54)*100-100</f>
        <v>-7.649688958009335</v>
      </c>
      <c r="J67" s="25">
        <f t="shared" si="16"/>
        <v>-4.240670524845342</v>
      </c>
      <c r="K67" s="25">
        <f t="shared" si="17"/>
        <v>-11.193865375700156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13">
        <v>5</v>
      </c>
      <c r="B68" s="18">
        <v>96.0429401</v>
      </c>
      <c r="C68" s="25">
        <f t="shared" si="12"/>
        <v>0.4603042485876756</v>
      </c>
      <c r="D68" s="25">
        <f>SUM(B$64:B68)/SUM(B$51:B55)*100-100</f>
        <v>-7.617086435440797</v>
      </c>
      <c r="E68" s="25">
        <f t="shared" si="13"/>
        <v>-6.298995172853282</v>
      </c>
      <c r="F68" s="25">
        <f t="shared" si="14"/>
        <v>-10.690821510951437</v>
      </c>
      <c r="G68" s="54">
        <v>96.5</v>
      </c>
      <c r="H68" s="25">
        <f t="shared" si="15"/>
        <v>0.5522559133062259</v>
      </c>
      <c r="I68" s="25">
        <f>SUM(G$64:G68)/SUM(G$51:G55)*100-100</f>
        <v>-7.251848968470227</v>
      </c>
      <c r="J68" s="25">
        <f t="shared" si="16"/>
        <v>-5.651153695737193</v>
      </c>
      <c r="K68" s="25">
        <f t="shared" si="17"/>
        <v>-10.74726540011514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13">
        <v>6</v>
      </c>
      <c r="B69" s="18">
        <v>96.832121</v>
      </c>
      <c r="C69" s="25">
        <f t="shared" si="12"/>
        <v>0.8216958989159622</v>
      </c>
      <c r="D69" s="25">
        <f>SUM(B$64:B69)/SUM(B$51:B56)*100-100</f>
        <v>-7.21049521600419</v>
      </c>
      <c r="E69" s="25">
        <f t="shared" si="13"/>
        <v>-5.163854387491568</v>
      </c>
      <c r="F69" s="25">
        <f t="shared" si="14"/>
        <v>-10.179471028697677</v>
      </c>
      <c r="G69" s="54">
        <v>97.25</v>
      </c>
      <c r="H69" s="25">
        <f t="shared" si="15"/>
        <v>0.77720207253887</v>
      </c>
      <c r="I69" s="25">
        <f>SUM(G$64:G69)/SUM(G$51:G56)*100-100</f>
        <v>-6.818993796485756</v>
      </c>
      <c r="J69" s="25">
        <f t="shared" si="16"/>
        <v>-4.638164345950187</v>
      </c>
      <c r="K69" s="25">
        <f t="shared" si="17"/>
        <v>-10.113327641077362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13">
        <v>7</v>
      </c>
      <c r="B70" s="18">
        <v>96.9248466</v>
      </c>
      <c r="C70" s="25">
        <f t="shared" si="12"/>
        <v>0.0957591334801009</v>
      </c>
      <c r="D70" s="25">
        <f>SUM(B$64:B70)/SUM(B$51:B57)*100-100</f>
        <v>-6.7896804480513</v>
      </c>
      <c r="E70" s="25">
        <f t="shared" si="13"/>
        <v>-4.2280264410746184</v>
      </c>
      <c r="F70" s="25">
        <f t="shared" si="14"/>
        <v>-9.427250014430712</v>
      </c>
      <c r="G70" s="54">
        <v>97.28</v>
      </c>
      <c r="H70" s="25">
        <f t="shared" si="15"/>
        <v>0.030848329048851042</v>
      </c>
      <c r="I70" s="25">
        <f>SUM(G$64:G70)/SUM(G$51:G57)*100-100</f>
        <v>-6.383661398099974</v>
      </c>
      <c r="J70" s="25">
        <f t="shared" si="16"/>
        <v>-3.730826323602173</v>
      </c>
      <c r="K70" s="25">
        <f t="shared" si="17"/>
        <v>-9.257861635220124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13">
        <v>8</v>
      </c>
      <c r="B71" s="18">
        <v>95.9586096</v>
      </c>
      <c r="C71" s="25">
        <f t="shared" si="12"/>
        <v>-0.9968929886343432</v>
      </c>
      <c r="D71" s="25">
        <f>SUM(B$64:B71)/SUM(B$51:B58)*100-100</f>
        <v>-6.338224208020691</v>
      </c>
      <c r="E71" s="25">
        <f t="shared" si="13"/>
        <v>-3.0671974137080724</v>
      </c>
      <c r="F71" s="25">
        <f t="shared" si="14"/>
        <v>-8.602615070976185</v>
      </c>
      <c r="G71" s="54">
        <v>96.31</v>
      </c>
      <c r="H71" s="25">
        <f t="shared" si="15"/>
        <v>-0.997121710526315</v>
      </c>
      <c r="I71" s="25">
        <f>SUM(G$64:G71)/SUM(G$51:G58)*100-100</f>
        <v>-5.91682605070865</v>
      </c>
      <c r="J71" s="25">
        <f t="shared" si="16"/>
        <v>-2.5301082886347643</v>
      </c>
      <c r="K71" s="25">
        <f t="shared" si="17"/>
        <v>-8.32796071221054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13">
        <v>9</v>
      </c>
      <c r="B72" s="18">
        <v>95.8690866</v>
      </c>
      <c r="C72" s="25">
        <f t="shared" si="12"/>
        <v>-0.09329334842716719</v>
      </c>
      <c r="D72" s="25">
        <f>SUM(B$64:B72)/SUM(B$51:B59)*100-100</f>
        <v>-5.876383327742289</v>
      </c>
      <c r="E72" s="25">
        <f t="shared" si="13"/>
        <v>-2.0236838616007162</v>
      </c>
      <c r="F72" s="25">
        <f t="shared" si="14"/>
        <v>-7.791551354477235</v>
      </c>
      <c r="G72" s="54">
        <v>95.98</v>
      </c>
      <c r="H72" s="25">
        <f t="shared" si="15"/>
        <v>-0.3426435468798559</v>
      </c>
      <c r="I72" s="25">
        <f>SUM(G$64:G72)/SUM(G$51:G59)*100-100</f>
        <v>-5.50119305619404</v>
      </c>
      <c r="J72" s="25">
        <f t="shared" si="16"/>
        <v>-2.0412329046744304</v>
      </c>
      <c r="K72" s="25">
        <f t="shared" si="17"/>
        <v>-7.502071617631685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13">
        <v>10</v>
      </c>
      <c r="B73" s="18">
        <v>94.7610243</v>
      </c>
      <c r="C73" s="25">
        <f t="shared" si="12"/>
        <v>-1.1558077158106528</v>
      </c>
      <c r="D73" s="25">
        <f>SUM(B$64:B73)/SUM(B$51:B60)*100-100</f>
        <v>-5.500393237221587</v>
      </c>
      <c r="E73" s="25">
        <f t="shared" si="13"/>
        <v>-1.9439091178870171</v>
      </c>
      <c r="F73" s="25">
        <f t="shared" si="14"/>
        <v>-6.898554716392624</v>
      </c>
      <c r="G73" s="54">
        <v>94.71</v>
      </c>
      <c r="H73" s="25">
        <f t="shared" si="15"/>
        <v>-1.3231923317357825</v>
      </c>
      <c r="I73" s="25">
        <f>SUM(G$64:G73)/SUM(G$51:G60)*100-100</f>
        <v>-5.190397023314716</v>
      </c>
      <c r="J73" s="25">
        <f t="shared" si="16"/>
        <v>-2.2600619195046505</v>
      </c>
      <c r="K73" s="25">
        <f t="shared" si="17"/>
        <v>-6.6486073148509774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13">
        <v>11</v>
      </c>
      <c r="B74" s="18">
        <v>93.7763268</v>
      </c>
      <c r="C74" s="25">
        <f t="shared" si="12"/>
        <v>-1.0391376700220007</v>
      </c>
      <c r="D74" s="25">
        <f>SUM(B$64:B74)/SUM(B$51:B61)*100-100</f>
        <v>-5.0625130739815205</v>
      </c>
      <c r="E74" s="25">
        <f t="shared" si="13"/>
        <v>-0.3598816276203678</v>
      </c>
      <c r="F74" s="25">
        <f t="shared" si="14"/>
        <v>-5.736624146067484</v>
      </c>
      <c r="G74" s="54">
        <v>93.9</v>
      </c>
      <c r="H74" s="25">
        <f t="shared" si="15"/>
        <v>-0.8552423186569484</v>
      </c>
      <c r="I74" s="25">
        <f>SUM(G$64:G74)/SUM(G$51:G61)*100-100</f>
        <v>-4.78099910390209</v>
      </c>
      <c r="J74" s="25">
        <f t="shared" si="16"/>
        <v>-0.39248965736712194</v>
      </c>
      <c r="K74" s="25">
        <f t="shared" si="17"/>
        <v>-5.489326995163978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13">
        <v>12</v>
      </c>
      <c r="B75" s="18">
        <v>94.0326684</v>
      </c>
      <c r="C75" s="25">
        <f>B75/B74*100-100</f>
        <v>0.2733542768706485</v>
      </c>
      <c r="D75" s="25">
        <f>SUM(B$64:B75)/SUM(B$51:B62)*100-100</f>
        <v>-4.752853250000015</v>
      </c>
      <c r="E75" s="25">
        <f>B75/B62*100-100</f>
        <v>-1.1564834184819972</v>
      </c>
      <c r="F75" s="25">
        <f>+SUM(B63:B75)/SUM(B50:B62)*100-100</f>
        <v>-4.752853250000015</v>
      </c>
      <c r="G75" s="54">
        <v>94.27</v>
      </c>
      <c r="H75" s="25">
        <f>G75/G74*100-100</f>
        <v>0.3940362087326861</v>
      </c>
      <c r="I75" s="25">
        <f>SUM(G$64:G75)/SUM(G$51:G62)*100-100</f>
        <v>-4.47999999999999</v>
      </c>
      <c r="J75" s="25">
        <f>+G75/G62*100-100</f>
        <v>-0.9872912509190144</v>
      </c>
      <c r="K75" s="25">
        <f>+SUM(G63:G75)/SUM(G50:G62)*100-100</f>
        <v>-4.47999999999999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2">
        <v>2017</v>
      </c>
      <c r="B76" s="18"/>
      <c r="C76" s="25"/>
      <c r="D76" s="25"/>
      <c r="E76" s="25"/>
      <c r="F76" s="25"/>
      <c r="G76" s="54"/>
      <c r="H76" s="25"/>
      <c r="I76" s="25"/>
      <c r="J76" s="25"/>
      <c r="K76" s="25"/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13">
        <v>1</v>
      </c>
      <c r="B77" s="18">
        <v>94.2419074</v>
      </c>
      <c r="C77" s="25">
        <f>B77/B75*100-100</f>
        <v>0.2225173480241267</v>
      </c>
      <c r="D77" s="25">
        <f>+B77/B64*100-100</f>
        <v>0.23508427289316103</v>
      </c>
      <c r="E77" s="25">
        <f aca="true" t="shared" si="18" ref="E77:E82">B77/B64*100-100</f>
        <v>0.23508427289316103</v>
      </c>
      <c r="F77" s="25">
        <f aca="true" t="shared" si="19" ref="F77:F82">+SUM(B65:B77)/SUM(B52:B64)*100-100</f>
        <v>-3.776935274788457</v>
      </c>
      <c r="G77" s="54">
        <v>94.53</v>
      </c>
      <c r="H77" s="25">
        <f>G77/G75*100-100</f>
        <v>0.27580354301474586</v>
      </c>
      <c r="I77" s="25">
        <f>+G77/G64*100-100</f>
        <v>0.26516758591429834</v>
      </c>
      <c r="J77" s="25">
        <f>G77/G64*100-100</f>
        <v>0.26516758591429834</v>
      </c>
      <c r="K77" s="25">
        <f aca="true" t="shared" si="20" ref="K77:K82">+SUM(G65:G77)/SUM(G52:G64)*100-100</f>
        <v>-3.510351792627489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13">
        <v>2</v>
      </c>
      <c r="B78" s="18">
        <v>93.9662249</v>
      </c>
      <c r="C78" s="25">
        <f aca="true" t="shared" si="21" ref="C78:C88">B78/B77*100-100</f>
        <v>-0.2925264434959871</v>
      </c>
      <c r="D78" s="25">
        <f>SUM(B$77:B78)/SUM(B$64:B65)*100-100</f>
        <v>-0.2315637200338898</v>
      </c>
      <c r="E78" s="25">
        <f t="shared" si="18"/>
        <v>-0.6952369363164195</v>
      </c>
      <c r="F78" s="25">
        <f t="shared" si="19"/>
        <v>-3.027055762865672</v>
      </c>
      <c r="G78" s="54">
        <v>94.2</v>
      </c>
      <c r="H78" s="25">
        <f aca="true" t="shared" si="22" ref="H78:H88">G78/G77*100-100</f>
        <v>-0.3490955252300836</v>
      </c>
      <c r="I78" s="25">
        <f>SUM(G$77:G78)/SUM(G$64:G65)*100-100</f>
        <v>-0.25895782686818336</v>
      </c>
      <c r="J78" s="25">
        <f aca="true" t="shared" si="23" ref="J78:J85">+G78/G65*100-100</f>
        <v>-0.779439646092257</v>
      </c>
      <c r="K78" s="25">
        <f t="shared" si="20"/>
        <v>-2.786380335825001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13">
        <v>3</v>
      </c>
      <c r="B79" s="18">
        <v>93.4519163</v>
      </c>
      <c r="C79" s="25">
        <f t="shared" si="21"/>
        <v>-0.547333470667084</v>
      </c>
      <c r="D79" s="25">
        <f>SUM(B$77:B79)/SUM(B$64:B66)*100-100</f>
        <v>-0.5315669695833947</v>
      </c>
      <c r="E79" s="25">
        <f t="shared" si="18"/>
        <v>-1.1303177679426852</v>
      </c>
      <c r="F79" s="25">
        <f t="shared" si="19"/>
        <v>-2.6071020626953754</v>
      </c>
      <c r="G79" s="54">
        <v>93.62</v>
      </c>
      <c r="H79" s="25">
        <f t="shared" si="22"/>
        <v>-0.6157112526539237</v>
      </c>
      <c r="I79" s="25">
        <f>SUM(G$77:G79)/SUM(G$64:G66)*100-100</f>
        <v>-0.6054845636638788</v>
      </c>
      <c r="J79" s="25">
        <f t="shared" si="23"/>
        <v>-1.29678439641539</v>
      </c>
      <c r="K79" s="25">
        <f t="shared" si="20"/>
        <v>-2.408826965219106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4</v>
      </c>
      <c r="B80" s="18">
        <v>93.9786534</v>
      </c>
      <c r="C80" s="25">
        <f t="shared" si="21"/>
        <v>0.5636450496200354</v>
      </c>
      <c r="D80" s="25">
        <f>SUM(B$77:B80)/SUM(B$64:B67)*100-100</f>
        <v>-0.8262140579799393</v>
      </c>
      <c r="E80" s="25">
        <f t="shared" si="18"/>
        <v>-1.6989265050980151</v>
      </c>
      <c r="F80" s="25">
        <f t="shared" si="19"/>
        <v>-2.353393224943261</v>
      </c>
      <c r="G80" s="54">
        <v>94.42</v>
      </c>
      <c r="H80" s="25">
        <f t="shared" si="22"/>
        <v>0.8545182653279255</v>
      </c>
      <c r="I80" s="25">
        <f>SUM(G$77:G80)/SUM(G$64:G67)*100-100</f>
        <v>-0.8604357436059189</v>
      </c>
      <c r="J80" s="25">
        <f t="shared" si="23"/>
        <v>-1.61508804834844</v>
      </c>
      <c r="K80" s="25">
        <f t="shared" si="20"/>
        <v>-2.1865265464005716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5</v>
      </c>
      <c r="B81" s="18">
        <v>95.3975667</v>
      </c>
      <c r="C81" s="25">
        <f t="shared" si="21"/>
        <v>1.509825102473755</v>
      </c>
      <c r="D81" s="25">
        <f>SUM(B$77:B81)/SUM(B$64:B68)*100-100</f>
        <v>-0.7950128329535602</v>
      </c>
      <c r="E81" s="25">
        <f t="shared" si="18"/>
        <v>-0.671963394006923</v>
      </c>
      <c r="F81" s="25">
        <f t="shared" si="19"/>
        <v>-1.8658964952842894</v>
      </c>
      <c r="G81" s="54">
        <v>95.71</v>
      </c>
      <c r="H81" s="25">
        <f t="shared" si="22"/>
        <v>1.366235966956154</v>
      </c>
      <c r="I81" s="25">
        <f>SUM(G$77:G81)/SUM(G$64:G68)*100-100</f>
        <v>-0.8519746506064507</v>
      </c>
      <c r="J81" s="25">
        <f t="shared" si="23"/>
        <v>-0.8186528497409427</v>
      </c>
      <c r="K81" s="25">
        <f t="shared" si="20"/>
        <v>-1.7682370951373514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6</v>
      </c>
      <c r="B82" s="18">
        <v>97.3337083</v>
      </c>
      <c r="C82" s="25">
        <f t="shared" si="21"/>
        <v>2.0295502987918326</v>
      </c>
      <c r="D82" s="25">
        <f>SUM(B$77:B82)/SUM(B$64:B69)*100-100</f>
        <v>-0.572598730719406</v>
      </c>
      <c r="E82" s="25">
        <f t="shared" si="18"/>
        <v>0.5179968122354808</v>
      </c>
      <c r="F82" s="25">
        <f t="shared" si="19"/>
        <v>-1.374736261396265</v>
      </c>
      <c r="G82" s="54">
        <v>97.86</v>
      </c>
      <c r="H82" s="25">
        <f t="shared" si="22"/>
        <v>2.246369240413742</v>
      </c>
      <c r="I82" s="25">
        <f>SUM(G$77:G82)/SUM(G$64:G69)*100-100</f>
        <v>-0.6012652712664845</v>
      </c>
      <c r="J82" s="25">
        <f t="shared" si="23"/>
        <v>0.6272493573264768</v>
      </c>
      <c r="K82" s="25">
        <f t="shared" si="20"/>
        <v>-1.3143237105034018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7</v>
      </c>
      <c r="B83" s="18">
        <v>97.6879591</v>
      </c>
      <c r="C83" s="25">
        <f t="shared" si="21"/>
        <v>0.36395489927100755</v>
      </c>
      <c r="D83" s="25">
        <f>SUM(B$77:B83)/SUM(B$64:B70)*100-100</f>
        <v>-0.3754455836838133</v>
      </c>
      <c r="E83" s="25">
        <f aca="true" t="shared" si="24" ref="E83:E88">B83/B70*100-100</f>
        <v>0.7873239182407872</v>
      </c>
      <c r="F83" s="25">
        <f aca="true" t="shared" si="25" ref="F83:F88">+SUM(B71:B83)/SUM(B58:B70)*100-100</f>
        <v>-0.9419027972040936</v>
      </c>
      <c r="G83" s="54">
        <v>98.02</v>
      </c>
      <c r="H83" s="25">
        <f t="shared" si="22"/>
        <v>0.16349887594522272</v>
      </c>
      <c r="I83" s="25">
        <f>SUM(G$77:G83)/SUM(G$64:G70)*100-100</f>
        <v>-0.4038326851148071</v>
      </c>
      <c r="J83" s="25">
        <f t="shared" si="23"/>
        <v>0.7606907894736707</v>
      </c>
      <c r="K83" s="25">
        <f aca="true" t="shared" si="26" ref="K83:K88">+SUM(G71:G83)/SUM(G58:G70)*100-100</f>
        <v>-0.9278832825062295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8</v>
      </c>
      <c r="B84" s="18">
        <v>98.7472065</v>
      </c>
      <c r="C84" s="25">
        <f t="shared" si="21"/>
        <v>1.0843172585023382</v>
      </c>
      <c r="D84" s="25">
        <f>SUM(B$77:B84)/SUM(B$64:B71)*100-100</f>
        <v>0.03642615966559504</v>
      </c>
      <c r="E84" s="25">
        <f t="shared" si="24"/>
        <v>2.906041377239802</v>
      </c>
      <c r="F84" s="25">
        <f t="shared" si="25"/>
        <v>-0.4371084524428426</v>
      </c>
      <c r="G84" s="54">
        <v>98.92</v>
      </c>
      <c r="H84" s="25">
        <f t="shared" si="22"/>
        <v>0.91817996327282</v>
      </c>
      <c r="I84" s="25">
        <f>SUM(G$77:G84)/SUM(G$64:G71)*100-100</f>
        <v>-0.01303135343636086</v>
      </c>
      <c r="J84" s="25">
        <f t="shared" si="23"/>
        <v>2.7099989616862246</v>
      </c>
      <c r="K84" s="25">
        <f t="shared" si="26"/>
        <v>-0.4862208484553747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9</v>
      </c>
      <c r="B85" s="18">
        <v>99.8023469</v>
      </c>
      <c r="C85" s="25">
        <f t="shared" si="21"/>
        <v>1.0685268347312586</v>
      </c>
      <c r="D85" s="25">
        <f>SUM(B$77:B85)/SUM(B$64:B72)*100-100</f>
        <v>0.48951288306670904</v>
      </c>
      <c r="E85" s="25">
        <f t="shared" si="24"/>
        <v>4.102740976776971</v>
      </c>
      <c r="F85" s="25">
        <f t="shared" si="25"/>
        <v>0.07801416476726786</v>
      </c>
      <c r="G85" s="54">
        <v>100.43</v>
      </c>
      <c r="H85" s="25">
        <f t="shared" si="22"/>
        <v>1.526486049332803</v>
      </c>
      <c r="I85" s="25">
        <f>SUM(G$77:G85)/SUM(G$64:G72)*100-100</f>
        <v>0.5038454410674689</v>
      </c>
      <c r="J85" s="25">
        <f t="shared" si="23"/>
        <v>4.636382579704119</v>
      </c>
      <c r="K85" s="25">
        <f t="shared" si="26"/>
        <v>0.0739297580322642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10</v>
      </c>
      <c r="B86" s="18">
        <v>98.5874793</v>
      </c>
      <c r="C86" s="25">
        <f t="shared" si="21"/>
        <v>-1.2172735789643099</v>
      </c>
      <c r="D86" s="25">
        <f>SUM(B$77:B86)/SUM(B$64:B73)*100-100</f>
        <v>0.8415585051389343</v>
      </c>
      <c r="E86" s="25">
        <f t="shared" si="24"/>
        <v>4.03800510628291</v>
      </c>
      <c r="F86" s="25">
        <f t="shared" si="25"/>
        <v>0.576658303967676</v>
      </c>
      <c r="G86" s="54">
        <v>99.29</v>
      </c>
      <c r="H86" s="25">
        <f t="shared" si="22"/>
        <v>-1.1351189883500865</v>
      </c>
      <c r="I86" s="25">
        <f>SUM(G$77:G86)/SUM(G$64:G73)*100-100</f>
        <v>0.932082206936883</v>
      </c>
      <c r="J86" s="25">
        <f>+G86/G73*100-100</f>
        <v>4.835814591912154</v>
      </c>
      <c r="K86" s="25">
        <f t="shared" si="26"/>
        <v>0.6640233541022269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11</v>
      </c>
      <c r="B87" s="18">
        <v>99.1368436</v>
      </c>
      <c r="C87" s="25">
        <f t="shared" si="21"/>
        <v>0.5572353648766182</v>
      </c>
      <c r="D87" s="25">
        <f>SUM(B$77:B87)/SUM(B$64:B74)*100-100</f>
        <v>1.277366487388477</v>
      </c>
      <c r="E87" s="25">
        <f t="shared" si="24"/>
        <v>5.716279345673854</v>
      </c>
      <c r="F87" s="25">
        <f t="shared" si="25"/>
        <v>1.0749838264918878</v>
      </c>
      <c r="G87" s="54">
        <v>99.86</v>
      </c>
      <c r="H87" s="25">
        <f t="shared" si="22"/>
        <v>0.5740759391680967</v>
      </c>
      <c r="I87" s="25">
        <f>SUM(G$77:G87)/SUM(G$64:G74)*100-100</f>
        <v>1.4154396037909862</v>
      </c>
      <c r="J87" s="25">
        <f>+G87/G74*100-100</f>
        <v>6.347177848775274</v>
      </c>
      <c r="K87" s="25">
        <f t="shared" si="26"/>
        <v>1.2160253839850697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12</v>
      </c>
      <c r="B88" s="18">
        <v>100.7775269</v>
      </c>
      <c r="C88" s="25">
        <f t="shared" si="21"/>
        <v>1.6549682644929362</v>
      </c>
      <c r="D88" s="25">
        <f>SUM(B$77:B88)/SUM(B$64:B75)*100-100</f>
        <v>1.7623956016299474</v>
      </c>
      <c r="E88" s="25">
        <f t="shared" si="24"/>
        <v>7.172888544764504</v>
      </c>
      <c r="F88" s="25">
        <f t="shared" si="25"/>
        <v>1.7623956016299474</v>
      </c>
      <c r="G88" s="54">
        <v>101.65</v>
      </c>
      <c r="H88" s="25">
        <f t="shared" si="22"/>
        <v>1.792509513318663</v>
      </c>
      <c r="I88" s="25">
        <f>SUM(G$77:G88)/SUM(G$64:G75)*100-100</f>
        <v>1.9428740926856563</v>
      </c>
      <c r="J88" s="25">
        <f>+G88/G75*100-100</f>
        <v>7.828577490187769</v>
      </c>
      <c r="K88" s="25">
        <f t="shared" si="26"/>
        <v>1.9428740926856563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2">
        <v>2018</v>
      </c>
      <c r="B89" s="18"/>
      <c r="C89" s="25"/>
      <c r="D89" s="25"/>
      <c r="E89" s="25"/>
      <c r="F89" s="25"/>
      <c r="G89" s="54"/>
      <c r="H89" s="25"/>
      <c r="I89" s="25"/>
      <c r="J89" s="25"/>
      <c r="K89" s="25"/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13">
        <v>1</v>
      </c>
      <c r="B90" s="18">
        <v>102.4298314</v>
      </c>
      <c r="C90" s="25">
        <f>B90/B88*100-100</f>
        <v>1.6395565071164668</v>
      </c>
      <c r="D90" s="25">
        <f>+B90/B77*100-100</f>
        <v>8.688198515812289</v>
      </c>
      <c r="E90" s="25">
        <f aca="true" t="shared" si="27" ref="E90:E98">B90/B77*100-100</f>
        <v>8.688198515812289</v>
      </c>
      <c r="F90" s="25">
        <f>+SUM(B78:B90)/SUM(B65:B77)*100-100</f>
        <v>2.4589572118142655</v>
      </c>
      <c r="G90" s="54">
        <v>103.6</v>
      </c>
      <c r="H90" s="25">
        <f>G90/G88*100-100</f>
        <v>1.9183472700442508</v>
      </c>
      <c r="I90" s="25">
        <f>+G90/G77*100-100</f>
        <v>9.594837617687489</v>
      </c>
      <c r="J90" s="25">
        <f>G90/G77*100-100</f>
        <v>9.594837617687489</v>
      </c>
      <c r="K90" s="25">
        <f aca="true" t="shared" si="28" ref="K90:K98">+SUM(G78:G90)/SUM(G65:G77)*100-100</f>
        <v>2.711755008765877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13">
        <v>2</v>
      </c>
      <c r="B91" s="18">
        <v>103.6763779</v>
      </c>
      <c r="C91" s="25">
        <f aca="true" t="shared" si="29" ref="C91:C99">B91/B90*100-100</f>
        <v>1.216976034190779</v>
      </c>
      <c r="D91" s="25">
        <f>SUM(B$90:B91)/SUM(B$77:B78)*100-100</f>
        <v>9.509725632615499</v>
      </c>
      <c r="E91" s="25">
        <f t="shared" si="27"/>
        <v>10.333662984049496</v>
      </c>
      <c r="F91" s="25">
        <f aca="true" t="shared" si="30" ref="F91:F98">+SUM(B79:B91)/SUM(B66:B78)*100-100</f>
        <v>3.367834955169144</v>
      </c>
      <c r="G91" s="54">
        <v>104.74</v>
      </c>
      <c r="H91" s="25">
        <f aca="true" t="shared" si="31" ref="H91:H99">G91/G90*100-100</f>
        <v>1.1003861003861033</v>
      </c>
      <c r="I91" s="25">
        <f>SUM(G$90:G91)/SUM(G$77:G78)*100-100</f>
        <v>10.390504954167312</v>
      </c>
      <c r="J91" s="25">
        <f>+G91/G78*100-100</f>
        <v>11.188959660297229</v>
      </c>
      <c r="K91" s="25">
        <f t="shared" si="28"/>
        <v>3.698014401047317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3</v>
      </c>
      <c r="B92" s="18">
        <v>102.6047986</v>
      </c>
      <c r="C92" s="25">
        <f t="shared" si="29"/>
        <v>-1.033580958078602</v>
      </c>
      <c r="D92" s="25">
        <f>SUM(B$90:B92)/SUM(B$77:B79)*100-100</f>
        <v>9.604116534971013</v>
      </c>
      <c r="E92" s="25">
        <f t="shared" si="27"/>
        <v>9.794215744723061</v>
      </c>
      <c r="F92" s="25">
        <f t="shared" si="30"/>
        <v>4.266441856911229</v>
      </c>
      <c r="G92" s="54">
        <v>103.61</v>
      </c>
      <c r="H92" s="25">
        <f t="shared" si="31"/>
        <v>-1.0788619438609857</v>
      </c>
      <c r="I92" s="25">
        <f>SUM(G$90:G92)/SUM(G$77:G79)*100-100</f>
        <v>10.483442535859737</v>
      </c>
      <c r="J92" s="25">
        <f aca="true" t="shared" si="32" ref="J92:J98">+G92/G79*100-100</f>
        <v>10.6707968382824</v>
      </c>
      <c r="K92" s="25">
        <f t="shared" si="28"/>
        <v>4.682312235697054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4</v>
      </c>
      <c r="B93" s="18">
        <v>102.8811234</v>
      </c>
      <c r="C93" s="25">
        <f t="shared" si="29"/>
        <v>0.26930982153889715</v>
      </c>
      <c r="D93" s="25">
        <f>SUM(B$90:B93)/SUM(B$77:B80)*100-100</f>
        <v>9.571279292728477</v>
      </c>
      <c r="E93" s="25">
        <f t="shared" si="27"/>
        <v>9.472863972745543</v>
      </c>
      <c r="F93" s="25">
        <f t="shared" si="30"/>
        <v>5.19604805358486</v>
      </c>
      <c r="G93" s="54">
        <v>103.77</v>
      </c>
      <c r="H93" s="25">
        <f t="shared" si="31"/>
        <v>0.15442524852812767</v>
      </c>
      <c r="I93" s="25">
        <f>SUM(G$90:G93)/SUM(G$77:G80)*100-100</f>
        <v>10.337871911245571</v>
      </c>
      <c r="J93" s="25">
        <f t="shared" si="32"/>
        <v>9.902563016310097</v>
      </c>
      <c r="K93" s="25">
        <f t="shared" si="28"/>
        <v>5.642317821115171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5</v>
      </c>
      <c r="B94" s="18">
        <v>100.5443478</v>
      </c>
      <c r="C94" s="25">
        <f t="shared" si="29"/>
        <v>-2.271335618016792</v>
      </c>
      <c r="D94" s="25">
        <f>SUM(B$90:B94)/SUM(B$77:B81)*100-100</f>
        <v>8.725487426569373</v>
      </c>
      <c r="E94" s="25">
        <f t="shared" si="27"/>
        <v>5.395086350771663</v>
      </c>
      <c r="F94" s="25">
        <f t="shared" si="30"/>
        <v>5.707436280621025</v>
      </c>
      <c r="G94" s="54">
        <v>101.45</v>
      </c>
      <c r="H94" s="25">
        <f t="shared" si="31"/>
        <v>-2.2357135973788047</v>
      </c>
      <c r="I94" s="25">
        <f>SUM(G$90:G94)/SUM(G$77:G81)*100-100</f>
        <v>9.458601422282413</v>
      </c>
      <c r="J94" s="25">
        <f t="shared" si="32"/>
        <v>5.997283460453474</v>
      </c>
      <c r="K94" s="25">
        <f t="shared" si="28"/>
        <v>6.21793412596962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6</v>
      </c>
      <c r="B95" s="18">
        <v>101.102959</v>
      </c>
      <c r="C95" s="25">
        <f t="shared" si="29"/>
        <v>0.5555868750684709</v>
      </c>
      <c r="D95" s="25">
        <f>SUM(B$90:B95)/SUM(B$77:B82)*100-100</f>
        <v>7.894410844294114</v>
      </c>
      <c r="E95" s="25">
        <f t="shared" si="27"/>
        <v>3.8725029240461026</v>
      </c>
      <c r="F95" s="25">
        <f t="shared" si="30"/>
        <v>5.991638862700796</v>
      </c>
      <c r="G95" s="54">
        <v>101.98</v>
      </c>
      <c r="H95" s="25">
        <f t="shared" si="31"/>
        <v>0.5224248398225626</v>
      </c>
      <c r="I95" s="25">
        <f>SUM(G$90:G95)/SUM(G$77:G82)*100-100</f>
        <v>8.558053091138618</v>
      </c>
      <c r="J95" s="25">
        <f t="shared" si="32"/>
        <v>4.2100960555896165</v>
      </c>
      <c r="K95" s="25">
        <f t="shared" si="28"/>
        <v>6.521758153291543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7</v>
      </c>
      <c r="B96" s="18">
        <v>99.5260898</v>
      </c>
      <c r="C96" s="25">
        <f t="shared" si="29"/>
        <v>-1.5596667155903958</v>
      </c>
      <c r="D96" s="25">
        <f>SUM(B$90:B96)/SUM(B$77:B83)*100-100</f>
        <v>7.0125418929003445</v>
      </c>
      <c r="E96" s="25">
        <f t="shared" si="27"/>
        <v>1.8816348677305825</v>
      </c>
      <c r="F96" s="25">
        <f t="shared" si="30"/>
        <v>6.081891846519923</v>
      </c>
      <c r="G96" s="54">
        <v>100.2</v>
      </c>
      <c r="H96" s="25">
        <f t="shared" si="31"/>
        <v>-1.7454402824083104</v>
      </c>
      <c r="I96" s="25">
        <f>SUM(G$90:G96)/SUM(G$77:G83)*100-100</f>
        <v>7.629122030043689</v>
      </c>
      <c r="J96" s="25">
        <f t="shared" si="32"/>
        <v>2.2240359110385697</v>
      </c>
      <c r="K96" s="25">
        <f t="shared" si="28"/>
        <v>6.643463660769754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8</v>
      </c>
      <c r="B97" s="18">
        <v>97.6777165</v>
      </c>
      <c r="C97" s="25">
        <f t="shared" si="29"/>
        <v>-1.8571746400510136</v>
      </c>
      <c r="D97" s="25">
        <f>SUM(B$90:B97)/SUM(B$77:B84)*100-100</f>
        <v>5.967284901465291</v>
      </c>
      <c r="E97" s="25">
        <f t="shared" si="27"/>
        <v>-1.083058486317796</v>
      </c>
      <c r="F97" s="25">
        <f t="shared" si="30"/>
        <v>5.7295886224212325</v>
      </c>
      <c r="G97" s="54">
        <v>98.3</v>
      </c>
      <c r="H97" s="25">
        <f t="shared" si="31"/>
        <v>-1.89620758483035</v>
      </c>
      <c r="I97" s="25">
        <f>SUM(G$90:G97)/SUM(G$77:G84)*100-100</f>
        <v>6.564748201438846</v>
      </c>
      <c r="J97" s="25">
        <f>+G97/G84*100-100</f>
        <v>-0.6267691063485614</v>
      </c>
      <c r="K97" s="25">
        <f t="shared" si="28"/>
        <v>6.3465196223847045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9</v>
      </c>
      <c r="B98" s="18">
        <v>97.1157348</v>
      </c>
      <c r="C98" s="25">
        <f t="shared" si="29"/>
        <v>-0.5753427906967943</v>
      </c>
      <c r="D98" s="25">
        <f>SUM(B$90:B98)/SUM(B$77:B85)*100-100</f>
        <v>4.967744348922864</v>
      </c>
      <c r="E98" s="25">
        <f t="shared" si="27"/>
        <v>-2.691932788606593</v>
      </c>
      <c r="F98" s="25">
        <f t="shared" si="30"/>
        <v>5.132886544413566</v>
      </c>
      <c r="G98" s="54">
        <v>97.88</v>
      </c>
      <c r="H98" s="25">
        <f t="shared" si="31"/>
        <v>-0.4272634791454806</v>
      </c>
      <c r="I98" s="25">
        <f>SUM(G$90:G98)/SUM(G$77:G85)*100-100</f>
        <v>5.511057841905711</v>
      </c>
      <c r="J98" s="25">
        <f t="shared" si="32"/>
        <v>-2.5390819476252204</v>
      </c>
      <c r="K98" s="25">
        <f t="shared" si="28"/>
        <v>5.7135904188285735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10</v>
      </c>
      <c r="B99" s="18">
        <v>96.0509718</v>
      </c>
      <c r="C99" s="25">
        <f t="shared" si="29"/>
        <v>-1.0963856703476154</v>
      </c>
      <c r="D99" s="25">
        <f>SUM(B$90:B99)/SUM(B$77:B86)*100-100</f>
        <v>4.195929537542241</v>
      </c>
      <c r="E99" s="25">
        <f>B99/B86*100-100</f>
        <v>-2.572849532222506</v>
      </c>
      <c r="F99" s="25">
        <f>+SUM(B87:B99)/SUM(B74:B86)*100-100</f>
        <v>4.563004050609848</v>
      </c>
      <c r="G99" s="54">
        <v>97.01</v>
      </c>
      <c r="H99" s="25">
        <f t="shared" si="31"/>
        <v>-0.8888434818144617</v>
      </c>
      <c r="I99" s="25">
        <f>SUM(G$90:G99)/SUM(G$77:G86)*100-100</f>
        <v>4.709410548086865</v>
      </c>
      <c r="J99" s="25">
        <f>+G99/G86*100-100</f>
        <v>-2.296303756672387</v>
      </c>
      <c r="K99" s="25">
        <f>+SUM(G87:G99)/SUM(G74:G86)*100-100</f>
        <v>5.097085277491615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11</v>
      </c>
      <c r="B100" s="18">
        <v>95.8664317</v>
      </c>
      <c r="C100" s="25">
        <f>B100/B99*100-100</f>
        <v>-0.19212725966400512</v>
      </c>
      <c r="D100" s="25">
        <f>SUM(B$90:B100)/SUM(B$77:B87)*100-100</f>
        <v>3.4965130354219127</v>
      </c>
      <c r="E100" s="25">
        <f>B100/B87*100-100</f>
        <v>-3.2988864495177523</v>
      </c>
      <c r="F100" s="25">
        <f>+SUM(B88:B100)/SUM(B75:B87)*100-100</f>
        <v>3.7954667000526</v>
      </c>
      <c r="G100" s="54">
        <v>96.74</v>
      </c>
      <c r="H100" s="25">
        <f>G100/G99*100-100</f>
        <v>-0.27832182249252924</v>
      </c>
      <c r="I100" s="25">
        <f>SUM(G$90:G100)/SUM(G$77:G87)*100-100</f>
        <v>3.9761543220291315</v>
      </c>
      <c r="J100" s="25">
        <f>+G100/G87*100-100</f>
        <v>-3.1243741237732934</v>
      </c>
      <c r="K100" s="25">
        <f>+SUM(G88:G100)/SUM(G75:G87)*100-100</f>
        <v>4.288925443318163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12</v>
      </c>
      <c r="B101" s="18">
        <v>95.8194377</v>
      </c>
      <c r="C101" s="25">
        <f>B101/B100*100-100</f>
        <v>-0.049020287045905775</v>
      </c>
      <c r="D101" s="25">
        <f>SUM(B90:B101)/SUM(B77:B88)*100-100</f>
        <v>2.767279052145753</v>
      </c>
      <c r="E101" s="25">
        <f>B101/B88*100-100</f>
        <v>-4.919836150493978</v>
      </c>
      <c r="F101" s="25">
        <f>+SUM(B90:B102)/SUM(B77:B89)*100-100</f>
        <v>2.767279052145753</v>
      </c>
      <c r="G101" s="54">
        <v>96.9</v>
      </c>
      <c r="H101" s="25">
        <f>G101/G100*100-100</f>
        <v>0.16539177175936004</v>
      </c>
      <c r="I101" s="25">
        <f>SUM(G$90:G101)/SUM(G$77:G88)*100-100</f>
        <v>3.22376359637488</v>
      </c>
      <c r="J101" s="25">
        <f>+G101/G88*100-100</f>
        <v>-4.672897196261687</v>
      </c>
      <c r="K101" s="25">
        <f>+SUM(G89:G101)/SUM(G76:G88)*100-100</f>
        <v>3.22376359637488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2">
        <v>2019</v>
      </c>
      <c r="B102" s="18"/>
      <c r="C102" s="25"/>
      <c r="D102" s="25"/>
      <c r="E102" s="25"/>
      <c r="F102" s="25"/>
      <c r="H102" s="25"/>
      <c r="I102" s="25"/>
      <c r="J102" s="25"/>
      <c r="K102" s="25"/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13">
        <v>1</v>
      </c>
      <c r="B103" s="18">
        <v>96.6383253</v>
      </c>
      <c r="C103" s="25">
        <f>B103/B101*100-100</f>
        <v>0.8546153261343932</v>
      </c>
      <c r="D103" s="25">
        <f>+B103/B90*100-100</f>
        <v>-5.65412050458572</v>
      </c>
      <c r="E103" s="25">
        <f aca="true" t="shared" si="33" ref="E103:E108">B103/B90*100-100</f>
        <v>-5.65412050458572</v>
      </c>
      <c r="F103" s="25">
        <f>+SUM(B91:B103)/SUM(B78:B90)*100-100</f>
        <v>1.554434691386831</v>
      </c>
      <c r="G103" s="54">
        <v>97.27</v>
      </c>
      <c r="H103" s="25">
        <f>G103/G101*100-100</f>
        <v>0.38183694530442835</v>
      </c>
      <c r="I103" s="25">
        <f>+G103/G90*100-100</f>
        <v>-6.1100386100386</v>
      </c>
      <c r="J103" s="25">
        <f>G103/G90*100-100</f>
        <v>-6.1100386100386</v>
      </c>
      <c r="K103" s="25">
        <f aca="true" t="shared" si="34" ref="K103:K111">+SUM(G91:G103)/SUM(G78:G90)*100-100</f>
        <v>1.8911666298680387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13">
        <v>2</v>
      </c>
      <c r="B104" s="18">
        <v>96.0188848</v>
      </c>
      <c r="C104" s="25">
        <f>B104/B103*100-100</f>
        <v>-0.6409884464336955</v>
      </c>
      <c r="D104" s="25">
        <f>SUM(B103:B104)/SUM(B90:B91)*100-100</f>
        <v>-6.5252760922035975</v>
      </c>
      <c r="E104" s="25">
        <f t="shared" si="33"/>
        <v>-7.385957394640059</v>
      </c>
      <c r="F104" s="25">
        <f>+SUM(B92:B104)/SUM(B79:B91)*100-100</f>
        <v>0.07107532843694742</v>
      </c>
      <c r="G104" s="54">
        <v>96.63</v>
      </c>
      <c r="H104" s="25">
        <f aca="true" t="shared" si="35" ref="H104:H112">G104/G103*100-100</f>
        <v>-0.657962372776808</v>
      </c>
      <c r="I104" s="25">
        <f>SUM(G$90:G104)/SUM(G$77:G91)*100-100</f>
        <v>1.6871845153793004</v>
      </c>
      <c r="J104" s="25">
        <f aca="true" t="shared" si="36" ref="J104:J114">+G104/G91*100-100</f>
        <v>-7.742982623639477</v>
      </c>
      <c r="K104" s="25">
        <f t="shared" si="34"/>
        <v>0.3046830286503024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3</v>
      </c>
      <c r="B105" s="18">
        <v>95.8024863</v>
      </c>
      <c r="C105" s="25">
        <f>B105/B104*100-100</f>
        <v>-0.22537076998003158</v>
      </c>
      <c r="D105" s="25">
        <f>SUM(B103:B105)/SUM(B90:B92)*100-100</f>
        <v>-6.55995768915372</v>
      </c>
      <c r="E105" s="25">
        <f t="shared" si="33"/>
        <v>-6.629623948211716</v>
      </c>
      <c r="F105" s="25">
        <f>+SUM(B93:B105)/SUM(B80:B92)*100-100</f>
        <v>-1.2700633450620984</v>
      </c>
      <c r="G105" s="54">
        <v>96.33</v>
      </c>
      <c r="H105" s="25">
        <f t="shared" si="35"/>
        <v>-0.3104625892579804</v>
      </c>
      <c r="I105" s="25">
        <f>SUM(G$90:G105)/SUM(G$77:G92)*100-100</f>
        <v>1.077367845129217</v>
      </c>
      <c r="J105" s="25">
        <f t="shared" si="36"/>
        <v>-7.026348808030107</v>
      </c>
      <c r="K105" s="25">
        <f t="shared" si="34"/>
        <v>-1.139294388662151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4</v>
      </c>
      <c r="B106" s="18">
        <v>95.2787873</v>
      </c>
      <c r="C106" s="25">
        <f>B106/B105*100-100</f>
        <v>-0.5466444768041328</v>
      </c>
      <c r="D106" s="25">
        <f>SUM(B103:B106)/SUM(B90:B93)*100-100</f>
        <v>-6.767293512639611</v>
      </c>
      <c r="E106" s="25">
        <f t="shared" si="33"/>
        <v>-7.389437293022411</v>
      </c>
      <c r="F106" s="25">
        <f>+SUM(B94:B106)/SUM(B81:B93)*100-100</f>
        <v>-2.6371093013687386</v>
      </c>
      <c r="G106" s="54">
        <v>95.82</v>
      </c>
      <c r="H106" s="25">
        <f t="shared" si="35"/>
        <v>-0.5294300840859592</v>
      </c>
      <c r="I106" s="25">
        <f>SUM(G$90:G106)/SUM(G$77:G93)*100-100</f>
        <v>0.5049771813436195</v>
      </c>
      <c r="J106" s="25">
        <f t="shared" si="36"/>
        <v>-7.661173749638621</v>
      </c>
      <c r="K106" s="25">
        <f t="shared" si="34"/>
        <v>-2.5632319083033934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5</v>
      </c>
      <c r="B107" s="18">
        <v>95.412779</v>
      </c>
      <c r="C107" s="25">
        <f>B107/B106*100-100</f>
        <v>0.14063119797916102</v>
      </c>
      <c r="D107" s="25">
        <f>SUM(B103:B107)/SUM(B90:B94)*100-100</f>
        <v>-6.440708238156816</v>
      </c>
      <c r="E107" s="25">
        <f t="shared" si="33"/>
        <v>-5.103786450738696</v>
      </c>
      <c r="F107" s="25">
        <f>+SUM(B95:B107)/SUM(B82:B94)*100-100</f>
        <v>-3.479373312596479</v>
      </c>
      <c r="G107" s="54">
        <v>96.11</v>
      </c>
      <c r="H107" s="25">
        <f t="shared" si="35"/>
        <v>0.302650803590069</v>
      </c>
      <c r="I107" s="25">
        <f>SUM(G$90:G107)/SUM(G$77:G94)*100-100</f>
        <v>0.1577998196573276</v>
      </c>
      <c r="J107" s="25">
        <f t="shared" si="36"/>
        <v>-5.263676688023651</v>
      </c>
      <c r="K107" s="25">
        <f t="shared" si="34"/>
        <v>-3.464391691394681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6</v>
      </c>
      <c r="B108" s="18">
        <v>96.7605507</v>
      </c>
      <c r="C108" s="25">
        <f>B108/B106*100-100</f>
        <v>1.5551870904217537</v>
      </c>
      <c r="D108" s="25">
        <f>SUM(B103:B108)/SUM(B90:B95)*100-100</f>
        <v>-6.086957618977053</v>
      </c>
      <c r="E108" s="25">
        <f t="shared" si="33"/>
        <v>-4.295035815915142</v>
      </c>
      <c r="F108" s="25">
        <f aca="true" t="shared" si="37" ref="F108:F114">+SUM(B96:B108)/SUM(B83:B95)*100-100</f>
        <v>-4.1400233748671695</v>
      </c>
      <c r="G108" s="54">
        <v>97.37</v>
      </c>
      <c r="H108" s="25">
        <f t="shared" si="35"/>
        <v>1.3109978150036596</v>
      </c>
      <c r="I108" s="25">
        <f>SUM(G$90:G108)/SUM(G$77:G95)*100-100</f>
        <v>-0.10908114518421996</v>
      </c>
      <c r="J108" s="25">
        <f t="shared" si="36"/>
        <v>-4.520494214551874</v>
      </c>
      <c r="K108" s="25">
        <f t="shared" si="34"/>
        <v>-4.169815660631571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7</v>
      </c>
      <c r="B109" s="18">
        <v>95.6612583</v>
      </c>
      <c r="C109" s="25">
        <f>B109/B108*100-100</f>
        <v>-1.1360956423328759</v>
      </c>
      <c r="D109" s="25">
        <f>SUM(B103:B109)/SUM(B90:B96)*100-100</f>
        <v>-5.779243606430313</v>
      </c>
      <c r="E109" s="25">
        <f aca="true" t="shared" si="38" ref="E109:E114">B109/B96*100-100</f>
        <v>-3.8832345445967604</v>
      </c>
      <c r="F109" s="25">
        <f t="shared" si="37"/>
        <v>-4.605123756149069</v>
      </c>
      <c r="G109" s="54">
        <v>96.26</v>
      </c>
      <c r="H109" s="25">
        <f t="shared" si="35"/>
        <v>-1.1399815138132965</v>
      </c>
      <c r="I109" s="25">
        <f>SUM(G$90:G109)/SUM(G$77:G96)*100-100</f>
        <v>-0.3119934740923753</v>
      </c>
      <c r="J109" s="25">
        <f t="shared" si="36"/>
        <v>-3.932135728542903</v>
      </c>
      <c r="K109" s="25">
        <f t="shared" si="34"/>
        <v>-4.664206642066432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8</v>
      </c>
      <c r="B110" s="18">
        <v>94.5220308</v>
      </c>
      <c r="C110" s="25">
        <f>B110/B109*100-100</f>
        <v>-1.1908974649144852</v>
      </c>
      <c r="D110" s="25">
        <f>SUM(B103:B110)/SUM(B90:B97)*100-100</f>
        <v>-5.472084838319859</v>
      </c>
      <c r="E110" s="25">
        <f t="shared" si="38"/>
        <v>-3.2307119915113987</v>
      </c>
      <c r="F110" s="25">
        <f t="shared" si="37"/>
        <v>-4.781789862355396</v>
      </c>
      <c r="G110" s="54">
        <v>95.23</v>
      </c>
      <c r="H110" s="25">
        <f t="shared" si="35"/>
        <v>-1.0700186993559129</v>
      </c>
      <c r="I110" s="25">
        <f>SUM(G$90:G110)/SUM(G$77:G97)*100-100</f>
        <v>-0.4511217625971824</v>
      </c>
      <c r="J110" s="25">
        <f t="shared" si="36"/>
        <v>-3.1230925737538087</v>
      </c>
      <c r="K110" s="25">
        <f t="shared" si="34"/>
        <v>-4.867583355211352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9</v>
      </c>
      <c r="B111" s="18">
        <v>94.0878116</v>
      </c>
      <c r="C111" s="25">
        <f>B111/B110*100-100</f>
        <v>-0.45938412063824785</v>
      </c>
      <c r="D111" s="25">
        <f>SUM(B103:B111)/SUM(B90:B98)*100-100</f>
        <v>-5.220163778420357</v>
      </c>
      <c r="E111" s="25">
        <f t="shared" si="38"/>
        <v>-3.1178502703353956</v>
      </c>
      <c r="F111" s="25">
        <f t="shared" si="37"/>
        <v>-4.820741400598109</v>
      </c>
      <c r="G111" s="54">
        <v>94.59</v>
      </c>
      <c r="H111" s="25">
        <f t="shared" si="35"/>
        <v>-0.6720571248556126</v>
      </c>
      <c r="I111" s="25">
        <f>SUM(G$90:G111)/SUM(G$77:G98)*100-100</f>
        <v>-0.5878006180303856</v>
      </c>
      <c r="J111" s="25">
        <f t="shared" si="36"/>
        <v>-3.361258684102978</v>
      </c>
      <c r="K111" s="25">
        <f t="shared" si="34"/>
        <v>-4.938626852909977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10</v>
      </c>
      <c r="B112" s="18">
        <v>94.0256558</v>
      </c>
      <c r="C112" s="25">
        <f>B112/B111*100-100</f>
        <v>-0.06606147910449067</v>
      </c>
      <c r="D112" s="25">
        <f>SUM(B103:B112)/SUM(B90:B99)*100-100</f>
        <v>-4.922368600548083</v>
      </c>
      <c r="E112" s="25">
        <f t="shared" si="38"/>
        <v>-2.108584600494396</v>
      </c>
      <c r="F112" s="25">
        <f t="shared" si="37"/>
        <v>-4.788426886809688</v>
      </c>
      <c r="G112" s="54">
        <v>94.25</v>
      </c>
      <c r="H112" s="25">
        <f t="shared" si="35"/>
        <v>-0.35944603023575894</v>
      </c>
      <c r="I112" s="25">
        <f>SUM(G$90:G112)/SUM(G$77:G99)*100-100</f>
        <v>-0.6882006373077445</v>
      </c>
      <c r="J112" s="25">
        <f t="shared" si="36"/>
        <v>-2.845067518812499</v>
      </c>
      <c r="K112" s="25">
        <f>+SUM(G100:G112)/SUM(G87:G99)*100-100</f>
        <v>-4.987438738107983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11</v>
      </c>
      <c r="B113" s="18">
        <v>94.4050894</v>
      </c>
      <c r="C113" s="25">
        <f>B113/B111*100-100</f>
        <v>0.3372145601056644</v>
      </c>
      <c r="D113" s="25">
        <f>SUM(B103:B113)/SUM(B90:B100)*100-100</f>
        <v>-4.626086035162999</v>
      </c>
      <c r="E113" s="25">
        <f t="shared" si="38"/>
        <v>-1.5243524496385419</v>
      </c>
      <c r="F113" s="25">
        <f t="shared" si="37"/>
        <v>-4.650750324871083</v>
      </c>
      <c r="G113" s="54">
        <v>94.69</v>
      </c>
      <c r="H113" s="25">
        <f>G113/G112*100-100</f>
        <v>0.4668435013262666</v>
      </c>
      <c r="I113" s="25">
        <f>SUM(G$90:G113)/SUM(G$77:G100)*100-100</f>
        <v>-0.7489715908841674</v>
      </c>
      <c r="J113" s="25">
        <f t="shared" si="36"/>
        <v>-2.1190820756667392</v>
      </c>
      <c r="K113" s="25">
        <f>+SUM(G101:G113)/SUM(G88:G100)*100-100</f>
        <v>-4.911927196452311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12</v>
      </c>
      <c r="B114" s="18">
        <v>95.2112077</v>
      </c>
      <c r="C114" s="25">
        <f>B114/B113*100-100</f>
        <v>0.8538928410781352</v>
      </c>
      <c r="D114" s="25">
        <f>SUM(B103:B114)/SUM(B90:B101)*100-100</f>
        <v>-4.306126778120543</v>
      </c>
      <c r="E114" s="25">
        <f t="shared" si="38"/>
        <v>-0.6347668224732104</v>
      </c>
      <c r="F114" s="25">
        <f t="shared" si="37"/>
        <v>-4.306126778120543</v>
      </c>
      <c r="G114" s="54">
        <v>95.71</v>
      </c>
      <c r="H114" s="25">
        <f>G114/G113*100-100</f>
        <v>1.0771992818671379</v>
      </c>
      <c r="I114" s="25">
        <f>SUM(G$90:G114)/SUM(G$77:G101)*100-100</f>
        <v>-0.7685213648939566</v>
      </c>
      <c r="J114" s="25">
        <f t="shared" si="36"/>
        <v>-1.2280701754386172</v>
      </c>
      <c r="K114" s="25">
        <f>+SUM(G102:G114)/SUM(G89:G101)*100-100</f>
        <v>-4.636123961597775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2">
        <v>2020</v>
      </c>
      <c r="B115" s="18"/>
      <c r="C115" s="25"/>
      <c r="D115" s="25"/>
      <c r="E115" s="25"/>
      <c r="F115" s="25"/>
      <c r="G115" s="54"/>
      <c r="H115" s="25"/>
      <c r="I115" s="25"/>
      <c r="J115" s="25"/>
      <c r="K115" s="25"/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13">
        <v>1</v>
      </c>
      <c r="B116" s="18">
        <v>95.777423</v>
      </c>
      <c r="C116" s="25">
        <f>B116/B114*100-100</f>
        <v>0.5946939584928828</v>
      </c>
      <c r="D116" s="25">
        <f>+B116/B103*100-100</f>
        <v>-0.8908497713794787</v>
      </c>
      <c r="E116" s="25">
        <f>B116/B103*100-100</f>
        <v>-0.8908497713794787</v>
      </c>
      <c r="F116" s="25">
        <f>+SUM(B104:B116)/SUM(B91:B103)*100-100</f>
        <v>-3.9125835056250367</v>
      </c>
      <c r="G116" s="54">
        <v>96.15</v>
      </c>
      <c r="H116" s="25">
        <f>G116/G114*100-100</f>
        <v>0.45972207710794066</v>
      </c>
      <c r="I116" s="25">
        <f>+G116/G103*100-100</f>
        <v>-1.1514341523593998</v>
      </c>
      <c r="J116" s="25">
        <f>G116/G103*100-100</f>
        <v>-1.1514341523593998</v>
      </c>
      <c r="K116" s="25">
        <f aca="true" t="shared" si="39" ref="K116:K122">+SUM(G104:G116)/SUM(G91:G103)*100-100</f>
        <v>-4.226361628536893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13">
        <v>2</v>
      </c>
      <c r="B117" s="18">
        <v>93.902676</v>
      </c>
      <c r="C117" s="25">
        <f aca="true" t="shared" si="40" ref="C117:C127">B117/B116*100-100</f>
        <v>-1.9573997099504368</v>
      </c>
      <c r="D117" s="25">
        <f>SUM(B116:B117)/SUM(B103:B104)*100-100</f>
        <v>-1.5452892204006758</v>
      </c>
      <c r="E117" s="25">
        <f>B117/B104*100-100</f>
        <v>-2.203950612848601</v>
      </c>
      <c r="F117" s="25">
        <f>+SUM(B105:B117)/SUM(B92:B104)*100-100</f>
        <v>-3.46906761219455</v>
      </c>
      <c r="G117" s="54">
        <v>94.06</v>
      </c>
      <c r="H117" s="25">
        <f aca="true" t="shared" si="41" ref="H117:H127">G117/G116*100-100</f>
        <v>-2.173686947477904</v>
      </c>
      <c r="I117" s="25">
        <f>+G117/G104*100-100</f>
        <v>-2.659629514643484</v>
      </c>
      <c r="J117" s="25">
        <f aca="true" t="shared" si="42" ref="J117:J124">+G117/G104*100-100</f>
        <v>-2.659629514643484</v>
      </c>
      <c r="K117" s="25">
        <f t="shared" si="39"/>
        <v>-3.7902562639501554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3</v>
      </c>
      <c r="B118" s="18">
        <v>92.8835201</v>
      </c>
      <c r="C118" s="25">
        <f t="shared" si="40"/>
        <v>-1.0853321155618687</v>
      </c>
      <c r="D118" s="25">
        <f>SUM(B116:B118)/SUM(B103:B105)*100-100</f>
        <v>-2.0439865165163553</v>
      </c>
      <c r="E118" s="25">
        <f>B118/B105*100-100</f>
        <v>-3.046858503086682</v>
      </c>
      <c r="F118" s="25">
        <f>+SUM(B106:B118)/SUM(B93:B105)*100-100</f>
        <v>-3.158664962805986</v>
      </c>
      <c r="G118" s="54">
        <v>92.9</v>
      </c>
      <c r="H118" s="25">
        <f t="shared" si="41"/>
        <v>-1.2332553689134613</v>
      </c>
      <c r="I118" s="25">
        <f>+G118/G105*100-100</f>
        <v>-3.5606768400290605</v>
      </c>
      <c r="J118" s="25">
        <f t="shared" si="42"/>
        <v>-3.5606768400290605</v>
      </c>
      <c r="K118" s="25">
        <f t="shared" si="39"/>
        <v>-3.488509531769722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4</v>
      </c>
      <c r="B119" s="18">
        <v>92.2903718</v>
      </c>
      <c r="C119" s="25">
        <f t="shared" si="40"/>
        <v>-0.6385936917134529</v>
      </c>
      <c r="D119" s="25">
        <f>SUM(B116:B119)/SUM(B103:B106)*100-100</f>
        <v>-2.3152467572018907</v>
      </c>
      <c r="E119" s="25">
        <f>B119/B106*100-100</f>
        <v>-3.1364961547952106</v>
      </c>
      <c r="F119" s="25">
        <f>+SUM(B107:B119)/SUM(B94:B106)*100-100</f>
        <v>-2.784017860349138</v>
      </c>
      <c r="G119" s="54">
        <v>92.22</v>
      </c>
      <c r="H119" s="25">
        <f t="shared" si="41"/>
        <v>-0.731969860064595</v>
      </c>
      <c r="I119" s="25">
        <f aca="true" t="shared" si="43" ref="I119:I124">+G119/G106*100-100</f>
        <v>-3.7570444583594167</v>
      </c>
      <c r="J119" s="25">
        <f t="shared" si="42"/>
        <v>-3.7570444583594167</v>
      </c>
      <c r="K119" s="25">
        <f t="shared" si="39"/>
        <v>-3.142344731451473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5</v>
      </c>
      <c r="B120" s="18">
        <v>90.5231769</v>
      </c>
      <c r="C120" s="25">
        <f t="shared" si="40"/>
        <v>-1.9148204363393972</v>
      </c>
      <c r="D120" s="25">
        <f>SUM(B116:B120)/SUM(B103:B107)*100-100</f>
        <v>-2.874686131970819</v>
      </c>
      <c r="E120" s="25">
        <f>B120/B107*100-100</f>
        <v>-5.124682617199525</v>
      </c>
      <c r="F120" s="25">
        <f>+SUM(B108:B120)/SUM(B95:B107)*100-100</f>
        <v>-2.775491489880622</v>
      </c>
      <c r="G120" s="54">
        <v>90.53</v>
      </c>
      <c r="H120" s="25">
        <f t="shared" si="41"/>
        <v>-1.832574278898278</v>
      </c>
      <c r="I120" s="25">
        <f t="shared" si="43"/>
        <v>-5.805847466444703</v>
      </c>
      <c r="J120" s="25">
        <f t="shared" si="42"/>
        <v>-5.805847466444703</v>
      </c>
      <c r="K120" s="25">
        <f t="shared" si="39"/>
        <v>-3.1771647156262333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6</v>
      </c>
      <c r="B121" s="18">
        <v>92.9502544</v>
      </c>
      <c r="C121" s="25">
        <f t="shared" si="40"/>
        <v>2.681166948748583</v>
      </c>
      <c r="D121" s="25">
        <f>SUM(B116:B121)/SUM(B103:B108)*100-100</f>
        <v>-3.053313161990417</v>
      </c>
      <c r="E121" s="25">
        <f>B121/B108*100-100</f>
        <v>-3.9378613209980387</v>
      </c>
      <c r="F121" s="25">
        <f>+SUM(B109:B121)/SUM(B96:B108)*100-100</f>
        <v>-2.7399474370555055</v>
      </c>
      <c r="G121" s="54">
        <v>93.18</v>
      </c>
      <c r="H121" s="25">
        <f t="shared" si="41"/>
        <v>2.9272064509002576</v>
      </c>
      <c r="I121" s="25">
        <f>+G121/G108*100-100</f>
        <v>-4.303173462051973</v>
      </c>
      <c r="J121" s="25">
        <f t="shared" si="42"/>
        <v>-4.303173462051973</v>
      </c>
      <c r="K121" s="25">
        <f t="shared" si="39"/>
        <v>-3.153716911260446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7</v>
      </c>
      <c r="B122" s="18">
        <v>93.952333</v>
      </c>
      <c r="C122" s="25">
        <f t="shared" si="40"/>
        <v>1.0780805350867126</v>
      </c>
      <c r="D122" s="25">
        <f>SUM(B116:B122)/SUM(B103:B109)*100-100</f>
        <v>-2.8728543941110445</v>
      </c>
      <c r="E122" s="25">
        <f>B122/B109*100-100</f>
        <v>-1.7864340594817492</v>
      </c>
      <c r="F122" s="25">
        <f>+SUM(B110:B122)/SUM(B97:B109)*100-100</f>
        <v>-2.5623193396112214</v>
      </c>
      <c r="G122" s="54">
        <v>94.26</v>
      </c>
      <c r="H122" s="25">
        <f t="shared" si="41"/>
        <v>1.1590470057952302</v>
      </c>
      <c r="I122" s="25">
        <f t="shared" si="43"/>
        <v>-2.0777062123415817</v>
      </c>
      <c r="J122" s="25">
        <f t="shared" si="42"/>
        <v>-2.0777062123415817</v>
      </c>
      <c r="K122" s="25">
        <f t="shared" si="39"/>
        <v>-2.997540038877716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8</v>
      </c>
      <c r="B123" s="18">
        <v>95.1175671</v>
      </c>
      <c r="C123" s="25">
        <f t="shared" si="40"/>
        <v>1.2402396649373344</v>
      </c>
      <c r="D123" s="25">
        <f>SUM(B116:B123)/SUM(B103:B110)*100-100</f>
        <v>-2.4406604531191363</v>
      </c>
      <c r="E123" s="25">
        <f>B123/B110*100-100</f>
        <v>0.6300502591402193</v>
      </c>
      <c r="F123" s="25">
        <f>+SUM(B111:B123)/SUM(B98:B110)*100-100</f>
        <v>-2.2434201121680246</v>
      </c>
      <c r="G123" s="54">
        <v>95.53</v>
      </c>
      <c r="H123" s="25">
        <f t="shared" si="41"/>
        <v>1.3473371525567472</v>
      </c>
      <c r="I123" s="25">
        <f t="shared" si="43"/>
        <v>0.31502677727606</v>
      </c>
      <c r="J123" s="25">
        <f t="shared" si="42"/>
        <v>0.31502677727606</v>
      </c>
      <c r="K123" s="25">
        <f>+SUM(G111:G123)/SUM(G98:G110)*100-100</f>
        <v>-2.714846276572814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9</v>
      </c>
      <c r="B124" s="18">
        <v>94.1056815</v>
      </c>
      <c r="C124" s="25">
        <f t="shared" si="40"/>
        <v>-1.0638262004075187</v>
      </c>
      <c r="D124" s="25">
        <f>SUM(B116:B124)/SUM(B103:B111)*100-100</f>
        <v>-2.1716207092470086</v>
      </c>
      <c r="E124" s="25">
        <f>B124/B111*100-100</f>
        <v>0.018992789497502827</v>
      </c>
      <c r="F124" s="25">
        <f>+SUM(B112:B124)/SUM(B99:B111)*100-100</f>
        <v>-1.9840061550337111</v>
      </c>
      <c r="G124" s="54">
        <v>94.23</v>
      </c>
      <c r="H124" s="25">
        <f t="shared" si="41"/>
        <v>-1.360829058934371</v>
      </c>
      <c r="I124" s="25">
        <f t="shared" si="43"/>
        <v>-0.3805899143672633</v>
      </c>
      <c r="J124" s="25">
        <f t="shared" si="42"/>
        <v>-0.3805899143672633</v>
      </c>
      <c r="K124" s="25">
        <f>+SUM(G112:G124)/SUM(G99:G111)*100-100</f>
        <v>-2.4691678342241232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10</v>
      </c>
      <c r="B125" s="18">
        <v>93.9542631</v>
      </c>
      <c r="C125" s="25">
        <f t="shared" si="40"/>
        <v>-0.1609025061892737</v>
      </c>
      <c r="D125" s="25">
        <f>SUM(B116:B125)/SUM(B103:B112)*100-100</f>
        <v>-1.965115761008633</v>
      </c>
      <c r="E125" s="25">
        <f>B125/B112*100-100</f>
        <v>-0.075928957253808</v>
      </c>
      <c r="F125" s="25">
        <f>+SUM(B113:B125)/SUM(B100:B112)*100-100</f>
        <v>-1.816997673251592</v>
      </c>
      <c r="G125" s="54">
        <v>94.13</v>
      </c>
      <c r="H125" s="25">
        <f t="shared" si="41"/>
        <v>-0.10612331529237906</v>
      </c>
      <c r="I125" s="25">
        <f>SUM(G116:G125)/SUM(G103:G112)*100-100</f>
        <v>-2.3618027629029257</v>
      </c>
      <c r="J125" s="25">
        <f>+G125/G112*100-100</f>
        <v>-0.12732095490716233</v>
      </c>
      <c r="K125" s="25">
        <f>+SUM(G113:G125)/SUM(G100:G112)*100-100</f>
        <v>-2.2462071954919622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11</v>
      </c>
      <c r="B126" s="18">
        <v>94.5221194</v>
      </c>
      <c r="C126" s="25">
        <f t="shared" si="40"/>
        <v>0.6043965236527811</v>
      </c>
      <c r="D126" s="25">
        <f>SUM(B116:B126)/SUM(B103:B113)*100-100</f>
        <v>-1.777038934667246</v>
      </c>
      <c r="E126" s="25">
        <f>B126/B113*100-100</f>
        <v>0.12396577424351563</v>
      </c>
      <c r="F126" s="25">
        <f>+SUM(B114:B126)/SUM(B101:B113)*100-100</f>
        <v>-1.6814004287749214</v>
      </c>
      <c r="G126" s="54">
        <v>94.69</v>
      </c>
      <c r="H126" s="25">
        <f t="shared" si="41"/>
        <v>0.594921916498464</v>
      </c>
      <c r="I126" s="25">
        <f>SUM(G116:G126)/SUM(G103:G113)*100-100</f>
        <v>-2.1497321132236635</v>
      </c>
      <c r="J126" s="25">
        <f>+G126/G113*100-100</f>
        <v>0</v>
      </c>
      <c r="K126" s="25">
        <f>+SUM(G114:G126)/SUM(G101:G113)*100-100</f>
        <v>-2.072169872769109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12</v>
      </c>
      <c r="B127" s="18">
        <v>97.7920297</v>
      </c>
      <c r="C127" s="25">
        <f t="shared" si="40"/>
        <v>3.4594128027984254</v>
      </c>
      <c r="D127" s="25">
        <f>SUM(B116:B127)/SUM(B103:B114)*100-100</f>
        <v>-1.403488546468168</v>
      </c>
      <c r="E127" s="25">
        <f>B127/B114*100-100</f>
        <v>2.7106283622952105</v>
      </c>
      <c r="F127" s="25">
        <f>+SUM(B115:B127)/SUM(B102:B114)*100-100</f>
        <v>-1.403488546468168</v>
      </c>
      <c r="G127" s="54">
        <v>97.95</v>
      </c>
      <c r="H127" s="25">
        <f t="shared" si="41"/>
        <v>3.4428133910655845</v>
      </c>
      <c r="I127" s="25">
        <f>SUM(G116:G127)/SUM(G103:G114)*100-100</f>
        <v>-1.7761201815241918</v>
      </c>
      <c r="J127" s="25">
        <f>+G127/G114*100-100</f>
        <v>2.3404033016403787</v>
      </c>
      <c r="K127" s="25">
        <f>+SUM(G115:G127)/SUM(G102:G114)*100-100</f>
        <v>-1.7761201815241918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8" customHeight="1">
      <c r="A128" s="28" t="s">
        <v>25</v>
      </c>
      <c r="B128" s="3"/>
      <c r="C128" s="7"/>
      <c r="D128" s="25"/>
      <c r="E128" s="3"/>
      <c r="F128" s="3"/>
      <c r="G128" s="46"/>
      <c r="H128" s="3"/>
      <c r="I128" s="59" t="s">
        <v>26</v>
      </c>
      <c r="J128" s="59"/>
      <c r="K128" s="59"/>
      <c r="L128" s="1"/>
      <c r="M128" s="8"/>
      <c r="N128" s="11"/>
      <c r="O128" s="11"/>
      <c r="P128" s="11"/>
      <c r="Q128" s="11"/>
      <c r="R128" s="11"/>
      <c r="S128" s="11"/>
      <c r="T128" s="11"/>
      <c r="U128" s="11"/>
    </row>
    <row r="129" spans="3:21" ht="15">
      <c r="C129" s="8"/>
      <c r="D129" s="8"/>
      <c r="E129" s="9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3:21" ht="15">
      <c r="C130" s="8"/>
      <c r="D130" s="8"/>
      <c r="E130" s="9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3:21" ht="15">
      <c r="C131" s="8"/>
      <c r="D131" s="8"/>
      <c r="E131" s="9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2:21" ht="15">
      <c r="B132" s="34"/>
      <c r="C132" s="8"/>
      <c r="D132" s="8"/>
      <c r="E132" s="9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3:21" ht="15">
      <c r="C133" s="8"/>
      <c r="D133" s="8"/>
      <c r="E133" s="9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3:21" ht="15">
      <c r="C134" s="8"/>
      <c r="D134" s="8"/>
      <c r="E134" s="9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3:21" ht="15">
      <c r="C135" s="8"/>
      <c r="D135" s="8"/>
      <c r="E135" s="9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3:21" ht="15">
      <c r="C136" s="8"/>
      <c r="D136" s="8"/>
      <c r="E136" s="9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3:21" ht="15">
      <c r="C137" s="8"/>
      <c r="D137" s="8"/>
      <c r="E137" s="9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3:21" ht="15">
      <c r="C138" s="8"/>
      <c r="D138" s="8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3:21" ht="15"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3:21" ht="15"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3:21" ht="15"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3:21" ht="15"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3:21" ht="15"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3:21" ht="15"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3:21" ht="15"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3:21" ht="15"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3:21" ht="15"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3:21" ht="15"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3:21" ht="15"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3:21" ht="15"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3:21" ht="15">
      <c r="M151" s="11"/>
      <c r="N151" s="11"/>
      <c r="O151" s="11"/>
      <c r="P151" s="11"/>
      <c r="Q151" s="11"/>
      <c r="R151" s="11"/>
      <c r="S151" s="11"/>
      <c r="T151" s="11"/>
      <c r="U151" s="11"/>
    </row>
  </sheetData>
  <sheetProtection/>
  <mergeCells count="1">
    <mergeCell ref="I128:K128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2020-02-20T13:33:46Z</cp:lastPrinted>
  <dcterms:created xsi:type="dcterms:W3CDTF">1996-10-06T12:23:54Z</dcterms:created>
  <dcterms:modified xsi:type="dcterms:W3CDTF">2021-04-05T22:07:38Z</dcterms:modified>
  <cp:category/>
  <cp:version/>
  <cp:contentType/>
  <cp:contentStatus/>
</cp:coreProperties>
</file>