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IA" sheetId="1" r:id="rId1"/>
    <sheet name="IIB" sheetId="2" r:id="rId2"/>
    <sheet name="III" sheetId="3" r:id="rId3"/>
  </sheets>
  <definedNames>
    <definedName name="Asama" localSheetId="1">'IIB'!$B$2</definedName>
    <definedName name="Asama" localSheetId="2">'III'!$B$2</definedName>
    <definedName name="Asama">'IIA'!$B$2</definedName>
    <definedName name="AsamaAd" localSheetId="1">'IIB'!$C$2</definedName>
    <definedName name="AsamaAd" localSheetId="2">'III'!$C$2</definedName>
    <definedName name="AsamaAd">'IIA'!$C$2</definedName>
    <definedName name="AyAd" localSheetId="1">'IIB'!$C$3</definedName>
    <definedName name="AyAd" localSheetId="2">'III'!$C$3</definedName>
    <definedName name="AyAd">'IIA'!$C$3</definedName>
    <definedName name="AyNo" localSheetId="1">'IIB'!$B$3</definedName>
    <definedName name="AyNo" localSheetId="2">'III'!$B$3</definedName>
    <definedName name="AyNo">'IIA'!$B$3</definedName>
    <definedName name="BaslikSatir">'IIB'!$A$18</definedName>
    <definedName name="BaslikSutun">'IIB'!$D$1</definedName>
    <definedName name="ButceYil" localSheetId="1">'IIB'!$B$1</definedName>
    <definedName name="ButceYil" localSheetId="2">'III'!$B$1</definedName>
    <definedName name="ButceYil">'IIA'!$B$1</definedName>
    <definedName name="SatirBaslik" localSheetId="1">'IIB'!$A$18:$B$68</definedName>
    <definedName name="SatirBaslik" localSheetId="2">'III'!$A$17:$B$30</definedName>
    <definedName name="SatirBaslik">'IIA'!$A$23:$B$157</definedName>
    <definedName name="SutunBaslik" localSheetId="1">'IIB'!$D$1:$G$6</definedName>
    <definedName name="SutunBaslik" localSheetId="2">'III'!$D$1:$G$6</definedName>
    <definedName name="SutunBaslik">'IIA'!$D$1:$G$6</definedName>
    <definedName name="TabloSatir">'IIB'!#REF!</definedName>
    <definedName name="TabloSutun">'IIB'!#REF!</definedName>
    <definedName name="TeklifYil" localSheetId="1">'IIB'!$B$4</definedName>
    <definedName name="TeklifYil" localSheetId="2">'III'!$B$4</definedName>
    <definedName name="TeklifYil">'IIA'!$B$4</definedName>
    <definedName name="_xlnm.Print_Titles" localSheetId="0">'IIA'!$20:$22</definedName>
  </definedNames>
  <calcPr fullCalcOnLoad="1"/>
</workbook>
</file>

<file path=xl/sharedStrings.xml><?xml version="1.0" encoding="utf-8"?>
<sst xmlns="http://schemas.openxmlformats.org/spreadsheetml/2006/main" count="492" uniqueCount="406">
  <si>
    <t>YIL:</t>
  </si>
  <si>
    <t/>
  </si>
  <si>
    <t>FORMUL</t>
  </si>
  <si>
    <t>X</t>
  </si>
  <si>
    <t>AŞAMA:</t>
  </si>
  <si>
    <t>YIL</t>
  </si>
  <si>
    <t>AY:</t>
  </si>
  <si>
    <t>ASAMA</t>
  </si>
  <si>
    <t>EKOKOD</t>
  </si>
  <si>
    <t>KURUMLAR</t>
  </si>
  <si>
    <t>KURKOD</t>
  </si>
  <si>
    <t>FINKOD</t>
  </si>
  <si>
    <t>ABSFINANSMAN</t>
  </si>
  <si>
    <t>ABSKUR</t>
  </si>
  <si>
    <t>TEKLİF YIL:</t>
  </si>
  <si>
    <t>(F CETVELİ)</t>
  </si>
  <si>
    <t>YÜKSEKÖĞRETİM KURUMLARI FİNANSMAN CETVELİ</t>
  </si>
  <si>
    <t>ÖZEL BÜTÇE TOPLAMI</t>
  </si>
  <si>
    <t>F-CETVELİ</t>
  </si>
  <si>
    <t>TOPLAM FİNANSMAN</t>
  </si>
  <si>
    <t>NET                FİNANSMAN</t>
  </si>
  <si>
    <t>5</t>
  </si>
  <si>
    <t>YILI BÜTÇESİ</t>
  </si>
  <si>
    <t>38.01</t>
  </si>
  <si>
    <t>38/40</t>
  </si>
  <si>
    <t>40/42</t>
  </si>
  <si>
    <t>ÖZEL BÜTÇELİ DİĞER KURUMLAR</t>
  </si>
  <si>
    <t>3</t>
  </si>
  <si>
    <t>8</t>
  </si>
  <si>
    <t>2020</t>
  </si>
  <si>
    <t>Ağustos</t>
  </si>
  <si>
    <t>Cumhurbaşkanı Teklifi</t>
  </si>
  <si>
    <t>38.02</t>
  </si>
  <si>
    <t>38.03</t>
  </si>
  <si>
    <t>38.04</t>
  </si>
  <si>
    <t>38.05</t>
  </si>
  <si>
    <t>38.06</t>
  </si>
  <si>
    <t>38.07</t>
  </si>
  <si>
    <t>38.08</t>
  </si>
  <si>
    <t>38.09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</si>
  <si>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</si>
  <si>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</si>
  <si>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</si>
  <si>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</si>
  <si>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</si>
  <si>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</si>
  <si>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</si>
  <si>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</si>
  <si>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</si>
  <si>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</si>
  <si>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</si>
  <si>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>38.21</t>
  </si>
  <si>
    <t>38.22</t>
  </si>
  <si>
    <t>38.23</t>
  </si>
  <si>
    <t>38.24</t>
  </si>
  <si>
    <t>38.25</t>
  </si>
  <si>
    <t>38.26</t>
  </si>
  <si>
    <t>38.27</t>
  </si>
  <si>
    <t>38.28</t>
  </si>
  <si>
    <t>38.29</t>
  </si>
  <si>
    <t>38.30</t>
  </si>
  <si>
    <t>38.31</t>
  </si>
  <si>
    <t>38.32</t>
  </si>
  <si>
    <t>38.33</t>
  </si>
  <si>
    <t>38.34</t>
  </si>
  <si>
    <t>38.35</t>
  </si>
  <si>
    <t>38.36</t>
  </si>
  <si>
    <t>38.37</t>
  </si>
  <si>
    <t>38.38</t>
  </si>
  <si>
    <t>38.39</t>
  </si>
  <si>
    <t>38.40</t>
  </si>
  <si>
    <t>38.41</t>
  </si>
  <si>
    <t>38.42</t>
  </si>
  <si>
    <t>38.43</t>
  </si>
  <si>
    <t>38.44</t>
  </si>
  <si>
    <t>38.45</t>
  </si>
  <si>
    <t>38.46</t>
  </si>
  <si>
    <t>38.47</t>
  </si>
  <si>
    <t>38.48</t>
  </si>
  <si>
    <t>38.49</t>
  </si>
  <si>
    <t>38.50</t>
  </si>
  <si>
    <t>38.51</t>
  </si>
  <si>
    <t>38.52</t>
  </si>
  <si>
    <t>38.53</t>
  </si>
  <si>
    <t>38.54</t>
  </si>
  <si>
    <t>38.55</t>
  </si>
  <si>
    <t>38.56</t>
  </si>
  <si>
    <t>38.57</t>
  </si>
  <si>
    <t>38.58</t>
  </si>
  <si>
    <t>38.59</t>
  </si>
  <si>
    <t>38.60</t>
  </si>
  <si>
    <t>38.61</t>
  </si>
  <si>
    <t>38.62</t>
  </si>
  <si>
    <t>38.63</t>
  </si>
  <si>
    <t>38.64</t>
  </si>
  <si>
    <t>38.65</t>
  </si>
  <si>
    <t>38.66</t>
  </si>
  <si>
    <t>38.67</t>
  </si>
  <si>
    <t>38.68</t>
  </si>
  <si>
    <t>38.69</t>
  </si>
  <si>
    <t>38.70</t>
  </si>
  <si>
    <t>38.71</t>
  </si>
  <si>
    <t>38.72</t>
  </si>
  <si>
    <t>38.73</t>
  </si>
  <si>
    <t>38.74</t>
  </si>
  <si>
    <t>38.75</t>
  </si>
  <si>
    <t>38.76</t>
  </si>
  <si>
    <t>38.77</t>
  </si>
  <si>
    <t>38.78</t>
  </si>
  <si>
    <t>38.79</t>
  </si>
  <si>
    <t>38.80</t>
  </si>
  <si>
    <t>38.81</t>
  </si>
  <si>
    <t>38.82</t>
  </si>
  <si>
    <t>38.83</t>
  </si>
  <si>
    <t>38.84</t>
  </si>
  <si>
    <t>38.85</t>
  </si>
  <si>
    <t>38.86</t>
  </si>
  <si>
    <t>38.87</t>
  </si>
  <si>
    <t>38.88</t>
  </si>
  <si>
    <t>38.89</t>
  </si>
  <si>
    <t>38.90</t>
  </si>
  <si>
    <t>38.91</t>
  </si>
  <si>
    <t>38.92</t>
  </si>
  <si>
    <t>38.93</t>
  </si>
  <si>
    <t>38.94</t>
  </si>
  <si>
    <t>38.95</t>
  </si>
  <si>
    <t>38.96</t>
  </si>
  <si>
    <t>38.97</t>
  </si>
  <si>
    <t>38.98</t>
  </si>
  <si>
    <t>38.99</t>
  </si>
  <si>
    <t>39.01</t>
  </si>
  <si>
    <t>39.02</t>
  </si>
  <si>
    <t>39.03</t>
  </si>
  <si>
    <t>39.04</t>
  </si>
  <si>
    <t>39.05</t>
  </si>
  <si>
    <t>39.06</t>
  </si>
  <si>
    <t>39.07</t>
  </si>
  <si>
    <t>39.08</t>
  </si>
  <si>
    <t>39.09</t>
  </si>
  <si>
    <t>39.10</t>
  </si>
  <si>
    <t>39.12</t>
  </si>
  <si>
    <t>39.13</t>
  </si>
  <si>
    <t>39.14</t>
  </si>
  <si>
    <t>39.15</t>
  </si>
  <si>
    <t>39.16</t>
  </si>
  <si>
    <t>39.17</t>
  </si>
  <si>
    <t>39.18</t>
  </si>
  <si>
    <t>39.19</t>
  </si>
  <si>
    <t>39.20</t>
  </si>
  <si>
    <t>39.21</t>
  </si>
  <si>
    <t>39.22</t>
  </si>
  <si>
    <t>39.23</t>
  </si>
  <si>
    <t>39.24</t>
  </si>
  <si>
    <t>39.25</t>
  </si>
  <si>
    <t>39.26</t>
  </si>
  <si>
    <t>39.27</t>
  </si>
  <si>
    <t>39.28</t>
  </si>
  <si>
    <t>39.29</t>
  </si>
  <si>
    <t>39.30</t>
  </si>
  <si>
    <t>39.31</t>
  </si>
  <si>
    <t>YÜKSEKÖĞRETİM KURULU</t>
  </si>
  <si>
    <t xml:space="preserve">ANKARA ÜNİVERSİTESİ </t>
  </si>
  <si>
    <t xml:space="preserve">ORTA DOĞU TEKNİK ÜNİVERSİTESİ </t>
  </si>
  <si>
    <t>HACETTEPE ÜNİVERSİTESİ</t>
  </si>
  <si>
    <t xml:space="preserve">GAZİ ÜNİVERSİTESİ </t>
  </si>
  <si>
    <t>İSTANBUL ÜNİVERSİTESİ</t>
  </si>
  <si>
    <t>İSTANBUL TEKNİK ÜNİVERSİTESİ</t>
  </si>
  <si>
    <t xml:space="preserve">BOĞAZİÇİ ÜNİVERSİTESİ </t>
  </si>
  <si>
    <t xml:space="preserve">MARMARA ÜNİVERSİTESİ </t>
  </si>
  <si>
    <t xml:space="preserve">YILDIZ TEKNİK ÜNİVERSİTESİ </t>
  </si>
  <si>
    <t>MİMAR SİNAN GÜZEL SANATLAR ÜNİVERSİTESİ</t>
  </si>
  <si>
    <t xml:space="preserve">EGE ÜNİVERSİTESİ </t>
  </si>
  <si>
    <t xml:space="preserve">DOKUZ EYLÜL ÜNİVERSİTESİ </t>
  </si>
  <si>
    <t xml:space="preserve">TRAKYA ÜNİVERSİTESİ </t>
  </si>
  <si>
    <t xml:space="preserve">BURSA ULUDAĞ ÜNİVERSİTESİ </t>
  </si>
  <si>
    <t>ANADOLU ÜNİVERSİTESİ</t>
  </si>
  <si>
    <t xml:space="preserve">SELÇUK ÜNİVERSİTESİ </t>
  </si>
  <si>
    <t xml:space="preserve">AKDENİZ ÜNİVERSİTESİ </t>
  </si>
  <si>
    <t>ERCİYES ÜNİVERSİTESİ</t>
  </si>
  <si>
    <t xml:space="preserve">SİVAS CUMHURİYET ÜNİVERSİTESİ </t>
  </si>
  <si>
    <t xml:space="preserve">ÇUKUROVA ÜNİVERSİTESİ </t>
  </si>
  <si>
    <t xml:space="preserve">ONDOKUZ MAYIS ÜNİVERSİTESİ 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</si>
  <si>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</si>
  <si>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</si>
  <si>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</si>
  <si>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</si>
  <si>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</si>
  <si>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>VAN YÜZÜNCÜ YIL ÜNİVERSİTESİ</t>
  </si>
  <si>
    <t xml:space="preserve">GAZİANTEP ÜNİVERSİTESİ </t>
  </si>
  <si>
    <t>İZMİR YÜKSEK TEKNOLOJİ ENSTİTÜSÜ</t>
  </si>
  <si>
    <t>GEBZE TEKNİK ÜNİVERSİTESİ</t>
  </si>
  <si>
    <t xml:space="preserve">HARRAN ÜNİVERSİTESİ </t>
  </si>
  <si>
    <t xml:space="preserve">SÜLEYMAN DEMİREL ÜNİVERSİTESİ </t>
  </si>
  <si>
    <t xml:space="preserve">AYDIN ADNAN MENDERES ÜNİVERSİTESİ </t>
  </si>
  <si>
    <t xml:space="preserve">ZONGULDAK BÜLENT ECEVİT ÜNİVERSİTESİ </t>
  </si>
  <si>
    <t xml:space="preserve">MERSİN ÜNİVERSİTESİ </t>
  </si>
  <si>
    <t xml:space="preserve">PAMUKKALE ÜNİVERSİTESİ </t>
  </si>
  <si>
    <t>BALIKESİR ÜNİVERSİTESİ</t>
  </si>
  <si>
    <t>KOCAELİ ÜNİVERSİTESİ</t>
  </si>
  <si>
    <t xml:space="preserve">SAKARYA ÜNİVERSİTESİ </t>
  </si>
  <si>
    <t xml:space="preserve">MANİSA CELAL BAYAR ÜNİVERSİTESİ </t>
  </si>
  <si>
    <t xml:space="preserve">BOLU ABANT İZZET BAYSAL ÜNİVERSİTESİ </t>
  </si>
  <si>
    <t xml:space="preserve">HATAY MUSTAFA KEMAL ÜNİVERSİTESİ </t>
  </si>
  <si>
    <t xml:space="preserve">AFYON KOCATEPE ÜNİVERSİTESİ </t>
  </si>
  <si>
    <t xml:space="preserve">KAFKAS ÜNİVERSİTESİ </t>
  </si>
  <si>
    <t>ÇANAKKALE ONSEKİZ MART ÜNİVERSİTESİ</t>
  </si>
  <si>
    <t>NİĞDE ÖMER HALİSDEMİR ÜNİVERSİTESİ</t>
  </si>
  <si>
    <t xml:space="preserve">KÜTAHYA DUMLUPINAR ÜNİVERSİTESİ </t>
  </si>
  <si>
    <t>TOKAT GAZİOSMANPAŞA ÜNİVERSİTESİ</t>
  </si>
  <si>
    <t>MUĞLA SITKI KOÇMAN ÜNİVERSİTESİ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</si>
  <si>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</si>
  <si>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</si>
  <si>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</si>
  <si>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 xml:space="preserve">GALATASARAY ÜNİVERSİTESİ </t>
  </si>
  <si>
    <t>KIRŞEHİR AHİ EVRAN ÜNİVERSİTESİ</t>
  </si>
  <si>
    <t>KASTAMONU ÜNİVERSİTESİ</t>
  </si>
  <si>
    <t>DÜZCE ÜNİVERSİTESİ</t>
  </si>
  <si>
    <t>BURDUR MEHMET AKİF ERSOY ÜNİVERSİTESİ</t>
  </si>
  <si>
    <t>UŞAK ÜNİVERSİTESİ</t>
  </si>
  <si>
    <t>RECEP TAYYİP ERDOĞAN ÜNİVERSİTESİ</t>
  </si>
  <si>
    <t>TEKİRDAĞ NAMIK KEMAL ÜNİVERSİTESİ</t>
  </si>
  <si>
    <t>ERZİNCAN BİNALİ YILDIRIM ÜNİVERSİTESİ</t>
  </si>
  <si>
    <t>AKSARAY ÜNİVERSİTESİ</t>
  </si>
  <si>
    <t>GİRESUN ÜNİVERSİTESİ</t>
  </si>
  <si>
    <t>HİTİT ÜNİVERSİTESİ</t>
  </si>
  <si>
    <t>YOZGAT 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</si>
  <si>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</si>
  <si>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</si>
  <si>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</si>
  <si>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</si>
  <si>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</si>
  <si>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</si>
  <si>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</si>
  <si>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NEVŞEHİR HACI BEKTAŞ VELİ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</si>
  <si>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</si>
  <si>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</si>
  <si>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</si>
  <si>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</si>
  <si>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BİLECİK ŞEYH EDEBALİ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</si>
  <si>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</si>
  <si>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</si>
  <si>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</si>
  <si>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</si>
  <si>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</si>
  <si>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</si>
  <si>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</si>
  <si>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</si>
  <si>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</si>
  <si>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</si>
  <si>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</si>
  <si>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</si>
  <si>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</si>
  <si>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</si>
  <si>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MUNZUR ÜNİVERSİTESİ</t>
  </si>
  <si>
    <t>YALOVA ÜNİVERSİTESİ</t>
  </si>
  <si>
    <t>TÜRK ALMAN ÜNİVERSİTESİ</t>
  </si>
  <si>
    <t>ANKARA YILDIRIM BEYAZIT ÜNİVERSİTESİ</t>
  </si>
  <si>
    <t>BURSA TEKNİK ÜNİVERSİTESİ</t>
  </si>
  <si>
    <t>İSTANBUL MEDENİYET ÜNİVERSİTESİ</t>
  </si>
  <si>
    <t>İZMİR KATİP ÇELEBİ ÜNİVERSİTESİ</t>
  </si>
  <si>
    <t>NECMETTİN ERBAKAN ÜNİVERSİTESİ</t>
  </si>
  <si>
    <t>ABDULLAH GÜL ÜNİVERSİTESİ</t>
  </si>
  <si>
    <t>ERZURUM TEKNİK ÜNİVERSİTESİ</t>
  </si>
  <si>
    <t>ADANA ALPARSLAN TÜRKEŞ BİLİM VE TEKNOLOJİ ÜNİVERSİTESİ</t>
  </si>
  <si>
    <t>ANKARA SOSYAL BİLİMLER ÜNİVERSİTESİ</t>
  </si>
  <si>
    <t>SAĞLIK BİLİMLERİ ÜNİVERSİTESİ</t>
  </si>
  <si>
    <t>BANDIRMA ONYEDİ EYLÜL ÜNİVERSİTESİ</t>
  </si>
  <si>
    <t>İSKENDERUN TEKNİK ÜNİVERSİTESİ</t>
  </si>
  <si>
    <t>ALANYA ALAADDİN KEYKUBAT ÜNİVERSİTESİ</t>
  </si>
  <si>
    <t>İZMİR BAKIRÇAY ÜNİVERSİTESİ</t>
  </si>
  <si>
    <t>İZMİR DEMOKRASİ ÜNİVERSİTESİ</t>
  </si>
  <si>
    <t>YÜKSEKÖĞRETİM KALİTE KURULU</t>
  </si>
  <si>
    <t>ANKARA MÜZİK VE GÜZEL SANATLAR ÜNİVERSİTESİ</t>
  </si>
  <si>
    <t>GAZİANTEP İSLAM BİLİM VE TEKNOLOJİ ÜNİVERSİTESİ</t>
  </si>
  <si>
    <t>KONYA TEKNİK ÜNİVERSİTESİ</t>
  </si>
  <si>
    <t>KÜTAHYA SAĞLIK BİLİMLERİ ÜNİVERSİTESİ</t>
  </si>
  <si>
    <t>MALATYA TURGUT ÖZAL ÜNİVERSİTESİ</t>
  </si>
  <si>
    <t>İSTANBUL ÜNİVERSİTESİ - CERRAHPAŞA</t>
  </si>
  <si>
    <t>ANKARA HACI BAYRAM VELİ ÜNİVERSİTESİ</t>
  </si>
  <si>
    <t>SAKARYA UYGULAMALI BİLİMLER ÜNİVERSİTESİ</t>
  </si>
  <si>
    <t>SAMSUN ÜNİVERSİTESİ</t>
  </si>
  <si>
    <t>SİVAS BİLİM VE TEKNOLOJİ ÜNİVERSİTESİ</t>
  </si>
  <si>
    <t>TARSUS ÜNİVERSİTESİ</t>
  </si>
  <si>
    <t>TRABZON ÜNİVERSİTESİ</t>
  </si>
  <si>
    <t>KAYSERİ ÜNİVERSİTESİ</t>
  </si>
  <si>
    <t>KAHRAMANMARAŞ İSTİKLAL ÜNİVERSİTESİ</t>
  </si>
  <si>
    <t>ESKİŞEHİR TEKNİK ÜNİVERSİTESİ</t>
  </si>
  <si>
    <t>ISPARTA UYGULAMALI BİLİMLER ÜNİVERSİTESİ</t>
  </si>
  <si>
    <t>AFYONKARAHİSAR SAĞLIK BİLİMLERİ ÜNİVERSİTESİ</t>
  </si>
  <si>
    <t>YÜKSEKÖĞRETİM KURUMLARI</t>
  </si>
  <si>
    <t>5018 SAYILI KANUNA EKLİ (II) VE (III) SAYILI CETVELLERDE YER ALAN İDARE VE KURUMLARIN NAKİT İMKANLARI İLE BU İMKANLARDAN HARCANMASI ÖNGÖRÜLEN TUTARLAR</t>
  </si>
  <si>
    <t>ÖZEL BÜTÇELİ DİĞER KURUMLAR FİNANSMAN CETVELİ</t>
  </si>
  <si>
    <t>NET           FİNANSMAN</t>
  </si>
  <si>
    <t>40.01</t>
  </si>
  <si>
    <t>ÖLÇME SEÇME VE YERLEŞTİRME MERKEZİ BAŞKANLIĞI</t>
  </si>
  <si>
    <t>40.02</t>
  </si>
  <si>
    <t>ATATÜRK KÜLTÜR, DİL VE TARİH YÜKSEK KURUMU</t>
  </si>
  <si>
    <t>40.03</t>
  </si>
  <si>
    <t>ATATÜRK ARAŞTIRMA MERKEZİ</t>
  </si>
  <si>
    <t>40.04</t>
  </si>
  <si>
    <t>ATATÜRK KÜLTÜR MERKEZİ</t>
  </si>
  <si>
    <t>40.05</t>
  </si>
  <si>
    <t>TÜRK DİL KURUMU</t>
  </si>
  <si>
    <t>40.06</t>
  </si>
  <si>
    <t>TÜRK TARİH KURUMU</t>
  </si>
  <si>
    <t>40.08</t>
  </si>
  <si>
    <t>TÜRKİYE BİLİMSEL VE TEKNOLOJİK ARAŞTIRMA KURUMU</t>
  </si>
  <si>
    <t>40.09</t>
  </si>
  <si>
    <t>TÜRKİYE BİLİMLER AKADEMİSİ</t>
  </si>
  <si>
    <t>40.10</t>
  </si>
  <si>
    <t>TÜRKİYE ADALET AKADEMİSİ</t>
  </si>
  <si>
    <t>40.15</t>
  </si>
  <si>
    <t>DEVLET TİYATROLARI GENEL MÜDÜRLÜĞÜ</t>
  </si>
  <si>
    <t>40.16</t>
  </si>
  <si>
    <t>DEVLET OPERA VE BALESİ GENEL MÜDÜRLÜĞÜ</t>
  </si>
  <si>
    <t>40.17</t>
  </si>
  <si>
    <t>ORMAN GENEL MÜDÜRLÜĞÜ</t>
  </si>
  <si>
    <t>40.18</t>
  </si>
  <si>
    <t>VAKIFLAR GENEL MÜDÜRLÜĞÜ</t>
  </si>
  <si>
    <t>40.19</t>
  </si>
  <si>
    <t xml:space="preserve">TÜRKİYE HUDUT VE SAHİLLER SAĞLIK GENEL MÜDÜRLÜĞÜ </t>
  </si>
  <si>
    <t>40.21</t>
  </si>
  <si>
    <t>TÜRK AKREDİTASYON KURUMU</t>
  </si>
  <si>
    <t>40.22</t>
  </si>
  <si>
    <t>TÜRK STANDARDLARI ENSTİTÜSÜ</t>
  </si>
  <si>
    <t>40.24</t>
  </si>
  <si>
    <t>TÜRK PATENT VE MARKA KURUMU</t>
  </si>
  <si>
    <t>40.26</t>
  </si>
  <si>
    <t>ULUSAL BOR ARAŞTIRMA ENSTİTÜSÜ</t>
  </si>
  <si>
    <t>40.27</t>
  </si>
  <si>
    <t>TÜRKİYE ATOM ENERJİSİ KURUMU</t>
  </si>
  <si>
    <t>40.28</t>
  </si>
  <si>
    <t>SAVUNMA SANAYİ BAŞKANLIĞI</t>
  </si>
  <si>
    <t>40.30</t>
  </si>
  <si>
    <t>KÜÇÜK VE ORTA ÖLÇEKLİ İŞLETMELERİ GELİŞTİRME VE DESTEKLEME İDARESİ BAŞKANLIĞI</t>
  </si>
  <si>
    <t>40.32</t>
  </si>
  <si>
    <t>TÜRK İŞBİRLİĞİ VE KOORDİNASYON AJANSI BAŞKANLIĞI</t>
  </si>
  <si>
    <t>40.34</t>
  </si>
  <si>
    <t>GAP BÖLGE KALKINMA İDARESİ</t>
  </si>
  <si>
    <t>40.35</t>
  </si>
  <si>
    <t>ÖZELLEŞTİRME İDARESİ BAŞKANLIĞI</t>
  </si>
  <si>
    <t>40.40</t>
  </si>
  <si>
    <t>MADEN TETKİK VE ARAMA GENEL MÜDÜRLÜĞÜ</t>
  </si>
  <si>
    <t>40.41</t>
  </si>
  <si>
    <t>CEZA İNFAZ KURUMLARI İLE TUTUKEVLERİ İŞ YURTLARI KURUMU</t>
  </si>
  <si>
    <t>40.49</t>
  </si>
  <si>
    <t>SİVİL HAVACILIK GENEL MÜDÜRLÜĞÜ</t>
  </si>
  <si>
    <t>40.50</t>
  </si>
  <si>
    <t>MESLEKİ YETERLİLİK KURUMU</t>
  </si>
  <si>
    <t>40.51</t>
  </si>
  <si>
    <t>YURTDIŞI TÜRKLER VE AKRABA TOPLULUKLAR BAŞKANLIĞI</t>
  </si>
  <si>
    <t>40.52</t>
  </si>
  <si>
    <t xml:space="preserve">KARAYOLLARI GENEL MÜDÜRLÜĞÜ </t>
  </si>
  <si>
    <t>40.53</t>
  </si>
  <si>
    <t>TÜRKİYE YAZMA ESERLER KURUMU BAŞKANLIĞI</t>
  </si>
  <si>
    <t>40.54</t>
  </si>
  <si>
    <t>DOĞU ANADOLU PROJESİ BÖLGE KALKINMA İDARESİ BAŞKANLIĞI</t>
  </si>
  <si>
    <t>40.55</t>
  </si>
  <si>
    <t>KONYA OVASI PROJESİ BÖLGE KALKINMA İDARESİ BAŞKANLIĞI</t>
  </si>
  <si>
    <t>40.56</t>
  </si>
  <si>
    <t>DOĞU KARADENİZ PROJESİ BÖLGE KALKINMA İDARESİ BAŞKANLIĞI</t>
  </si>
  <si>
    <t>40.57</t>
  </si>
  <si>
    <t>DEVLET SU İŞLERİ GENEL MÜDÜRLÜĞÜ</t>
  </si>
  <si>
    <t>40.58</t>
  </si>
  <si>
    <t>TÜRKİYE SU ENSTİTÜSÜ</t>
  </si>
  <si>
    <t>40.59</t>
  </si>
  <si>
    <t>TÜRKİYE İLAÇ VE TIBBİ CİHAZ KURUMU</t>
  </si>
  <si>
    <t>40.60</t>
  </si>
  <si>
    <t>KAMU DENETÇİLİĞİ KURUMU</t>
  </si>
  <si>
    <t>40.61</t>
  </si>
  <si>
    <t>TÜRKİYE İNSAN HAKLARI VE EŞİTLİK KURUMU</t>
  </si>
  <si>
    <t>40.62</t>
  </si>
  <si>
    <t>TÜRKİYE SAĞLIK ENSTİTÜLERİ BAŞKANLIĞI</t>
  </si>
  <si>
    <t>40.63</t>
  </si>
  <si>
    <t>HELAL AKREDİTASYON KURUMU</t>
  </si>
  <si>
    <t>40.64</t>
  </si>
  <si>
    <t>NADİR TOPRAK ELEMENTLERİ ARAŞTIRMA ENSTİTÜSÜ</t>
  </si>
  <si>
    <t>40.65</t>
  </si>
  <si>
    <t>MADEN VE PETROL İŞLERİ GENEL MÜDÜRLÜĞÜ</t>
  </si>
  <si>
    <t>40.66</t>
  </si>
  <si>
    <t>TÜRKİYE UZAY AJANSI</t>
  </si>
  <si>
    <t>40.67</t>
  </si>
  <si>
    <t>KAPADOKYA ALAN BAŞKANLIĞI</t>
  </si>
  <si>
    <t>DÜZENLEYİCİ VE DENETLEYİCİ KURUMLAR FİNANSMAN CETVELİ</t>
  </si>
  <si>
    <t>NET                    FİNANSMAN</t>
  </si>
  <si>
    <t>42.01</t>
  </si>
  <si>
    <t xml:space="preserve">RADYO VE TELEVİZYON ÜST KURULU </t>
  </si>
  <si>
    <t>42.02</t>
  </si>
  <si>
    <t>BİLGİ TEKNOLOJİLERİ VE İLETİŞİM KURUMU</t>
  </si>
  <si>
    <t>42.03</t>
  </si>
  <si>
    <t>SERMAYE PİYASASI KURULU</t>
  </si>
  <si>
    <t>42.04</t>
  </si>
  <si>
    <t>BANKACILIK DÜZENLEME VE DENETLEME KURUMU</t>
  </si>
  <si>
    <t>42.05</t>
  </si>
  <si>
    <t>ENERJİ PİYASASI DÜZENLEME KURUMU</t>
  </si>
  <si>
    <t>42.06</t>
  </si>
  <si>
    <t>KAMU İHALE KURUMU</t>
  </si>
  <si>
    <t>42.07</t>
  </si>
  <si>
    <t>REKABET KURUMU</t>
  </si>
  <si>
    <t>42.10</t>
  </si>
  <si>
    <t>KAMU GÖZETİMİ, MUHASEBE VE DENETİM STANDARTLARI KURUMU</t>
  </si>
  <si>
    <t>42.11</t>
  </si>
  <si>
    <t>KİŞİSEL VERİLERİ KORUMA KURUMU</t>
  </si>
  <si>
    <t>42.12</t>
  </si>
  <si>
    <t>NÜKLEER DÜZENLEME KURUMU</t>
  </si>
  <si>
    <t>DÜZENLEYİCİ VE DENETLEYİCİ KURUMLAR TOPLAMI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</si>
</sst>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29">
    <font>
      <sz val="10"/>
      <name val="Arial Tu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4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ahoma"/>
      <family val="2"/>
    </font>
    <font>
      <sz val="14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7" borderId="6" applyNumberFormat="0" applyAlignment="0" applyProtection="0"/>
    <xf numFmtId="0" fontId="20" fillId="16" borderId="6" applyNumberFormat="0" applyAlignment="0" applyProtection="0"/>
    <xf numFmtId="0" fontId="21" fillId="17" borderId="7" applyNumberFormat="0" applyAlignment="0" applyProtection="0"/>
    <xf numFmtId="0" fontId="22" fillId="4" borderId="0" applyNumberFormat="0" applyBorder="0" applyAlignment="0" applyProtection="0"/>
    <xf numFmtId="0" fontId="23" fillId="3" borderId="0" applyNumberFormat="0" applyBorder="0" applyAlignment="0" applyProtection="0"/>
    <xf numFmtId="0" fontId="3" fillId="0" borderId="0">
      <alignment/>
      <protection/>
    </xf>
    <xf numFmtId="0" fontId="0" fillId="18" borderId="8" applyNumberFormat="0" applyFont="0" applyAlignment="0" applyProtection="0"/>
    <xf numFmtId="0" fontId="24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0" fontId="3" fillId="0" borderId="0">
      <alignment/>
      <protection/>
    </xf>
  </cellStyleXfs>
  <cellXfs count="98">
    <xf numFmtId="0" fontId="0" fillId="0" borderId="0" xfId="0" applyAlignment="1">
      <alignment/>
    </xf>
    <xf numFmtId="0" fontId="4" fillId="0" borderId="0" xfId="61" applyFont="1" applyAlignment="1">
      <alignment horizontal="center" vertical="center"/>
      <protection/>
    </xf>
    <xf numFmtId="0" fontId="6" fillId="0" borderId="0" xfId="61" applyFont="1" applyAlignment="1">
      <alignment vertical="center"/>
      <protection/>
    </xf>
    <xf numFmtId="49" fontId="7" fillId="0" borderId="0" xfId="61" applyNumberFormat="1" applyFont="1" applyAlignment="1">
      <alignment horizontal="left" vertical="center"/>
      <protection/>
    </xf>
    <xf numFmtId="0" fontId="7" fillId="0" borderId="0" xfId="61" applyFont="1" applyAlignment="1">
      <alignment vertical="center"/>
      <protection/>
    </xf>
    <xf numFmtId="0" fontId="7" fillId="0" borderId="0" xfId="47" applyFont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8" fillId="0" borderId="0" xfId="0" applyFont="1" applyAlignment="1">
      <alignment/>
    </xf>
    <xf numFmtId="0" fontId="4" fillId="0" borderId="0" xfId="61" applyFont="1" applyAlignment="1">
      <alignment vertical="center"/>
      <protection/>
    </xf>
    <xf numFmtId="0" fontId="7" fillId="0" borderId="0" xfId="47" applyNumberFormat="1" applyFont="1" applyAlignment="1">
      <alignment horizontal="center" vertical="center"/>
      <protection/>
    </xf>
    <xf numFmtId="0" fontId="7" fillId="0" borderId="0" xfId="61" applyNumberFormat="1" applyFont="1" applyAlignment="1">
      <alignment horizontal="center" vertical="center"/>
      <protection/>
    </xf>
    <xf numFmtId="49" fontId="7" fillId="0" borderId="0" xfId="61" applyNumberFormat="1" applyFont="1" applyAlignment="1">
      <alignment horizontal="center" vertical="center"/>
      <protection/>
    </xf>
    <xf numFmtId="0" fontId="8" fillId="0" borderId="0" xfId="61" applyFont="1" applyAlignment="1">
      <alignment vertical="center"/>
      <protection/>
    </xf>
    <xf numFmtId="0" fontId="4" fillId="0" borderId="0" xfId="61" applyFont="1" applyAlignment="1">
      <alignment vertical="center" wrapText="1"/>
      <protection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49" fontId="4" fillId="0" borderId="0" xfId="61" applyNumberFormat="1" applyFont="1" applyAlignment="1">
      <alignment horizontal="left" vertical="center"/>
      <protection/>
    </xf>
    <xf numFmtId="49" fontId="4" fillId="0" borderId="0" xfId="61" applyNumberFormat="1" applyFont="1" applyAlignment="1">
      <alignment horizontal="center" vertical="center"/>
      <protection/>
    </xf>
    <xf numFmtId="0" fontId="6" fillId="0" borderId="0" xfId="0" applyFont="1" applyAlignment="1">
      <alignment/>
    </xf>
    <xf numFmtId="3" fontId="7" fillId="0" borderId="0" xfId="61" applyNumberFormat="1" applyFont="1" applyAlignment="1">
      <alignment vertical="center"/>
      <protection/>
    </xf>
    <xf numFmtId="0" fontId="9" fillId="0" borderId="10" xfId="61" applyFont="1" applyBorder="1" applyAlignment="1">
      <alignment horizontal="left" vertical="center"/>
      <protection/>
    </xf>
    <xf numFmtId="3" fontId="9" fillId="0" borderId="11" xfId="61" applyNumberFormat="1" applyFont="1" applyBorder="1" applyAlignment="1">
      <alignment vertical="center"/>
      <protection/>
    </xf>
    <xf numFmtId="3" fontId="9" fillId="0" borderId="12" xfId="61" applyNumberFormat="1" applyFont="1" applyBorder="1" applyAlignment="1">
      <alignment vertical="center"/>
      <protection/>
    </xf>
    <xf numFmtId="0" fontId="7" fillId="0" borderId="13" xfId="61" applyFont="1" applyBorder="1" applyAlignment="1">
      <alignment horizontal="left" vertical="center"/>
      <protection/>
    </xf>
    <xf numFmtId="3" fontId="7" fillId="0" borderId="14" xfId="61" applyNumberFormat="1" applyFont="1" applyBorder="1" applyAlignment="1">
      <alignment vertical="center"/>
      <protection/>
    </xf>
    <xf numFmtId="3" fontId="7" fillId="0" borderId="15" xfId="61" applyNumberFormat="1" applyFont="1" applyBorder="1" applyAlignment="1">
      <alignment vertical="center"/>
      <protection/>
    </xf>
    <xf numFmtId="0" fontId="7" fillId="0" borderId="16" xfId="61" applyFont="1" applyBorder="1" applyAlignment="1">
      <alignment horizontal="left" vertical="center"/>
      <protection/>
    </xf>
    <xf numFmtId="3" fontId="7" fillId="0" borderId="17" xfId="61" applyNumberFormat="1" applyFont="1" applyBorder="1" applyAlignment="1">
      <alignment vertical="center"/>
      <protection/>
    </xf>
    <xf numFmtId="3" fontId="7" fillId="0" borderId="18" xfId="61" applyNumberFormat="1" applyFont="1" applyBorder="1" applyAlignment="1">
      <alignment vertical="center"/>
      <protection/>
    </xf>
    <xf numFmtId="0" fontId="8" fillId="0" borderId="19" xfId="0" applyFont="1" applyBorder="1" applyAlignment="1">
      <alignment/>
    </xf>
    <xf numFmtId="0" fontId="4" fillId="0" borderId="10" xfId="61" applyFont="1" applyBorder="1" applyAlignment="1">
      <alignment horizontal="left" vertical="center"/>
      <protection/>
    </xf>
    <xf numFmtId="3" fontId="4" fillId="0" borderId="11" xfId="61" applyNumberFormat="1" applyFont="1" applyBorder="1" applyAlignment="1">
      <alignment vertical="center"/>
      <protection/>
    </xf>
    <xf numFmtId="3" fontId="4" fillId="0" borderId="12" xfId="61" applyNumberFormat="1" applyFont="1" applyBorder="1" applyAlignment="1">
      <alignment vertical="center"/>
      <protection/>
    </xf>
    <xf numFmtId="0" fontId="4" fillId="0" borderId="13" xfId="61" applyFont="1" applyBorder="1" applyAlignment="1">
      <alignment horizontal="left" vertical="center"/>
      <protection/>
    </xf>
    <xf numFmtId="3" fontId="4" fillId="0" borderId="14" xfId="61" applyNumberFormat="1" applyFont="1" applyBorder="1" applyAlignment="1">
      <alignment vertical="center"/>
      <protection/>
    </xf>
    <xf numFmtId="3" fontId="4" fillId="0" borderId="15" xfId="61" applyNumberFormat="1" applyFont="1" applyBorder="1" applyAlignment="1">
      <alignment vertical="center"/>
      <protection/>
    </xf>
    <xf numFmtId="0" fontId="4" fillId="0" borderId="16" xfId="61" applyFont="1" applyBorder="1" applyAlignment="1">
      <alignment horizontal="left" vertical="center"/>
      <protection/>
    </xf>
    <xf numFmtId="3" fontId="4" fillId="0" borderId="17" xfId="61" applyNumberFormat="1" applyFont="1" applyBorder="1" applyAlignment="1">
      <alignment vertical="center"/>
      <protection/>
    </xf>
    <xf numFmtId="3" fontId="4" fillId="0" borderId="18" xfId="61" applyNumberFormat="1" applyFont="1" applyBorder="1" applyAlignment="1">
      <alignment vertical="center"/>
      <protection/>
    </xf>
    <xf numFmtId="0" fontId="7" fillId="0" borderId="10" xfId="61" applyFont="1" applyBorder="1" applyAlignment="1">
      <alignment horizontal="left" vertical="center"/>
      <protection/>
    </xf>
    <xf numFmtId="3" fontId="7" fillId="0" borderId="11" xfId="61" applyNumberFormat="1" applyFont="1" applyBorder="1" applyAlignment="1">
      <alignment vertical="center"/>
      <protection/>
    </xf>
    <xf numFmtId="3" fontId="7" fillId="0" borderId="12" xfId="61" applyNumberFormat="1" applyFont="1" applyBorder="1" applyAlignment="1">
      <alignment vertical="center"/>
      <protection/>
    </xf>
    <xf numFmtId="49" fontId="9" fillId="0" borderId="0" xfId="61" applyNumberFormat="1" applyFont="1" applyAlignment="1">
      <alignment horizontal="center" vertical="center"/>
      <protection/>
    </xf>
    <xf numFmtId="0" fontId="27" fillId="0" borderId="0" xfId="0" applyFont="1" applyFill="1" applyAlignment="1">
      <alignment horizontal="left" vertical="center"/>
    </xf>
    <xf numFmtId="0" fontId="9" fillId="0" borderId="13" xfId="61" applyFont="1" applyBorder="1" applyAlignment="1">
      <alignment horizontal="left" vertical="center" wrapText="1"/>
      <protection/>
    </xf>
    <xf numFmtId="3" fontId="9" fillId="0" borderId="14" xfId="61" applyNumberFormat="1" applyFont="1" applyBorder="1" applyAlignment="1">
      <alignment vertical="center"/>
      <protection/>
    </xf>
    <xf numFmtId="3" fontId="9" fillId="0" borderId="15" xfId="61" applyNumberFormat="1" applyFont="1" applyBorder="1" applyAlignment="1">
      <alignment vertical="center"/>
      <protection/>
    </xf>
    <xf numFmtId="0" fontId="28" fillId="0" borderId="0" xfId="0" applyFont="1" applyAlignment="1">
      <alignment/>
    </xf>
    <xf numFmtId="49" fontId="9" fillId="0" borderId="0" xfId="61" applyNumberFormat="1" applyFont="1" applyAlignment="1">
      <alignment horizontal="left" vertical="center"/>
      <protection/>
    </xf>
    <xf numFmtId="0" fontId="27" fillId="0" borderId="0" xfId="0" applyFont="1" applyAlignment="1">
      <alignment/>
    </xf>
    <xf numFmtId="0" fontId="9" fillId="0" borderId="16" xfId="61" applyFont="1" applyBorder="1" applyAlignment="1">
      <alignment horizontal="left" vertical="center"/>
      <protection/>
    </xf>
    <xf numFmtId="3" fontId="9" fillId="0" borderId="17" xfId="61" applyNumberFormat="1" applyFont="1" applyBorder="1" applyAlignment="1">
      <alignment vertical="center"/>
      <protection/>
    </xf>
    <xf numFmtId="3" fontId="9" fillId="0" borderId="18" xfId="61" applyNumberFormat="1" applyFont="1" applyBorder="1" applyAlignment="1">
      <alignment vertical="center"/>
      <protection/>
    </xf>
    <xf numFmtId="0" fontId="28" fillId="0" borderId="0" xfId="0" applyFont="1" applyAlignment="1">
      <alignment horizontal="left"/>
    </xf>
    <xf numFmtId="0" fontId="28" fillId="0" borderId="19" xfId="0" applyFont="1" applyBorder="1" applyAlignment="1">
      <alignment/>
    </xf>
    <xf numFmtId="0" fontId="5" fillId="0" borderId="10" xfId="61" applyFont="1" applyBorder="1" applyAlignment="1">
      <alignment horizontal="left" vertical="center"/>
      <protection/>
    </xf>
    <xf numFmtId="3" fontId="5" fillId="0" borderId="11" xfId="61" applyNumberFormat="1" applyFont="1" applyBorder="1" applyAlignment="1">
      <alignment vertical="center"/>
      <protection/>
    </xf>
    <xf numFmtId="3" fontId="5" fillId="0" borderId="12" xfId="61" applyNumberFormat="1" applyFont="1" applyBorder="1" applyAlignment="1">
      <alignment vertical="center"/>
      <protection/>
    </xf>
    <xf numFmtId="0" fontId="5" fillId="0" borderId="13" xfId="61" applyFont="1" applyBorder="1" applyAlignment="1">
      <alignment horizontal="left" vertical="center"/>
      <protection/>
    </xf>
    <xf numFmtId="3" fontId="5" fillId="0" borderId="14" xfId="61" applyNumberFormat="1" applyFont="1" applyBorder="1" applyAlignment="1">
      <alignment vertical="center"/>
      <protection/>
    </xf>
    <xf numFmtId="3" fontId="5" fillId="0" borderId="15" xfId="61" applyNumberFormat="1" applyFont="1" applyBorder="1" applyAlignment="1">
      <alignment vertical="center"/>
      <protection/>
    </xf>
    <xf numFmtId="49" fontId="5" fillId="0" borderId="0" xfId="61" applyNumberFormat="1" applyFont="1" applyAlignment="1">
      <alignment horizontal="left" vertical="center"/>
      <protection/>
    </xf>
    <xf numFmtId="49" fontId="5" fillId="0" borderId="0" xfId="61" applyNumberFormat="1" applyFont="1" applyAlignment="1">
      <alignment horizontal="center" vertical="center"/>
      <protection/>
    </xf>
    <xf numFmtId="0" fontId="5" fillId="0" borderId="16" xfId="61" applyFont="1" applyBorder="1" applyAlignment="1">
      <alignment horizontal="left" vertical="center"/>
      <protection/>
    </xf>
    <xf numFmtId="3" fontId="5" fillId="0" borderId="17" xfId="61" applyNumberFormat="1" applyFont="1" applyBorder="1" applyAlignment="1">
      <alignment vertical="center"/>
      <protection/>
    </xf>
    <xf numFmtId="3" fontId="5" fillId="0" borderId="18" xfId="61" applyNumberFormat="1" applyFont="1" applyBorder="1" applyAlignment="1">
      <alignment vertical="center"/>
      <protection/>
    </xf>
    <xf numFmtId="0" fontId="8" fillId="0" borderId="0" xfId="0" applyFont="1" applyFill="1" applyAlignment="1">
      <alignment horizontal="left" vertical="center"/>
    </xf>
    <xf numFmtId="0" fontId="7" fillId="0" borderId="13" xfId="61" applyFont="1" applyBorder="1" applyAlignment="1">
      <alignment horizontal="left" vertical="center" wrapText="1"/>
      <protection/>
    </xf>
    <xf numFmtId="49" fontId="7" fillId="0" borderId="0" xfId="61" applyNumberFormat="1" applyFont="1" applyAlignment="1">
      <alignment horizontal="center" vertical="center" wrapText="1"/>
      <protection/>
    </xf>
    <xf numFmtId="0" fontId="8" fillId="0" borderId="0" xfId="0" applyFont="1" applyAlignment="1">
      <alignment wrapText="1"/>
    </xf>
    <xf numFmtId="0" fontId="7" fillId="0" borderId="16" xfId="61" applyFont="1" applyBorder="1" applyAlignment="1">
      <alignment horizontal="left" vertical="center" wrapText="1"/>
      <protection/>
    </xf>
    <xf numFmtId="3" fontId="7" fillId="0" borderId="17" xfId="61" applyNumberFormat="1" applyFont="1" applyBorder="1" applyAlignment="1">
      <alignment vertical="center" wrapText="1"/>
      <protection/>
    </xf>
    <xf numFmtId="3" fontId="7" fillId="0" borderId="18" xfId="61" applyNumberFormat="1" applyFont="1" applyBorder="1" applyAlignment="1">
      <alignment vertical="center" wrapText="1"/>
      <protection/>
    </xf>
    <xf numFmtId="0" fontId="4" fillId="0" borderId="20" xfId="61" applyFont="1" applyBorder="1" applyAlignment="1">
      <alignment horizontal="left" vertical="center"/>
      <protection/>
    </xf>
    <xf numFmtId="3" fontId="4" fillId="0" borderId="21" xfId="61" applyNumberFormat="1" applyFont="1" applyBorder="1" applyAlignment="1">
      <alignment vertical="center"/>
      <protection/>
    </xf>
    <xf numFmtId="3" fontId="4" fillId="0" borderId="22" xfId="61" applyNumberFormat="1" applyFont="1" applyBorder="1" applyAlignment="1">
      <alignment vertical="center"/>
      <protection/>
    </xf>
    <xf numFmtId="0" fontId="6" fillId="0" borderId="23" xfId="0" applyFont="1" applyBorder="1" applyAlignment="1">
      <alignment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25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26" xfId="61" applyFont="1" applyBorder="1" applyAlignment="1">
      <alignment horizontal="center" vertical="center"/>
      <protection/>
    </xf>
    <xf numFmtId="0" fontId="4" fillId="0" borderId="27" xfId="61" applyFont="1" applyBorder="1" applyAlignment="1">
      <alignment horizontal="center" vertical="center" wrapText="1"/>
      <protection/>
    </xf>
    <xf numFmtId="0" fontId="4" fillId="0" borderId="28" xfId="61" applyFont="1" applyBorder="1" applyAlignment="1">
      <alignment horizontal="center" vertical="center" wrapText="1"/>
      <protection/>
    </xf>
    <xf numFmtId="0" fontId="4" fillId="0" borderId="29" xfId="61" applyFont="1" applyBorder="1" applyAlignment="1">
      <alignment horizontal="center" vertical="center" wrapText="1"/>
      <protection/>
    </xf>
    <xf numFmtId="0" fontId="4" fillId="0" borderId="30" xfId="61" applyFont="1" applyBorder="1" applyAlignment="1">
      <alignment horizontal="center" vertical="center" wrapText="1"/>
      <protection/>
    </xf>
    <xf numFmtId="0" fontId="5" fillId="0" borderId="0" xfId="61" applyFont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 wrapText="1"/>
      <protection/>
    </xf>
    <xf numFmtId="0" fontId="5" fillId="0" borderId="25" xfId="61" applyFont="1" applyBorder="1" applyAlignment="1">
      <alignment horizontal="center" vertical="center" wrapText="1"/>
      <protection/>
    </xf>
    <xf numFmtId="0" fontId="5" fillId="0" borderId="27" xfId="61" applyFont="1" applyBorder="1" applyAlignment="1">
      <alignment horizontal="center" vertical="center" wrapText="1"/>
      <protection/>
    </xf>
    <xf numFmtId="0" fontId="5" fillId="0" borderId="28" xfId="61" applyFont="1" applyBorder="1" applyAlignment="1">
      <alignment horizontal="center" vertical="center" wrapText="1"/>
      <protection/>
    </xf>
    <xf numFmtId="0" fontId="5" fillId="0" borderId="29" xfId="61" applyFont="1" applyBorder="1" applyAlignment="1">
      <alignment horizontal="center" vertical="center" wrapText="1"/>
      <protection/>
    </xf>
    <xf numFmtId="0" fontId="5" fillId="0" borderId="30" xfId="61" applyFont="1" applyBorder="1" applyAlignment="1">
      <alignment horizontal="center" vertical="center" wrapText="1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Sayfa1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8"/>
  <sheetViews>
    <sheetView tabSelected="1" zoomScalePageLayoutView="0" workbookViewId="0" topLeftCell="E11">
      <selection activeCell="E29" sqref="E29"/>
    </sheetView>
  </sheetViews>
  <sheetFormatPr defaultColWidth="9.00390625" defaultRowHeight="12.75"/>
  <cols>
    <col min="1" max="1" width="15.125" style="7" hidden="1" customWidth="1"/>
    <col min="2" max="2" width="10.75390625" style="7" hidden="1" customWidth="1"/>
    <col min="3" max="3" width="8.375" style="7" hidden="1" customWidth="1"/>
    <col min="4" max="4" width="13.375" style="7" hidden="1" customWidth="1"/>
    <col min="5" max="5" width="72.125" style="7" bestFit="1" customWidth="1"/>
    <col min="6" max="6" width="24.25390625" style="7" customWidth="1"/>
    <col min="7" max="7" width="23.75390625" style="7" customWidth="1"/>
    <col min="8" max="16384" width="9.125" style="7" customWidth="1"/>
  </cols>
  <sheetData>
    <row r="1" spans="1:7" ht="15" hidden="1">
      <c r="A1" s="2" t="s">
        <v>0</v>
      </c>
      <c r="B1" s="3" t="s">
        <v>29</v>
      </c>
      <c r="C1" s="4"/>
      <c r="D1" s="1" t="s">
        <v>2</v>
      </c>
      <c r="E1" s="5" t="s">
        <v>13</v>
      </c>
      <c r="F1" s="6" t="s">
        <v>12</v>
      </c>
      <c r="G1" s="6" t="s">
        <v>12</v>
      </c>
    </row>
    <row r="2" spans="1:7" ht="15" hidden="1">
      <c r="A2" s="8" t="s">
        <v>4</v>
      </c>
      <c r="B2" s="3" t="s">
        <v>27</v>
      </c>
      <c r="C2" s="4" t="s">
        <v>31</v>
      </c>
      <c r="D2" s="1" t="s">
        <v>5</v>
      </c>
      <c r="E2" s="9" t="str">
        <f>ButceYil</f>
        <v>2020</v>
      </c>
      <c r="F2" s="10" t="str">
        <f>ButceYil</f>
        <v>2020</v>
      </c>
      <c r="G2" s="10" t="str">
        <f>ButceYil</f>
        <v>2020</v>
      </c>
    </row>
    <row r="3" spans="1:7" ht="15" hidden="1">
      <c r="A3" s="8" t="s">
        <v>6</v>
      </c>
      <c r="B3" s="3" t="s">
        <v>28</v>
      </c>
      <c r="C3" s="4" t="s">
        <v>30</v>
      </c>
      <c r="D3" s="1" t="s">
        <v>7</v>
      </c>
      <c r="F3" s="10" t="str">
        <f>Asama</f>
        <v>3</v>
      </c>
      <c r="G3" s="10" t="str">
        <f>Asama</f>
        <v>3</v>
      </c>
    </row>
    <row r="4" spans="1:7" ht="15" hidden="1">
      <c r="A4" s="8" t="s">
        <v>14</v>
      </c>
      <c r="B4" s="4" t="s">
        <v>29</v>
      </c>
      <c r="C4" s="4"/>
      <c r="D4" s="1" t="s">
        <v>8</v>
      </c>
      <c r="G4" s="11"/>
    </row>
    <row r="5" spans="1:7" ht="15" hidden="1">
      <c r="A5" s="4"/>
      <c r="B5" s="4"/>
      <c r="C5" s="4"/>
      <c r="D5" s="1" t="s">
        <v>11</v>
      </c>
      <c r="F5" s="10">
        <v>3</v>
      </c>
      <c r="G5" s="11" t="s">
        <v>21</v>
      </c>
    </row>
    <row r="6" spans="1:7" ht="15" hidden="1">
      <c r="A6" s="12"/>
      <c r="B6" s="12"/>
      <c r="C6" s="12"/>
      <c r="D6" s="6"/>
      <c r="F6" s="12"/>
      <c r="G6" s="12"/>
    </row>
    <row r="7" spans="1:7" ht="15" hidden="1">
      <c r="A7" s="12" t="s">
        <v>22</v>
      </c>
      <c r="B7" s="12"/>
      <c r="C7" s="12"/>
      <c r="D7" s="12"/>
      <c r="E7" s="12"/>
      <c r="F7" s="12"/>
      <c r="G7" s="12"/>
    </row>
    <row r="8" spans="1:7" ht="19.5" customHeight="1" hidden="1">
      <c r="A8" s="4"/>
      <c r="B8" s="4"/>
      <c r="C8" s="4"/>
      <c r="D8" s="4"/>
      <c r="E8" s="8"/>
      <c r="F8" s="8"/>
      <c r="G8" s="8"/>
    </row>
    <row r="9" spans="1:7" ht="19.5" customHeight="1" hidden="1">
      <c r="A9" s="4"/>
      <c r="B9" s="4"/>
      <c r="C9" s="4"/>
      <c r="D9" s="4"/>
      <c r="E9" s="8"/>
      <c r="F9" s="8"/>
      <c r="G9" s="8"/>
    </row>
    <row r="10" spans="1:7" ht="19.5" customHeight="1" hidden="1">
      <c r="A10" s="4"/>
      <c r="B10" s="4"/>
      <c r="C10" s="4"/>
      <c r="D10" s="4"/>
      <c r="E10" s="8"/>
      <c r="F10" s="8"/>
      <c r="G10" s="8"/>
    </row>
    <row r="11" spans="1:7" ht="19.5" customHeight="1">
      <c r="A11" s="4"/>
      <c r="B11" s="4"/>
      <c r="C11" s="4"/>
      <c r="D11" s="4"/>
      <c r="E11" s="87" t="s">
        <v>18</v>
      </c>
      <c r="F11" s="87"/>
      <c r="G11" s="87"/>
    </row>
    <row r="12" spans="1:7" ht="19.5" customHeight="1">
      <c r="A12" s="4"/>
      <c r="B12" s="4"/>
      <c r="C12" s="4"/>
      <c r="D12" s="4"/>
      <c r="E12" s="8"/>
      <c r="F12" s="8"/>
      <c r="G12" s="8"/>
    </row>
    <row r="13" spans="1:7" ht="19.5" customHeight="1">
      <c r="A13" s="4"/>
      <c r="B13" s="4"/>
      <c r="C13" s="4"/>
      <c r="D13" s="4"/>
      <c r="E13" s="86" t="s">
        <v>290</v>
      </c>
      <c r="F13" s="86"/>
      <c r="G13" s="86"/>
    </row>
    <row r="14" spans="1:7" ht="21.75" customHeight="1">
      <c r="A14" s="4"/>
      <c r="B14" s="4"/>
      <c r="C14" s="4"/>
      <c r="D14" s="4"/>
      <c r="E14" s="86"/>
      <c r="F14" s="86"/>
      <c r="G14" s="86"/>
    </row>
    <row r="15" spans="1:7" ht="22.5" customHeight="1">
      <c r="A15" s="4"/>
      <c r="B15" s="4"/>
      <c r="C15" s="4"/>
      <c r="D15" s="4"/>
      <c r="E15" s="86"/>
      <c r="F15" s="86"/>
      <c r="G15" s="86"/>
    </row>
    <row r="16" spans="1:7" ht="19.5" customHeight="1">
      <c r="A16" s="4"/>
      <c r="B16" s="4"/>
      <c r="C16" s="4"/>
      <c r="D16" s="4"/>
      <c r="E16" s="13"/>
      <c r="F16" s="13"/>
      <c r="G16" s="13"/>
    </row>
    <row r="17" spans="1:7" ht="19.5" customHeight="1">
      <c r="A17" s="4"/>
      <c r="B17" s="4"/>
      <c r="C17" s="4"/>
      <c r="D17" s="4"/>
      <c r="E17" s="88" t="str">
        <f>ButceYil&amp;" "&amp;A7</f>
        <v>2020 YILI BÜTÇESİ</v>
      </c>
      <c r="F17" s="88"/>
      <c r="G17" s="88"/>
    </row>
    <row r="18" spans="1:7" ht="19.5" customHeight="1">
      <c r="A18" s="4"/>
      <c r="B18" s="4"/>
      <c r="C18" s="4"/>
      <c r="D18" s="4"/>
      <c r="E18" s="88" t="s">
        <v>16</v>
      </c>
      <c r="F18" s="88"/>
      <c r="G18" s="88"/>
    </row>
    <row r="19" spans="1:7" ht="19.5" customHeight="1" thickBot="1">
      <c r="A19" s="4"/>
      <c r="B19" s="4"/>
      <c r="C19" s="4"/>
      <c r="D19" s="4"/>
      <c r="E19" s="4" t="s">
        <v>1</v>
      </c>
      <c r="F19" s="4" t="s">
        <v>1</v>
      </c>
      <c r="G19" s="1" t="str">
        <f>IF(ButceYil&gt;2008,"TL","YTL")</f>
        <v>TL</v>
      </c>
    </row>
    <row r="20" spans="1:7" ht="19.5" customHeight="1" thickBot="1">
      <c r="A20" s="4"/>
      <c r="B20" s="4"/>
      <c r="C20" s="4"/>
      <c r="D20" s="4"/>
      <c r="E20" s="79" t="s">
        <v>9</v>
      </c>
      <c r="F20" s="77" t="s">
        <v>15</v>
      </c>
      <c r="G20" s="78" t="s">
        <v>1</v>
      </c>
    </row>
    <row r="21" spans="1:7" ht="19.5" customHeight="1">
      <c r="A21" s="4"/>
      <c r="B21" s="4"/>
      <c r="C21" s="4"/>
      <c r="D21" s="4"/>
      <c r="E21" s="80" t="s">
        <v>1</v>
      </c>
      <c r="F21" s="82" t="s">
        <v>19</v>
      </c>
      <c r="G21" s="84" t="s">
        <v>20</v>
      </c>
    </row>
    <row r="22" spans="3:7" ht="19.5" customHeight="1" thickBot="1">
      <c r="C22" s="1"/>
      <c r="D22" s="1"/>
      <c r="E22" s="81" t="s">
        <v>1</v>
      </c>
      <c r="F22" s="83" t="s">
        <v>1</v>
      </c>
      <c r="G22" s="85" t="s">
        <v>1</v>
      </c>
    </row>
    <row r="23" spans="1:7" ht="19.5" customHeight="1" hidden="1">
      <c r="A23" s="1" t="s">
        <v>2</v>
      </c>
      <c r="B23" s="1" t="s">
        <v>10</v>
      </c>
      <c r="C23" s="11"/>
      <c r="D23" s="11"/>
      <c r="E23" s="20"/>
      <c r="F23" s="21"/>
      <c r="G23" s="22"/>
    </row>
    <row r="24" spans="1:7" ht="23.25" customHeight="1">
      <c r="A24" s="3"/>
      <c r="B24" s="14" t="s">
        <v>23</v>
      </c>
      <c r="C24" s="11"/>
      <c r="D24" s="11"/>
      <c r="E24" s="23" t="s">
        <v>160</v>
      </c>
      <c r="F24" s="24">
        <v>144375000</v>
      </c>
      <c r="G24" s="25">
        <v>0</v>
      </c>
    </row>
    <row r="25" spans="1:7" ht="22.5" customHeight="1">
      <c r="A25" s="3"/>
      <c r="B25" s="14" t="s">
        <v>32</v>
      </c>
      <c r="C25" s="11"/>
      <c r="D25" s="11"/>
      <c r="E25" s="23" t="s">
        <v>161</v>
      </c>
      <c r="F25" s="24">
        <v>107537000</v>
      </c>
      <c r="G25" s="25">
        <v>0</v>
      </c>
    </row>
    <row r="26" spans="1:7" ht="22.5" customHeight="1" thickBot="1">
      <c r="A26" s="3"/>
      <c r="B26" s="14" t="s">
        <v>33</v>
      </c>
      <c r="C26" s="11"/>
      <c r="D26" s="11"/>
      <c r="E26" s="23" t="s">
        <v>162</v>
      </c>
      <c r="F26" s="24">
        <v>116048000</v>
      </c>
      <c r="G26" s="25">
        <v>0</v>
      </c>
    </row>
    <row r="27" spans="1:7" ht="22.5" customHeight="1" thickBot="1">
      <c r="A27" s="3"/>
      <c r="B27" s="14" t="s">
        <v>34</v>
      </c>
      <c r="C27" s="11"/>
      <c r="D27" s="11"/>
      <c r="E27" s="23" t="s">
        <v>163</v>
      </c>
      <c r="F27" s="24">
        <v>35909000</v>
      </c>
      <c r="G27" s="25">
        <v>0</v>
      </c>
    </row>
    <row r="28" spans="1:7" ht="22.5" customHeight="1" thickBot="1">
      <c r="A28" s="3"/>
      <c r="B28" s="14" t="s">
        <v>35</v>
      </c>
      <c r="C28" s="11"/>
      <c r="D28" s="11"/>
      <c r="E28" s="23" t="s">
        <v>164</v>
      </c>
      <c r="F28" s="24">
        <v>15424000</v>
      </c>
      <c r="G28" s="25">
        <v>0</v>
      </c>
    </row>
    <row r="29" spans="1:7" ht="22.5" customHeight="1" thickBot="1">
      <c r="A29" s="3"/>
      <c r="B29" s="14" t="s">
        <v>36</v>
      </c>
      <c r="C29" s="11"/>
      <c r="D29" s="11"/>
      <c r="E29" s="23" t="s">
        <v>165</v>
      </c>
      <c r="F29" s="24">
        <v>75768000</v>
      </c>
      <c r="G29" s="25">
        <v>0</v>
      </c>
    </row>
    <row r="30" spans="1:7" ht="22.5" customHeight="1" thickBot="1">
      <c r="A30" s="3"/>
      <c r="B30" s="14" t="s">
        <v>37</v>
      </c>
      <c r="C30" s="11"/>
      <c r="D30" s="11"/>
      <c r="E30" s="23" t="s">
        <v>166</v>
      </c>
      <c r="F30" s="24">
        <v>102048000</v>
      </c>
      <c r="G30" s="25">
        <v>0</v>
      </c>
    </row>
    <row r="31" spans="1:7" ht="22.5" customHeight="1" thickBot="1">
      <c r="A31" s="3"/>
      <c r="B31" s="14" t="s">
        <v>38</v>
      </c>
      <c r="C31" s="11"/>
      <c r="D31" s="11"/>
      <c r="E31" s="23" t="s">
        <v>167</v>
      </c>
      <c r="F31" s="24">
        <v>35743000</v>
      </c>
      <c r="G31" s="25">
        <v>0</v>
      </c>
    </row>
    <row r="32" spans="1:7" ht="22.5" customHeight="1" thickBot="1">
      <c r="A32" s="3"/>
      <c r="B32" s="14" t="s">
        <v>39</v>
      </c>
      <c r="C32" s="11"/>
      <c r="D32" s="11"/>
      <c r="E32" s="23" t="s">
        <v>168</v>
      </c>
      <c r="F32" s="24">
        <v>44458000</v>
      </c>
      <c r="G32" s="25">
        <v>0</v>
      </c>
    </row>
    <row r="33" spans="1:7" ht="22.5" customHeight="1" thickBot="1">
      <c r="A33" s="3"/>
      <c r="B33" s="14" t="s">
        <v>40</v>
      </c>
      <c r="C33" s="11"/>
      <c r="D33" s="11"/>
      <c r="E33" s="23" t="s">
        <v>169</v>
      </c>
      <c r="F33" s="24">
        <v>26212000</v>
      </c>
      <c r="G33" s="25">
        <v>0</v>
      </c>
    </row>
    <row r="34" spans="1:7" ht="22.5" customHeight="1" thickBot="1">
      <c r="A34" s="3"/>
      <c r="B34" s="14" t="s">
        <v>41</v>
      </c>
      <c r="C34" s="11"/>
      <c r="D34" s="11"/>
      <c r="E34" s="23" t="s">
        <v>170</v>
      </c>
      <c r="F34" s="24">
        <v>21394000</v>
      </c>
      <c r="G34" s="25">
        <v>0</v>
      </c>
    </row>
    <row r="35" spans="1:7" ht="22.5" customHeight="1" thickBot="1">
      <c r="A35" s="3"/>
      <c r="B35" s="14" t="s">
        <v>42</v>
      </c>
      <c r="C35" s="11"/>
      <c r="D35" s="11"/>
      <c r="E35" s="23" t="s">
        <v>171</v>
      </c>
      <c r="F35" s="24">
        <v>133816000</v>
      </c>
      <c r="G35" s="25">
        <v>0</v>
      </c>
    </row>
    <row r="36" spans="1:7" ht="22.5" customHeight="1" thickBot="1">
      <c r="A36" s="3"/>
      <c r="B36" s="14" t="s">
        <v>43</v>
      </c>
      <c r="C36" s="11"/>
      <c r="D36" s="11"/>
      <c r="E36" s="23" t="s">
        <v>172</v>
      </c>
      <c r="F36" s="24">
        <v>99017000</v>
      </c>
      <c r="G36" s="25">
        <v>0</v>
      </c>
    </row>
    <row r="37" spans="1:7" ht="22.5" customHeight="1" thickBot="1">
      <c r="A37" s="3"/>
      <c r="B37" s="14" t="s">
        <v>44</v>
      </c>
      <c r="C37" s="11"/>
      <c r="D37" s="11"/>
      <c r="E37" s="23" t="s">
        <v>173</v>
      </c>
      <c r="F37" s="24">
        <v>8945000</v>
      </c>
      <c r="G37" s="25">
        <v>0</v>
      </c>
    </row>
    <row r="38" spans="1:7" ht="22.5" customHeight="1" thickBot="1">
      <c r="A38" s="3"/>
      <c r="B38" s="14" t="s">
        <v>45</v>
      </c>
      <c r="C38" s="11"/>
      <c r="D38" s="11"/>
      <c r="E38" s="23" t="s">
        <v>174</v>
      </c>
      <c r="F38" s="24">
        <v>45072000</v>
      </c>
      <c r="G38" s="25">
        <v>0</v>
      </c>
    </row>
    <row r="39" spans="1:7" ht="22.5" customHeight="1" thickBot="1">
      <c r="A39" s="3"/>
      <c r="B39" s="14" t="s">
        <v>46</v>
      </c>
      <c r="C39" s="11"/>
      <c r="D39" s="11"/>
      <c r="E39" s="23" t="s">
        <v>175</v>
      </c>
      <c r="F39" s="24">
        <v>301078000</v>
      </c>
      <c r="G39" s="25">
        <v>0</v>
      </c>
    </row>
    <row r="40" spans="1:7" ht="22.5" customHeight="1" thickBot="1">
      <c r="A40" s="3"/>
      <c r="B40" s="14" t="s">
        <v>47</v>
      </c>
      <c r="C40" s="11"/>
      <c r="D40" s="11"/>
      <c r="E40" s="23" t="s">
        <v>176</v>
      </c>
      <c r="F40" s="24">
        <v>17743000</v>
      </c>
      <c r="G40" s="25">
        <v>0</v>
      </c>
    </row>
    <row r="41" spans="1:7" ht="22.5" customHeight="1" thickBot="1">
      <c r="A41" s="3"/>
      <c r="B41" s="14" t="s">
        <v>48</v>
      </c>
      <c r="C41" s="11"/>
      <c r="D41" s="11"/>
      <c r="E41" s="23" t="s">
        <v>177</v>
      </c>
      <c r="F41" s="24">
        <v>36575000</v>
      </c>
      <c r="G41" s="25">
        <v>0</v>
      </c>
    </row>
    <row r="42" spans="1:7" ht="22.5" customHeight="1" thickBot="1">
      <c r="A42" s="3"/>
      <c r="B42" s="14" t="s">
        <v>49</v>
      </c>
      <c r="C42" s="11"/>
      <c r="D42" s="11"/>
      <c r="E42" s="23" t="s">
        <v>178</v>
      </c>
      <c r="F42" s="24">
        <v>57234000</v>
      </c>
      <c r="G42" s="25">
        <v>0</v>
      </c>
    </row>
    <row r="43" spans="1:7" ht="22.5" customHeight="1" thickBot="1">
      <c r="A43" s="3"/>
      <c r="B43" s="14" t="s">
        <v>50</v>
      </c>
      <c r="C43" s="11"/>
      <c r="D43" s="11"/>
      <c r="E43" s="23" t="s">
        <v>179</v>
      </c>
      <c r="F43" s="24">
        <v>38186000</v>
      </c>
      <c r="G43" s="25">
        <v>0</v>
      </c>
    </row>
    <row r="44" spans="1:7" ht="22.5" customHeight="1" thickBot="1">
      <c r="A44" s="3"/>
      <c r="B44" s="14" t="s">
        <v>51</v>
      </c>
      <c r="C44" s="11"/>
      <c r="D44" s="11"/>
      <c r="E44" s="23" t="s">
        <v>180</v>
      </c>
      <c r="F44" s="24">
        <v>14739000</v>
      </c>
      <c r="G44" s="25">
        <v>0</v>
      </c>
    </row>
    <row r="45" spans="1:7" ht="22.5" customHeight="1" thickBot="1">
      <c r="A45" s="3"/>
      <c r="B45" s="14" t="s">
        <v>52</v>
      </c>
      <c r="C45" s="11"/>
      <c r="D45" s="11"/>
      <c r="E45" s="23" t="s">
        <v>181</v>
      </c>
      <c r="F45" s="24">
        <v>13501000</v>
      </c>
      <c r="G45" s="25">
        <v>0</v>
      </c>
    </row>
    <row r="46" spans="1:7" ht="22.5" customHeight="1" thickBot="1">
      <c r="A46" s="3"/>
      <c r="B46" s="14" t="s">
        <v>53</v>
      </c>
      <c r="C46" s="11"/>
      <c r="D46" s="11"/>
      <c r="E46" s="23" t="s">
        <v>182</v>
      </c>
      <c r="F46" s="24">
        <v>49067000</v>
      </c>
      <c r="G46" s="25">
        <v>0</v>
      </c>
    </row>
    <row r="47" spans="1:7" ht="22.5" customHeight="1" thickBot="1">
      <c r="A47" s="3"/>
      <c r="B47" s="14" t="s">
        <v>54</v>
      </c>
      <c r="C47" s="11"/>
      <c r="D47" s="11"/>
      <c r="E47" s="23" t="s">
        <v>183</v>
      </c>
      <c r="F47" s="24">
        <v>99971000</v>
      </c>
      <c r="G47" s="25">
        <v>0</v>
      </c>
    </row>
    <row r="48" spans="1:7" ht="22.5" customHeight="1" thickBot="1">
      <c r="A48" s="3"/>
      <c r="B48" s="14" t="s">
        <v>55</v>
      </c>
      <c r="C48" s="11"/>
      <c r="D48" s="11"/>
      <c r="E48" s="23" t="s">
        <v>184</v>
      </c>
      <c r="F48" s="24">
        <v>12559000</v>
      </c>
      <c r="G48" s="25">
        <v>0</v>
      </c>
    </row>
    <row r="49" spans="1:7" ht="22.5" customHeight="1" thickBot="1">
      <c r="A49" s="3"/>
      <c r="B49" s="14" t="s">
        <v>56</v>
      </c>
      <c r="C49" s="11"/>
      <c r="D49" s="11"/>
      <c r="E49" s="23" t="s">
        <v>185</v>
      </c>
      <c r="F49" s="24">
        <v>17297000</v>
      </c>
      <c r="G49" s="25">
        <v>0</v>
      </c>
    </row>
    <row r="50" spans="1:7" ht="22.5" customHeight="1" thickBot="1">
      <c r="A50" s="3"/>
      <c r="B50" s="14" t="s">
        <v>57</v>
      </c>
      <c r="C50" s="11"/>
      <c r="D50" s="11"/>
      <c r="E50" s="23" t="s">
        <v>186</v>
      </c>
      <c r="F50" s="24">
        <v>19233000</v>
      </c>
      <c r="G50" s="25">
        <v>0</v>
      </c>
    </row>
    <row r="51" spans="1:7" ht="22.5" customHeight="1" thickBot="1">
      <c r="A51" s="3"/>
      <c r="B51" s="14" t="s">
        <v>58</v>
      </c>
      <c r="C51" s="11"/>
      <c r="D51" s="11"/>
      <c r="E51" s="23" t="s">
        <v>187</v>
      </c>
      <c r="F51" s="24">
        <v>14799000</v>
      </c>
      <c r="G51" s="25">
        <v>0</v>
      </c>
    </row>
    <row r="52" spans="1:7" ht="22.5" customHeight="1" thickBot="1">
      <c r="A52" s="3"/>
      <c r="B52" s="14" t="s">
        <v>59</v>
      </c>
      <c r="C52" s="11"/>
      <c r="D52" s="11"/>
      <c r="E52" s="23" t="s">
        <v>188</v>
      </c>
      <c r="F52" s="24">
        <v>33546000</v>
      </c>
      <c r="G52" s="25">
        <v>0</v>
      </c>
    </row>
    <row r="53" spans="1:7" ht="22.5" customHeight="1" thickBot="1">
      <c r="A53" s="3"/>
      <c r="B53" s="14" t="s">
        <v>60</v>
      </c>
      <c r="C53" s="11"/>
      <c r="D53" s="11"/>
      <c r="E53" s="23" t="s">
        <v>189</v>
      </c>
      <c r="F53" s="24">
        <v>26942000</v>
      </c>
      <c r="G53" s="25">
        <v>0</v>
      </c>
    </row>
    <row r="54" spans="1:7" ht="22.5" customHeight="1" thickBot="1">
      <c r="A54" s="3"/>
      <c r="B54" s="14" t="s">
        <v>61</v>
      </c>
      <c r="C54" s="11"/>
      <c r="D54" s="11"/>
      <c r="E54" s="23" t="s">
        <v>190</v>
      </c>
      <c r="F54" s="24">
        <v>12592000</v>
      </c>
      <c r="G54" s="25">
        <v>0</v>
      </c>
    </row>
    <row r="55" spans="1:7" ht="22.5" customHeight="1" thickBot="1">
      <c r="A55" s="3"/>
      <c r="B55" s="14" t="s">
        <v>62</v>
      </c>
      <c r="C55" s="11"/>
      <c r="D55" s="11"/>
      <c r="E55" s="23" t="s">
        <v>191</v>
      </c>
      <c r="F55" s="24">
        <v>2206000</v>
      </c>
      <c r="G55" s="25">
        <v>0</v>
      </c>
    </row>
    <row r="56" spans="1:7" ht="22.5" customHeight="1" thickBot="1">
      <c r="A56" s="3"/>
      <c r="B56" s="14" t="s">
        <v>63</v>
      </c>
      <c r="C56" s="11"/>
      <c r="D56" s="11"/>
      <c r="E56" s="23" t="s">
        <v>192</v>
      </c>
      <c r="F56" s="24">
        <v>11483000</v>
      </c>
      <c r="G56" s="25">
        <v>0</v>
      </c>
    </row>
    <row r="57" spans="1:7" ht="22.5" customHeight="1" thickBot="1">
      <c r="A57" s="3"/>
      <c r="B57" s="14" t="s">
        <v>64</v>
      </c>
      <c r="C57" s="11"/>
      <c r="D57" s="11"/>
      <c r="E57" s="23" t="s">
        <v>193</v>
      </c>
      <c r="F57" s="24">
        <v>12649000</v>
      </c>
      <c r="G57" s="25">
        <v>0</v>
      </c>
    </row>
    <row r="58" spans="1:7" ht="22.5" customHeight="1" thickBot="1">
      <c r="A58" s="3"/>
      <c r="B58" s="14" t="s">
        <v>65</v>
      </c>
      <c r="C58" s="11"/>
      <c r="D58" s="11"/>
      <c r="E58" s="23" t="s">
        <v>194</v>
      </c>
      <c r="F58" s="24">
        <v>13783000</v>
      </c>
      <c r="G58" s="25">
        <v>0</v>
      </c>
    </row>
    <row r="59" spans="1:7" ht="22.5" customHeight="1" thickBot="1">
      <c r="A59" s="3"/>
      <c r="B59" s="14" t="s">
        <v>66</v>
      </c>
      <c r="C59" s="11"/>
      <c r="D59" s="11"/>
      <c r="E59" s="23" t="s">
        <v>195</v>
      </c>
      <c r="F59" s="24">
        <v>9522000</v>
      </c>
      <c r="G59" s="25">
        <v>0</v>
      </c>
    </row>
    <row r="60" spans="1:7" ht="22.5" customHeight="1" thickBot="1">
      <c r="A60" s="3"/>
      <c r="B60" s="14" t="s">
        <v>67</v>
      </c>
      <c r="C60" s="11"/>
      <c r="D60" s="11"/>
      <c r="E60" s="23" t="s">
        <v>196</v>
      </c>
      <c r="F60" s="24">
        <v>13828000</v>
      </c>
      <c r="G60" s="25">
        <v>0</v>
      </c>
    </row>
    <row r="61" spans="1:7" ht="22.5" customHeight="1" thickBot="1">
      <c r="A61" s="3"/>
      <c r="B61" s="14" t="s">
        <v>68</v>
      </c>
      <c r="C61" s="11"/>
      <c r="D61" s="11"/>
      <c r="E61" s="23" t="s">
        <v>197</v>
      </c>
      <c r="F61" s="24">
        <v>4229000</v>
      </c>
      <c r="G61" s="25">
        <v>0</v>
      </c>
    </row>
    <row r="62" spans="1:7" ht="22.5" customHeight="1" thickBot="1">
      <c r="A62" s="3"/>
      <c r="B62" s="14" t="s">
        <v>69</v>
      </c>
      <c r="C62" s="11"/>
      <c r="D62" s="11"/>
      <c r="E62" s="23" t="s">
        <v>198</v>
      </c>
      <c r="F62" s="24">
        <v>27999000</v>
      </c>
      <c r="G62" s="25">
        <v>0</v>
      </c>
    </row>
    <row r="63" spans="1:7" ht="22.5" customHeight="1" thickBot="1">
      <c r="A63" s="3"/>
      <c r="B63" s="14" t="s">
        <v>70</v>
      </c>
      <c r="C63" s="11"/>
      <c r="D63" s="11"/>
      <c r="E63" s="23" t="s">
        <v>199</v>
      </c>
      <c r="F63" s="24">
        <v>16680000</v>
      </c>
      <c r="G63" s="25">
        <v>0</v>
      </c>
    </row>
    <row r="64" spans="1:7" ht="22.5" customHeight="1" thickBot="1">
      <c r="A64" s="3"/>
      <c r="B64" s="14" t="s">
        <v>71</v>
      </c>
      <c r="C64" s="11"/>
      <c r="D64" s="11"/>
      <c r="E64" s="23" t="s">
        <v>200</v>
      </c>
      <c r="F64" s="24">
        <v>18710000</v>
      </c>
      <c r="G64" s="25">
        <v>0</v>
      </c>
    </row>
    <row r="65" spans="1:7" ht="22.5" customHeight="1" thickBot="1">
      <c r="A65" s="3"/>
      <c r="B65" s="14" t="s">
        <v>72</v>
      </c>
      <c r="C65" s="11"/>
      <c r="D65" s="11"/>
      <c r="E65" s="23" t="s">
        <v>201</v>
      </c>
      <c r="F65" s="24">
        <v>5936000</v>
      </c>
      <c r="G65" s="25">
        <v>0</v>
      </c>
    </row>
    <row r="66" spans="1:7" ht="22.5" customHeight="1" thickBot="1">
      <c r="A66" s="3"/>
      <c r="B66" s="14" t="s">
        <v>73</v>
      </c>
      <c r="C66" s="11"/>
      <c r="D66" s="11"/>
      <c r="E66" s="23" t="s">
        <v>202</v>
      </c>
      <c r="F66" s="24">
        <v>7822000</v>
      </c>
      <c r="G66" s="25">
        <v>0</v>
      </c>
    </row>
    <row r="67" spans="1:7" ht="22.5" customHeight="1" thickBot="1">
      <c r="A67" s="3"/>
      <c r="B67" s="14" t="s">
        <v>74</v>
      </c>
      <c r="C67" s="11"/>
      <c r="D67" s="11"/>
      <c r="E67" s="23" t="s">
        <v>203</v>
      </c>
      <c r="F67" s="24">
        <v>14126000</v>
      </c>
      <c r="G67" s="25">
        <v>0</v>
      </c>
    </row>
    <row r="68" spans="1:7" ht="22.5" customHeight="1" thickBot="1">
      <c r="A68" s="3"/>
      <c r="B68" s="14" t="s">
        <v>75</v>
      </c>
      <c r="C68" s="11"/>
      <c r="D68" s="11"/>
      <c r="E68" s="23" t="s">
        <v>204</v>
      </c>
      <c r="F68" s="24">
        <v>13172000</v>
      </c>
      <c r="G68" s="25">
        <v>0</v>
      </c>
    </row>
    <row r="69" spans="1:7" ht="22.5" customHeight="1" thickBot="1">
      <c r="A69" s="3"/>
      <c r="B69" s="14" t="s">
        <v>76</v>
      </c>
      <c r="C69" s="11"/>
      <c r="D69" s="11"/>
      <c r="E69" s="23" t="s">
        <v>205</v>
      </c>
      <c r="F69" s="24">
        <v>9660000</v>
      </c>
      <c r="G69" s="25">
        <v>0</v>
      </c>
    </row>
    <row r="70" spans="1:7" ht="22.5" customHeight="1" thickBot="1">
      <c r="A70" s="3"/>
      <c r="B70" s="14" t="s">
        <v>77</v>
      </c>
      <c r="C70" s="11"/>
      <c r="D70" s="11"/>
      <c r="E70" s="23" t="s">
        <v>206</v>
      </c>
      <c r="F70" s="24">
        <v>11334000</v>
      </c>
      <c r="G70" s="25">
        <v>0</v>
      </c>
    </row>
    <row r="71" spans="1:7" ht="22.5" customHeight="1" thickBot="1">
      <c r="A71" s="3"/>
      <c r="B71" s="14" t="s">
        <v>78</v>
      </c>
      <c r="C71" s="11"/>
      <c r="D71" s="11"/>
      <c r="E71" s="23" t="s">
        <v>207</v>
      </c>
      <c r="F71" s="24">
        <v>17570000</v>
      </c>
      <c r="G71" s="25">
        <v>0</v>
      </c>
    </row>
    <row r="72" spans="1:7" ht="22.5" customHeight="1" thickBot="1">
      <c r="A72" s="3"/>
      <c r="B72" s="14" t="s">
        <v>79</v>
      </c>
      <c r="C72" s="11"/>
      <c r="D72" s="11"/>
      <c r="E72" s="23" t="s">
        <v>208</v>
      </c>
      <c r="F72" s="24">
        <v>19281000</v>
      </c>
      <c r="G72" s="25">
        <v>0</v>
      </c>
    </row>
    <row r="73" spans="1:7" ht="22.5" customHeight="1" thickBot="1">
      <c r="A73" s="3"/>
      <c r="B73" s="14" t="s">
        <v>80</v>
      </c>
      <c r="C73" s="11"/>
      <c r="D73" s="11"/>
      <c r="E73" s="23" t="s">
        <v>209</v>
      </c>
      <c r="F73" s="24">
        <v>2001000</v>
      </c>
      <c r="G73" s="25">
        <v>0</v>
      </c>
    </row>
    <row r="74" spans="1:7" ht="22.5" customHeight="1" thickBot="1">
      <c r="A74" s="3"/>
      <c r="B74" s="14" t="s">
        <v>81</v>
      </c>
      <c r="C74" s="11"/>
      <c r="D74" s="11"/>
      <c r="E74" s="23" t="s">
        <v>210</v>
      </c>
      <c r="F74" s="24">
        <v>11119000</v>
      </c>
      <c r="G74" s="25">
        <v>0</v>
      </c>
    </row>
    <row r="75" spans="1:7" ht="22.5" customHeight="1" thickBot="1">
      <c r="A75" s="3"/>
      <c r="B75" s="14" t="s">
        <v>82</v>
      </c>
      <c r="C75" s="11"/>
      <c r="D75" s="11"/>
      <c r="E75" s="23" t="s">
        <v>211</v>
      </c>
      <c r="F75" s="24">
        <v>12717000</v>
      </c>
      <c r="G75" s="25">
        <v>0</v>
      </c>
    </row>
    <row r="76" spans="1:7" ht="22.5" customHeight="1" thickBot="1">
      <c r="A76" s="3"/>
      <c r="B76" s="14" t="s">
        <v>83</v>
      </c>
      <c r="C76" s="11"/>
      <c r="D76" s="11"/>
      <c r="E76" s="23" t="s">
        <v>212</v>
      </c>
      <c r="F76" s="24">
        <v>17018000</v>
      </c>
      <c r="G76" s="25">
        <v>0</v>
      </c>
    </row>
    <row r="77" spans="1:7" ht="22.5" customHeight="1" thickBot="1">
      <c r="A77" s="3"/>
      <c r="B77" s="14" t="s">
        <v>84</v>
      </c>
      <c r="C77" s="11"/>
      <c r="D77" s="11"/>
      <c r="E77" s="23" t="s">
        <v>213</v>
      </c>
      <c r="F77" s="24">
        <v>13235000</v>
      </c>
      <c r="G77" s="25">
        <v>0</v>
      </c>
    </row>
    <row r="78" spans="1:7" ht="22.5" customHeight="1" thickBot="1">
      <c r="A78" s="3"/>
      <c r="B78" s="14" t="s">
        <v>85</v>
      </c>
      <c r="C78" s="11"/>
      <c r="D78" s="11"/>
      <c r="E78" s="23" t="s">
        <v>214</v>
      </c>
      <c r="F78" s="24">
        <v>3117000</v>
      </c>
      <c r="G78" s="25">
        <v>0</v>
      </c>
    </row>
    <row r="79" spans="1:7" ht="22.5" customHeight="1" thickBot="1">
      <c r="A79" s="3"/>
      <c r="B79" s="14" t="s">
        <v>86</v>
      </c>
      <c r="C79" s="11"/>
      <c r="D79" s="11"/>
      <c r="E79" s="23" t="s">
        <v>215</v>
      </c>
      <c r="F79" s="24">
        <v>3107000</v>
      </c>
      <c r="G79" s="25">
        <v>0</v>
      </c>
    </row>
    <row r="80" spans="1:7" ht="22.5" customHeight="1" thickBot="1">
      <c r="A80" s="3"/>
      <c r="B80" s="14" t="s">
        <v>87</v>
      </c>
      <c r="C80" s="11"/>
      <c r="D80" s="11"/>
      <c r="E80" s="23" t="s">
        <v>216</v>
      </c>
      <c r="F80" s="24">
        <v>8969000</v>
      </c>
      <c r="G80" s="25">
        <v>0</v>
      </c>
    </row>
    <row r="81" spans="1:7" ht="22.5" customHeight="1" thickBot="1">
      <c r="A81" s="3"/>
      <c r="B81" s="14" t="s">
        <v>88</v>
      </c>
      <c r="C81" s="11"/>
      <c r="D81" s="11"/>
      <c r="E81" s="23" t="s">
        <v>217</v>
      </c>
      <c r="F81" s="24">
        <v>2280000</v>
      </c>
      <c r="G81" s="25">
        <v>0</v>
      </c>
    </row>
    <row r="82" spans="1:7" ht="22.5" customHeight="1" thickBot="1">
      <c r="A82" s="3"/>
      <c r="B82" s="14" t="s">
        <v>89</v>
      </c>
      <c r="C82" s="11"/>
      <c r="D82" s="11"/>
      <c r="E82" s="23" t="s">
        <v>218</v>
      </c>
      <c r="F82" s="24">
        <v>16027000</v>
      </c>
      <c r="G82" s="25">
        <v>0</v>
      </c>
    </row>
    <row r="83" spans="1:7" ht="22.5" customHeight="1" thickBot="1">
      <c r="A83" s="3"/>
      <c r="B83" s="14" t="s">
        <v>90</v>
      </c>
      <c r="C83" s="11"/>
      <c r="D83" s="11"/>
      <c r="E83" s="23" t="s">
        <v>219</v>
      </c>
      <c r="F83" s="24">
        <v>20462000</v>
      </c>
      <c r="G83" s="25">
        <v>0</v>
      </c>
    </row>
    <row r="84" spans="1:7" ht="22.5" customHeight="1" thickBot="1">
      <c r="A84" s="3"/>
      <c r="B84" s="14" t="s">
        <v>91</v>
      </c>
      <c r="C84" s="11"/>
      <c r="D84" s="11"/>
      <c r="E84" s="23" t="s">
        <v>220</v>
      </c>
      <c r="F84" s="24">
        <v>11819000</v>
      </c>
      <c r="G84" s="25">
        <v>0</v>
      </c>
    </row>
    <row r="85" spans="1:7" ht="22.5" customHeight="1" thickBot="1">
      <c r="A85" s="3"/>
      <c r="B85" s="14" t="s">
        <v>92</v>
      </c>
      <c r="C85" s="11"/>
      <c r="D85" s="11"/>
      <c r="E85" s="23" t="s">
        <v>221</v>
      </c>
      <c r="F85" s="24">
        <v>2368000</v>
      </c>
      <c r="G85" s="25">
        <v>0</v>
      </c>
    </row>
    <row r="86" spans="1:7" ht="22.5" customHeight="1" thickBot="1">
      <c r="A86" s="3"/>
      <c r="B86" s="14" t="s">
        <v>93</v>
      </c>
      <c r="C86" s="11"/>
      <c r="D86" s="11"/>
      <c r="E86" s="23" t="s">
        <v>222</v>
      </c>
      <c r="F86" s="24">
        <v>4944000</v>
      </c>
      <c r="G86" s="25">
        <v>0</v>
      </c>
    </row>
    <row r="87" spans="1:7" ht="22.5" customHeight="1" thickBot="1">
      <c r="A87" s="3"/>
      <c r="B87" s="14" t="s">
        <v>94</v>
      </c>
      <c r="C87" s="11"/>
      <c r="D87" s="11"/>
      <c r="E87" s="23" t="s">
        <v>223</v>
      </c>
      <c r="F87" s="24">
        <v>6086000</v>
      </c>
      <c r="G87" s="25">
        <v>0</v>
      </c>
    </row>
    <row r="88" spans="1:7" ht="22.5" customHeight="1" thickBot="1">
      <c r="A88" s="3"/>
      <c r="B88" s="14" t="s">
        <v>95</v>
      </c>
      <c r="C88" s="11"/>
      <c r="D88" s="11"/>
      <c r="E88" s="23" t="s">
        <v>224</v>
      </c>
      <c r="F88" s="24">
        <v>5125000</v>
      </c>
      <c r="G88" s="25">
        <v>0</v>
      </c>
    </row>
    <row r="89" spans="1:7" ht="22.5" customHeight="1" thickBot="1">
      <c r="A89" s="3"/>
      <c r="B89" s="14" t="s">
        <v>96</v>
      </c>
      <c r="C89" s="11"/>
      <c r="D89" s="11"/>
      <c r="E89" s="23" t="s">
        <v>225</v>
      </c>
      <c r="F89" s="24">
        <v>3355000</v>
      </c>
      <c r="G89" s="25">
        <v>0</v>
      </c>
    </row>
    <row r="90" spans="1:7" ht="22.5" customHeight="1" thickBot="1">
      <c r="A90" s="3"/>
      <c r="B90" s="14" t="s">
        <v>97</v>
      </c>
      <c r="C90" s="11"/>
      <c r="D90" s="11"/>
      <c r="E90" s="23" t="s">
        <v>226</v>
      </c>
      <c r="F90" s="24">
        <v>8218000</v>
      </c>
      <c r="G90" s="25">
        <v>0</v>
      </c>
    </row>
    <row r="91" spans="1:7" ht="22.5" customHeight="1" thickBot="1">
      <c r="A91" s="3"/>
      <c r="B91" s="14" t="s">
        <v>98</v>
      </c>
      <c r="C91" s="11"/>
      <c r="D91" s="11"/>
      <c r="E91" s="23" t="s">
        <v>227</v>
      </c>
      <c r="F91" s="24">
        <v>3655000</v>
      </c>
      <c r="G91" s="25">
        <v>0</v>
      </c>
    </row>
    <row r="92" spans="1:7" ht="22.5" customHeight="1" thickBot="1">
      <c r="A92" s="3"/>
      <c r="B92" s="14" t="s">
        <v>99</v>
      </c>
      <c r="C92" s="11"/>
      <c r="D92" s="11"/>
      <c r="E92" s="23" t="s">
        <v>228</v>
      </c>
      <c r="F92" s="24">
        <v>3026000</v>
      </c>
      <c r="G92" s="25">
        <v>0</v>
      </c>
    </row>
    <row r="93" spans="1:7" ht="22.5" customHeight="1" thickBot="1">
      <c r="A93" s="3"/>
      <c r="B93" s="14" t="s">
        <v>100</v>
      </c>
      <c r="C93" s="11"/>
      <c r="D93" s="11"/>
      <c r="E93" s="23" t="s">
        <v>229</v>
      </c>
      <c r="F93" s="24">
        <v>11547000</v>
      </c>
      <c r="G93" s="25">
        <v>0</v>
      </c>
    </row>
    <row r="94" spans="1:7" ht="22.5" customHeight="1" thickBot="1">
      <c r="A94" s="3"/>
      <c r="B94" s="14" t="s">
        <v>101</v>
      </c>
      <c r="C94" s="11"/>
      <c r="D94" s="11"/>
      <c r="E94" s="23" t="s">
        <v>230</v>
      </c>
      <c r="F94" s="24">
        <v>2610000</v>
      </c>
      <c r="G94" s="25">
        <v>0</v>
      </c>
    </row>
    <row r="95" spans="1:7" ht="22.5" customHeight="1" thickBot="1">
      <c r="A95" s="3"/>
      <c r="B95" s="14" t="s">
        <v>102</v>
      </c>
      <c r="C95" s="11"/>
      <c r="D95" s="11"/>
      <c r="E95" s="23" t="s">
        <v>231</v>
      </c>
      <c r="F95" s="24">
        <v>3191000</v>
      </c>
      <c r="G95" s="25">
        <v>0</v>
      </c>
    </row>
    <row r="96" spans="1:7" ht="22.5" customHeight="1" thickBot="1">
      <c r="A96" s="3"/>
      <c r="B96" s="14" t="s">
        <v>103</v>
      </c>
      <c r="C96" s="11"/>
      <c r="D96" s="11"/>
      <c r="E96" s="23" t="s">
        <v>232</v>
      </c>
      <c r="F96" s="24">
        <v>7958000</v>
      </c>
      <c r="G96" s="25">
        <v>0</v>
      </c>
    </row>
    <row r="97" spans="1:7" ht="22.5" customHeight="1" thickBot="1">
      <c r="A97" s="3"/>
      <c r="B97" s="14" t="s">
        <v>104</v>
      </c>
      <c r="C97" s="11"/>
      <c r="D97" s="11"/>
      <c r="E97" s="23" t="s">
        <v>233</v>
      </c>
      <c r="F97" s="24">
        <v>2127000</v>
      </c>
      <c r="G97" s="25">
        <v>0</v>
      </c>
    </row>
    <row r="98" spans="1:7" ht="22.5" customHeight="1" thickBot="1">
      <c r="A98" s="3"/>
      <c r="B98" s="14" t="s">
        <v>105</v>
      </c>
      <c r="C98" s="11"/>
      <c r="D98" s="11"/>
      <c r="E98" s="23" t="s">
        <v>234</v>
      </c>
      <c r="F98" s="24">
        <v>10719000</v>
      </c>
      <c r="G98" s="25">
        <v>0</v>
      </c>
    </row>
    <row r="99" spans="1:7" ht="22.5" customHeight="1" thickBot="1">
      <c r="A99" s="3"/>
      <c r="B99" s="14" t="s">
        <v>106</v>
      </c>
      <c r="C99" s="11"/>
      <c r="D99" s="11"/>
      <c r="E99" s="23" t="s">
        <v>235</v>
      </c>
      <c r="F99" s="24">
        <v>4921000</v>
      </c>
      <c r="G99" s="25">
        <v>0</v>
      </c>
    </row>
    <row r="100" spans="1:7" ht="22.5" customHeight="1" thickBot="1">
      <c r="A100" s="3"/>
      <c r="B100" s="14" t="s">
        <v>107</v>
      </c>
      <c r="C100" s="11"/>
      <c r="D100" s="11"/>
      <c r="E100" s="23" t="s">
        <v>236</v>
      </c>
      <c r="F100" s="24">
        <v>5908000</v>
      </c>
      <c r="G100" s="25">
        <v>0</v>
      </c>
    </row>
    <row r="101" spans="1:7" ht="22.5" customHeight="1" thickBot="1">
      <c r="A101" s="3"/>
      <c r="B101" s="14" t="s">
        <v>108</v>
      </c>
      <c r="C101" s="11"/>
      <c r="D101" s="11"/>
      <c r="E101" s="23" t="s">
        <v>237</v>
      </c>
      <c r="F101" s="24">
        <v>5865000</v>
      </c>
      <c r="G101" s="25">
        <v>0</v>
      </c>
    </row>
    <row r="102" spans="1:7" ht="22.5" customHeight="1" thickBot="1">
      <c r="A102" s="3"/>
      <c r="B102" s="14" t="s">
        <v>109</v>
      </c>
      <c r="C102" s="11"/>
      <c r="D102" s="11"/>
      <c r="E102" s="23" t="s">
        <v>238</v>
      </c>
      <c r="F102" s="24">
        <v>7386000</v>
      </c>
      <c r="G102" s="25">
        <v>0</v>
      </c>
    </row>
    <row r="103" spans="1:7" ht="22.5" customHeight="1" thickBot="1">
      <c r="A103" s="3"/>
      <c r="B103" s="14" t="s">
        <v>110</v>
      </c>
      <c r="C103" s="11"/>
      <c r="D103" s="11"/>
      <c r="E103" s="23" t="s">
        <v>239</v>
      </c>
      <c r="F103" s="24">
        <v>11866000</v>
      </c>
      <c r="G103" s="25">
        <v>0</v>
      </c>
    </row>
    <row r="104" spans="1:7" ht="22.5" customHeight="1" thickBot="1">
      <c r="A104" s="3"/>
      <c r="B104" s="14" t="s">
        <v>111</v>
      </c>
      <c r="C104" s="11"/>
      <c r="D104" s="11"/>
      <c r="E104" s="23" t="s">
        <v>240</v>
      </c>
      <c r="F104" s="24">
        <v>7288000</v>
      </c>
      <c r="G104" s="25">
        <v>0</v>
      </c>
    </row>
    <row r="105" spans="1:7" ht="22.5" customHeight="1" thickBot="1">
      <c r="A105" s="3"/>
      <c r="B105" s="14" t="s">
        <v>112</v>
      </c>
      <c r="C105" s="11"/>
      <c r="D105" s="11"/>
      <c r="E105" s="23" t="s">
        <v>241</v>
      </c>
      <c r="F105" s="24">
        <v>11831000</v>
      </c>
      <c r="G105" s="25">
        <v>0</v>
      </c>
    </row>
    <row r="106" spans="1:7" ht="22.5" customHeight="1" thickBot="1">
      <c r="A106" s="3"/>
      <c r="B106" s="14" t="s">
        <v>113</v>
      </c>
      <c r="C106" s="11"/>
      <c r="D106" s="11"/>
      <c r="E106" s="23" t="s">
        <v>242</v>
      </c>
      <c r="F106" s="24">
        <v>16282000</v>
      </c>
      <c r="G106" s="25">
        <v>0</v>
      </c>
    </row>
    <row r="107" spans="1:7" ht="22.5" customHeight="1" thickBot="1">
      <c r="A107" s="3"/>
      <c r="B107" s="14" t="s">
        <v>114</v>
      </c>
      <c r="C107" s="11"/>
      <c r="D107" s="11"/>
      <c r="E107" s="23" t="s">
        <v>243</v>
      </c>
      <c r="F107" s="24">
        <v>9663000</v>
      </c>
      <c r="G107" s="25">
        <v>0</v>
      </c>
    </row>
    <row r="108" spans="1:7" ht="22.5" customHeight="1" thickBot="1">
      <c r="A108" s="3"/>
      <c r="B108" s="14" t="s">
        <v>115</v>
      </c>
      <c r="C108" s="11"/>
      <c r="D108" s="11"/>
      <c r="E108" s="23" t="s">
        <v>244</v>
      </c>
      <c r="F108" s="24">
        <v>1500000</v>
      </c>
      <c r="G108" s="25">
        <v>0</v>
      </c>
    </row>
    <row r="109" spans="1:7" ht="22.5" customHeight="1" thickBot="1">
      <c r="A109" s="3"/>
      <c r="B109" s="14" t="s">
        <v>116</v>
      </c>
      <c r="C109" s="11"/>
      <c r="D109" s="11"/>
      <c r="E109" s="23" t="s">
        <v>245</v>
      </c>
      <c r="F109" s="24">
        <v>9492000</v>
      </c>
      <c r="G109" s="25">
        <v>0</v>
      </c>
    </row>
    <row r="110" spans="1:7" ht="22.5" customHeight="1" thickBot="1">
      <c r="A110" s="3"/>
      <c r="B110" s="14" t="s">
        <v>117</v>
      </c>
      <c r="C110" s="11"/>
      <c r="D110" s="11"/>
      <c r="E110" s="23" t="s">
        <v>246</v>
      </c>
      <c r="F110" s="24">
        <v>2729000</v>
      </c>
      <c r="G110" s="25">
        <v>0</v>
      </c>
    </row>
    <row r="111" spans="1:7" ht="22.5" customHeight="1" thickBot="1">
      <c r="A111" s="3"/>
      <c r="B111" s="14" t="s">
        <v>118</v>
      </c>
      <c r="C111" s="11"/>
      <c r="D111" s="11"/>
      <c r="E111" s="23" t="s">
        <v>247</v>
      </c>
      <c r="F111" s="24">
        <v>4315000</v>
      </c>
      <c r="G111" s="25">
        <v>0</v>
      </c>
    </row>
    <row r="112" spans="1:7" ht="22.5" customHeight="1" thickBot="1">
      <c r="A112" s="3"/>
      <c r="B112" s="14" t="s">
        <v>119</v>
      </c>
      <c r="C112" s="11"/>
      <c r="D112" s="11"/>
      <c r="E112" s="23" t="s">
        <v>248</v>
      </c>
      <c r="F112" s="24">
        <v>10385000</v>
      </c>
      <c r="G112" s="25">
        <v>0</v>
      </c>
    </row>
    <row r="113" spans="1:7" ht="22.5" customHeight="1" thickBot="1">
      <c r="A113" s="3"/>
      <c r="B113" s="14" t="s">
        <v>120</v>
      </c>
      <c r="C113" s="11"/>
      <c r="D113" s="11"/>
      <c r="E113" s="23" t="s">
        <v>249</v>
      </c>
      <c r="F113" s="24">
        <v>1801000</v>
      </c>
      <c r="G113" s="25">
        <v>0</v>
      </c>
    </row>
    <row r="114" spans="1:7" ht="22.5" customHeight="1" thickBot="1">
      <c r="A114" s="3"/>
      <c r="B114" s="14" t="s">
        <v>121</v>
      </c>
      <c r="C114" s="11"/>
      <c r="D114" s="11"/>
      <c r="E114" s="23" t="s">
        <v>250</v>
      </c>
      <c r="F114" s="24">
        <v>14361000</v>
      </c>
      <c r="G114" s="25">
        <v>0</v>
      </c>
    </row>
    <row r="115" spans="1:7" ht="22.5" customHeight="1" thickBot="1">
      <c r="A115" s="3"/>
      <c r="B115" s="14" t="s">
        <v>122</v>
      </c>
      <c r="C115" s="11"/>
      <c r="D115" s="11"/>
      <c r="E115" s="23" t="s">
        <v>251</v>
      </c>
      <c r="F115" s="24">
        <v>3193000</v>
      </c>
      <c r="G115" s="25">
        <v>0</v>
      </c>
    </row>
    <row r="116" spans="1:7" ht="22.5" customHeight="1" thickBot="1">
      <c r="A116" s="3"/>
      <c r="B116" s="14" t="s">
        <v>123</v>
      </c>
      <c r="C116" s="11"/>
      <c r="D116" s="11"/>
      <c r="E116" s="23" t="s">
        <v>252</v>
      </c>
      <c r="F116" s="24">
        <v>26222000</v>
      </c>
      <c r="G116" s="25">
        <v>0</v>
      </c>
    </row>
    <row r="117" spans="1:7" ht="22.5" customHeight="1" thickBot="1">
      <c r="A117" s="3"/>
      <c r="B117" s="14" t="s">
        <v>124</v>
      </c>
      <c r="C117" s="11"/>
      <c r="D117" s="11"/>
      <c r="E117" s="23" t="s">
        <v>253</v>
      </c>
      <c r="F117" s="24">
        <v>18960000</v>
      </c>
      <c r="G117" s="25">
        <v>0</v>
      </c>
    </row>
    <row r="118" spans="1:7" ht="22.5" customHeight="1" thickBot="1">
      <c r="A118" s="3"/>
      <c r="B118" s="14" t="s">
        <v>125</v>
      </c>
      <c r="C118" s="11"/>
      <c r="D118" s="11"/>
      <c r="E118" s="23" t="s">
        <v>254</v>
      </c>
      <c r="F118" s="24">
        <v>4065000</v>
      </c>
      <c r="G118" s="25">
        <v>0</v>
      </c>
    </row>
    <row r="119" spans="1:7" ht="22.5" customHeight="1" thickBot="1">
      <c r="A119" s="3"/>
      <c r="B119" s="14" t="s">
        <v>126</v>
      </c>
      <c r="C119" s="11"/>
      <c r="D119" s="11"/>
      <c r="E119" s="23" t="s">
        <v>255</v>
      </c>
      <c r="F119" s="24">
        <v>18990000</v>
      </c>
      <c r="G119" s="25">
        <v>0</v>
      </c>
    </row>
    <row r="120" spans="1:7" ht="22.5" customHeight="1" thickBot="1">
      <c r="A120" s="3"/>
      <c r="B120" s="14" t="s">
        <v>127</v>
      </c>
      <c r="C120" s="11"/>
      <c r="D120" s="11"/>
      <c r="E120" s="23" t="s">
        <v>256</v>
      </c>
      <c r="F120" s="24">
        <v>26558000</v>
      </c>
      <c r="G120" s="25">
        <v>0</v>
      </c>
    </row>
    <row r="121" spans="1:7" ht="22.5" customHeight="1" thickBot="1">
      <c r="A121" s="3"/>
      <c r="B121" s="14" t="s">
        <v>128</v>
      </c>
      <c r="C121" s="11"/>
      <c r="D121" s="11"/>
      <c r="E121" s="23" t="s">
        <v>257</v>
      </c>
      <c r="F121" s="24">
        <v>8636000</v>
      </c>
      <c r="G121" s="25">
        <v>0</v>
      </c>
    </row>
    <row r="122" spans="1:7" ht="22.5" customHeight="1" thickBot="1">
      <c r="A122" s="3"/>
      <c r="B122" s="14" t="s">
        <v>129</v>
      </c>
      <c r="C122" s="11"/>
      <c r="D122" s="11"/>
      <c r="E122" s="23" t="s">
        <v>258</v>
      </c>
      <c r="F122" s="24">
        <v>14961000</v>
      </c>
      <c r="G122" s="25">
        <v>0</v>
      </c>
    </row>
    <row r="123" spans="1:7" ht="22.5" customHeight="1" thickBot="1">
      <c r="A123" s="3"/>
      <c r="B123" s="14" t="s">
        <v>130</v>
      </c>
      <c r="C123" s="11"/>
      <c r="D123" s="11"/>
      <c r="E123" s="23" t="s">
        <v>259</v>
      </c>
      <c r="F123" s="24">
        <v>22567000</v>
      </c>
      <c r="G123" s="25">
        <v>0</v>
      </c>
    </row>
    <row r="124" spans="1:7" ht="22.5" customHeight="1" thickBot="1">
      <c r="A124" s="3"/>
      <c r="B124" s="14" t="s">
        <v>131</v>
      </c>
      <c r="C124" s="11"/>
      <c r="D124" s="11"/>
      <c r="E124" s="23" t="s">
        <v>260</v>
      </c>
      <c r="F124" s="24">
        <v>22559000</v>
      </c>
      <c r="G124" s="25">
        <v>0</v>
      </c>
    </row>
    <row r="125" spans="1:7" ht="22.5" customHeight="1" thickBot="1">
      <c r="A125" s="3"/>
      <c r="B125" s="14" t="s">
        <v>132</v>
      </c>
      <c r="C125" s="11"/>
      <c r="D125" s="11"/>
      <c r="E125" s="23" t="s">
        <v>261</v>
      </c>
      <c r="F125" s="24">
        <v>11449000</v>
      </c>
      <c r="G125" s="25">
        <v>0</v>
      </c>
    </row>
    <row r="126" spans="1:7" ht="22.5" customHeight="1" thickBot="1">
      <c r="A126" s="3"/>
      <c r="B126" s="14" t="s">
        <v>133</v>
      </c>
      <c r="C126" s="11"/>
      <c r="D126" s="11"/>
      <c r="E126" s="23" t="s">
        <v>262</v>
      </c>
      <c r="F126" s="24">
        <v>4164000</v>
      </c>
      <c r="G126" s="25">
        <v>0</v>
      </c>
    </row>
    <row r="127" spans="1:7" ht="22.5" customHeight="1" thickBot="1">
      <c r="A127" s="3"/>
      <c r="B127" s="14" t="s">
        <v>134</v>
      </c>
      <c r="C127" s="11"/>
      <c r="D127" s="11"/>
      <c r="E127" s="23" t="s">
        <v>263</v>
      </c>
      <c r="F127" s="24">
        <v>7539000</v>
      </c>
      <c r="G127" s="25">
        <v>0</v>
      </c>
    </row>
    <row r="128" spans="1:7" ht="22.5" customHeight="1" thickBot="1">
      <c r="A128" s="3"/>
      <c r="B128" s="14" t="s">
        <v>135</v>
      </c>
      <c r="C128" s="11"/>
      <c r="D128" s="11"/>
      <c r="E128" s="23" t="s">
        <v>264</v>
      </c>
      <c r="F128" s="24">
        <v>12367000</v>
      </c>
      <c r="G128" s="25">
        <v>0</v>
      </c>
    </row>
    <row r="129" spans="1:7" ht="22.5" customHeight="1" thickBot="1">
      <c r="A129" s="3"/>
      <c r="B129" s="14" t="s">
        <v>136</v>
      </c>
      <c r="C129" s="11"/>
      <c r="D129" s="11"/>
      <c r="E129" s="23" t="s">
        <v>265</v>
      </c>
      <c r="F129" s="24">
        <v>150299000</v>
      </c>
      <c r="G129" s="25">
        <v>0</v>
      </c>
    </row>
    <row r="130" spans="1:7" ht="22.5" customHeight="1" thickBot="1">
      <c r="A130" s="3"/>
      <c r="B130" s="14" t="s">
        <v>137</v>
      </c>
      <c r="C130" s="11"/>
      <c r="D130" s="11"/>
      <c r="E130" s="23" t="s">
        <v>266</v>
      </c>
      <c r="F130" s="24">
        <v>2387000</v>
      </c>
      <c r="G130" s="25">
        <v>0</v>
      </c>
    </row>
    <row r="131" spans="1:7" ht="22.5" customHeight="1" thickBot="1">
      <c r="A131" s="3"/>
      <c r="B131" s="14" t="s">
        <v>138</v>
      </c>
      <c r="C131" s="11"/>
      <c r="D131" s="11"/>
      <c r="E131" s="23" t="s">
        <v>267</v>
      </c>
      <c r="F131" s="24">
        <v>5714000</v>
      </c>
      <c r="G131" s="25">
        <v>0</v>
      </c>
    </row>
    <row r="132" spans="1:7" ht="22.5" customHeight="1" thickBot="1">
      <c r="A132" s="3"/>
      <c r="B132" s="14" t="s">
        <v>139</v>
      </c>
      <c r="C132" s="11"/>
      <c r="D132" s="11"/>
      <c r="E132" s="23" t="s">
        <v>268</v>
      </c>
      <c r="F132" s="24">
        <v>6197000</v>
      </c>
      <c r="G132" s="25">
        <v>0</v>
      </c>
    </row>
    <row r="133" spans="1:7" ht="22.5" customHeight="1" thickBot="1">
      <c r="A133" s="3"/>
      <c r="B133" s="14" t="s">
        <v>140</v>
      </c>
      <c r="C133" s="11"/>
      <c r="D133" s="11"/>
      <c r="E133" s="23" t="s">
        <v>269</v>
      </c>
      <c r="F133" s="24">
        <v>10982000</v>
      </c>
      <c r="G133" s="25">
        <v>0</v>
      </c>
    </row>
    <row r="134" spans="1:7" ht="22.5" customHeight="1" thickBot="1">
      <c r="A134" s="3"/>
      <c r="B134" s="14" t="s">
        <v>141</v>
      </c>
      <c r="C134" s="11"/>
      <c r="D134" s="11"/>
      <c r="E134" s="23" t="s">
        <v>270</v>
      </c>
      <c r="F134" s="24">
        <v>2492000</v>
      </c>
      <c r="G134" s="25">
        <v>0</v>
      </c>
    </row>
    <row r="135" spans="1:7" ht="22.5" customHeight="1" thickBot="1">
      <c r="A135" s="3"/>
      <c r="B135" s="14" t="s">
        <v>142</v>
      </c>
      <c r="C135" s="11"/>
      <c r="D135" s="11"/>
      <c r="E135" s="23" t="s">
        <v>271</v>
      </c>
      <c r="F135" s="24">
        <v>1518000</v>
      </c>
      <c r="G135" s="25">
        <v>0</v>
      </c>
    </row>
    <row r="136" spans="1:7" ht="22.5" customHeight="1" thickBot="1">
      <c r="A136" s="3"/>
      <c r="B136" s="14" t="s">
        <v>143</v>
      </c>
      <c r="C136" s="11"/>
      <c r="D136" s="11"/>
      <c r="E136" s="23" t="s">
        <v>272</v>
      </c>
      <c r="F136" s="24">
        <v>6519000</v>
      </c>
      <c r="G136" s="25">
        <v>0</v>
      </c>
    </row>
    <row r="137" spans="1:7" ht="22.5" customHeight="1" thickBot="1">
      <c r="A137" s="3"/>
      <c r="B137" s="14" t="s">
        <v>144</v>
      </c>
      <c r="C137" s="11"/>
      <c r="D137" s="11"/>
      <c r="E137" s="23" t="s">
        <v>273</v>
      </c>
      <c r="F137" s="24">
        <v>2000000</v>
      </c>
      <c r="G137" s="25">
        <v>0</v>
      </c>
    </row>
    <row r="138" spans="1:7" ht="22.5" customHeight="1" thickBot="1">
      <c r="A138" s="3"/>
      <c r="B138" s="14" t="s">
        <v>145</v>
      </c>
      <c r="C138" s="11"/>
      <c r="D138" s="11"/>
      <c r="E138" s="23" t="s">
        <v>274</v>
      </c>
      <c r="F138" s="24">
        <v>3136000</v>
      </c>
      <c r="G138" s="25">
        <v>0</v>
      </c>
    </row>
    <row r="139" spans="1:7" ht="22.5" customHeight="1" thickBot="1">
      <c r="A139" s="3"/>
      <c r="B139" s="14" t="s">
        <v>146</v>
      </c>
      <c r="C139" s="11"/>
      <c r="D139" s="11"/>
      <c r="E139" s="23" t="s">
        <v>275</v>
      </c>
      <c r="F139" s="24">
        <v>1891000</v>
      </c>
      <c r="G139" s="25">
        <v>0</v>
      </c>
    </row>
    <row r="140" spans="1:7" ht="22.5" customHeight="1" thickBot="1">
      <c r="A140" s="3"/>
      <c r="B140" s="14" t="s">
        <v>147</v>
      </c>
      <c r="C140" s="11"/>
      <c r="D140" s="11"/>
      <c r="E140" s="23" t="s">
        <v>276</v>
      </c>
      <c r="F140" s="24">
        <v>936000</v>
      </c>
      <c r="G140" s="25">
        <v>0</v>
      </c>
    </row>
    <row r="141" spans="1:7" ht="22.5" customHeight="1" thickBot="1">
      <c r="A141" s="3"/>
      <c r="B141" s="14" t="s">
        <v>148</v>
      </c>
      <c r="C141" s="11"/>
      <c r="D141" s="11"/>
      <c r="E141" s="23" t="s">
        <v>277</v>
      </c>
      <c r="F141" s="24">
        <v>38164000</v>
      </c>
      <c r="G141" s="25">
        <v>0</v>
      </c>
    </row>
    <row r="142" spans="1:7" ht="22.5" customHeight="1" thickBot="1">
      <c r="A142" s="3"/>
      <c r="B142" s="14" t="s">
        <v>149</v>
      </c>
      <c r="C142" s="11"/>
      <c r="D142" s="11"/>
      <c r="E142" s="23" t="s">
        <v>278</v>
      </c>
      <c r="F142" s="24">
        <v>10800000</v>
      </c>
      <c r="G142" s="25">
        <v>0</v>
      </c>
    </row>
    <row r="143" spans="1:7" ht="22.5" customHeight="1" thickBot="1">
      <c r="A143" s="3"/>
      <c r="B143" s="14" t="s">
        <v>150</v>
      </c>
      <c r="C143" s="11"/>
      <c r="D143" s="11"/>
      <c r="E143" s="23" t="s">
        <v>279</v>
      </c>
      <c r="F143" s="24">
        <v>5179000</v>
      </c>
      <c r="G143" s="25">
        <v>0</v>
      </c>
    </row>
    <row r="144" spans="1:7" ht="22.5" customHeight="1" thickBot="1">
      <c r="A144" s="3"/>
      <c r="B144" s="14" t="s">
        <v>151</v>
      </c>
      <c r="C144" s="11"/>
      <c r="D144" s="11"/>
      <c r="E144" s="23" t="s">
        <v>280</v>
      </c>
      <c r="F144" s="24">
        <v>3383000</v>
      </c>
      <c r="G144" s="25">
        <v>0</v>
      </c>
    </row>
    <row r="145" spans="1:7" ht="22.5" customHeight="1" thickBot="1">
      <c r="A145" s="3"/>
      <c r="B145" s="14" t="s">
        <v>152</v>
      </c>
      <c r="C145" s="11"/>
      <c r="D145" s="11"/>
      <c r="E145" s="23" t="s">
        <v>281</v>
      </c>
      <c r="F145" s="24">
        <v>4500000</v>
      </c>
      <c r="G145" s="25">
        <v>0</v>
      </c>
    </row>
    <row r="146" spans="1:7" ht="22.5" customHeight="1" thickBot="1">
      <c r="A146" s="3"/>
      <c r="B146" s="14" t="s">
        <v>153</v>
      </c>
      <c r="C146" s="11"/>
      <c r="D146" s="11"/>
      <c r="E146" s="23" t="s">
        <v>282</v>
      </c>
      <c r="F146" s="24">
        <v>1505000</v>
      </c>
      <c r="G146" s="25">
        <v>0</v>
      </c>
    </row>
    <row r="147" spans="1:7" ht="22.5" customHeight="1" thickBot="1">
      <c r="A147" s="3"/>
      <c r="B147" s="14" t="s">
        <v>154</v>
      </c>
      <c r="C147" s="11"/>
      <c r="D147" s="11"/>
      <c r="E147" s="23" t="s">
        <v>283</v>
      </c>
      <c r="F147" s="24">
        <v>5484000</v>
      </c>
      <c r="G147" s="25">
        <v>0</v>
      </c>
    </row>
    <row r="148" spans="1:7" ht="22.5" customHeight="1" thickBot="1">
      <c r="A148" s="3"/>
      <c r="B148" s="14" t="s">
        <v>155</v>
      </c>
      <c r="C148" s="11"/>
      <c r="D148" s="11"/>
      <c r="E148" s="23" t="s">
        <v>284</v>
      </c>
      <c r="F148" s="24">
        <v>3610000</v>
      </c>
      <c r="G148" s="25">
        <v>0</v>
      </c>
    </row>
    <row r="149" spans="1:7" ht="22.5" customHeight="1" thickBot="1">
      <c r="A149" s="3"/>
      <c r="B149" s="14" t="s">
        <v>156</v>
      </c>
      <c r="C149" s="11"/>
      <c r="D149" s="11"/>
      <c r="E149" s="23" t="s">
        <v>285</v>
      </c>
      <c r="F149" s="24">
        <v>2393000</v>
      </c>
      <c r="G149" s="25">
        <v>0</v>
      </c>
    </row>
    <row r="150" spans="1:7" ht="22.5" customHeight="1" thickBot="1">
      <c r="A150" s="3"/>
      <c r="B150" s="14" t="s">
        <v>157</v>
      </c>
      <c r="C150" s="11"/>
      <c r="D150" s="11"/>
      <c r="E150" s="23" t="s">
        <v>286</v>
      </c>
      <c r="F150" s="24">
        <v>55801000</v>
      </c>
      <c r="G150" s="25">
        <v>0</v>
      </c>
    </row>
    <row r="151" spans="1:7" ht="22.5" customHeight="1" thickBot="1">
      <c r="A151" s="3"/>
      <c r="B151" s="14" t="s">
        <v>158</v>
      </c>
      <c r="C151" s="11"/>
      <c r="D151" s="11"/>
      <c r="E151" s="23" t="s">
        <v>287</v>
      </c>
      <c r="F151" s="24">
        <v>20480000</v>
      </c>
      <c r="G151" s="25">
        <v>0</v>
      </c>
    </row>
    <row r="152" spans="1:7" ht="22.5" customHeight="1" thickBot="1">
      <c r="A152" s="3"/>
      <c r="B152" s="14" t="s">
        <v>159</v>
      </c>
      <c r="C152" s="11"/>
      <c r="D152" s="11"/>
      <c r="E152" s="23" t="s">
        <v>288</v>
      </c>
      <c r="F152" s="24">
        <v>5811000</v>
      </c>
      <c r="G152" s="25">
        <v>0</v>
      </c>
    </row>
    <row r="153" spans="1:7" ht="26.25" customHeight="1" hidden="1" thickBot="1">
      <c r="A153" s="3" t="s">
        <v>3</v>
      </c>
      <c r="C153" s="11"/>
      <c r="D153" s="11"/>
      <c r="E153" s="26"/>
      <c r="F153" s="27"/>
      <c r="G153" s="28"/>
    </row>
    <row r="154" spans="1:7" ht="6.75" customHeight="1" thickBot="1">
      <c r="A154" s="15" t="s">
        <v>3</v>
      </c>
      <c r="E154" s="29"/>
      <c r="F154" s="29"/>
      <c r="G154" s="29"/>
    </row>
    <row r="155" spans="1:7" ht="26.25" customHeight="1">
      <c r="A155" s="15"/>
      <c r="B155" s="7" t="s">
        <v>24</v>
      </c>
      <c r="E155" s="30" t="s">
        <v>289</v>
      </c>
      <c r="F155" s="31">
        <v>2882622000</v>
      </c>
      <c r="G155" s="32">
        <v>0</v>
      </c>
    </row>
    <row r="156" spans="1:7" ht="26.25" customHeight="1">
      <c r="A156" s="15"/>
      <c r="B156" s="7" t="s">
        <v>25</v>
      </c>
      <c r="E156" s="33" t="s">
        <v>26</v>
      </c>
      <c r="F156" s="34">
        <v>8678083321</v>
      </c>
      <c r="G156" s="35">
        <v>138350000</v>
      </c>
    </row>
    <row r="157" spans="1:7" s="18" customFormat="1" ht="26.25" customHeight="1" thickBot="1">
      <c r="A157" s="16" t="s">
        <v>3</v>
      </c>
      <c r="B157" s="17"/>
      <c r="C157" s="17"/>
      <c r="D157" s="17"/>
      <c r="E157" s="36" t="s">
        <v>17</v>
      </c>
      <c r="F157" s="37">
        <f>F155+F156</f>
        <v>11560705321</v>
      </c>
      <c r="G157" s="38">
        <f>G155+G156</f>
        <v>138350000</v>
      </c>
    </row>
    <row r="158" spans="1:7" ht="15">
      <c r="A158" s="4"/>
      <c r="B158" s="4"/>
      <c r="C158" s="4"/>
      <c r="D158" s="4"/>
      <c r="E158" s="4"/>
      <c r="F158" s="19"/>
      <c r="G158" s="19"/>
    </row>
  </sheetData>
  <sheetProtection/>
  <mergeCells count="8">
    <mergeCell ref="F20:G20"/>
    <mergeCell ref="E20:E22"/>
    <mergeCell ref="F21:F22"/>
    <mergeCell ref="G21:G22"/>
    <mergeCell ref="E13:G15"/>
    <mergeCell ref="E11:G11"/>
    <mergeCell ref="E17:G17"/>
    <mergeCell ref="E18:G18"/>
  </mergeCells>
  <printOptions horizontalCentered="1" verticalCentered="1"/>
  <pageMargins left="0.31496062992125984" right="0.31496062992125984" top="0.35433070866141736" bottom="0.3937007874015748" header="0.2755905511811024" footer="0.31496062992125984"/>
  <pageSetup fitToHeight="2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zoomScaleSheetLayoutView="75" zoomScalePageLayoutView="0" workbookViewId="0" topLeftCell="E10">
      <selection activeCell="L25" sqref="L25"/>
    </sheetView>
  </sheetViews>
  <sheetFormatPr defaultColWidth="9.00390625" defaultRowHeight="12.75"/>
  <cols>
    <col min="1" max="1" width="15.125" style="0" hidden="1" customWidth="1"/>
    <col min="2" max="2" width="10.75390625" style="0" hidden="1" customWidth="1"/>
    <col min="3" max="3" width="8.375" style="0" hidden="1" customWidth="1"/>
    <col min="4" max="4" width="13.375" style="0" hidden="1" customWidth="1"/>
    <col min="5" max="5" width="117.00390625" style="0" bestFit="1" customWidth="1"/>
    <col min="6" max="7" width="23.00390625" style="0" customWidth="1"/>
  </cols>
  <sheetData>
    <row r="1" spans="1:7" ht="15" hidden="1">
      <c r="A1" s="2" t="s">
        <v>0</v>
      </c>
      <c r="B1" s="3" t="s">
        <v>29</v>
      </c>
      <c r="C1" s="4"/>
      <c r="D1" s="1" t="s">
        <v>2</v>
      </c>
      <c r="E1" s="5" t="s">
        <v>13</v>
      </c>
      <c r="F1" s="6" t="s">
        <v>12</v>
      </c>
      <c r="G1" s="6" t="s">
        <v>12</v>
      </c>
    </row>
    <row r="2" spans="1:7" ht="15" hidden="1">
      <c r="A2" s="8" t="s">
        <v>4</v>
      </c>
      <c r="B2" s="3" t="s">
        <v>27</v>
      </c>
      <c r="C2" s="4" t="s">
        <v>31</v>
      </c>
      <c r="D2" s="1" t="s">
        <v>5</v>
      </c>
      <c r="E2" s="9" t="str">
        <f>ButceYil</f>
        <v>2020</v>
      </c>
      <c r="F2" s="10" t="str">
        <f>ButceYil</f>
        <v>2020</v>
      </c>
      <c r="G2" s="10" t="str">
        <f>ButceYil</f>
        <v>2020</v>
      </c>
    </row>
    <row r="3" spans="1:7" ht="15" hidden="1">
      <c r="A3" s="8" t="s">
        <v>6</v>
      </c>
      <c r="B3" s="3" t="s">
        <v>28</v>
      </c>
      <c r="C3" s="4" t="s">
        <v>30</v>
      </c>
      <c r="D3" s="1" t="s">
        <v>7</v>
      </c>
      <c r="E3" s="7"/>
      <c r="F3" s="10" t="str">
        <f>Asama</f>
        <v>3</v>
      </c>
      <c r="G3" s="10" t="str">
        <f>Asama</f>
        <v>3</v>
      </c>
    </row>
    <row r="4" spans="1:7" ht="15" hidden="1">
      <c r="A4" s="8" t="s">
        <v>14</v>
      </c>
      <c r="B4" s="4" t="s">
        <v>29</v>
      </c>
      <c r="C4" s="4"/>
      <c r="D4" s="1" t="s">
        <v>8</v>
      </c>
      <c r="E4" s="7"/>
      <c r="F4" s="7"/>
      <c r="G4" s="11"/>
    </row>
    <row r="5" spans="1:7" ht="15" hidden="1">
      <c r="A5" s="4"/>
      <c r="B5" s="4"/>
      <c r="C5" s="4"/>
      <c r="D5" s="1" t="s">
        <v>11</v>
      </c>
      <c r="E5" s="7"/>
      <c r="F5" s="10">
        <v>3</v>
      </c>
      <c r="G5" s="11" t="s">
        <v>21</v>
      </c>
    </row>
    <row r="6" spans="1:7" ht="15" hidden="1">
      <c r="A6" s="12"/>
      <c r="B6" s="12"/>
      <c r="C6" s="12"/>
      <c r="D6" s="6"/>
      <c r="E6" s="7"/>
      <c r="F6" s="12"/>
      <c r="G6" s="12"/>
    </row>
    <row r="7" spans="1:7" ht="15" hidden="1">
      <c r="A7" s="12" t="s">
        <v>22</v>
      </c>
      <c r="B7" s="12"/>
      <c r="C7" s="12"/>
      <c r="D7" s="12"/>
      <c r="E7" s="12"/>
      <c r="F7" s="12"/>
      <c r="G7" s="12"/>
    </row>
    <row r="8" spans="1:7" ht="19.5" customHeight="1" hidden="1">
      <c r="A8" s="4"/>
      <c r="B8" s="4"/>
      <c r="C8" s="4"/>
      <c r="D8" s="4"/>
      <c r="E8" s="8"/>
      <c r="F8" s="8"/>
      <c r="G8" s="8"/>
    </row>
    <row r="9" spans="1:7" ht="19.5" customHeight="1" hidden="1">
      <c r="A9" s="4"/>
      <c r="B9" s="4"/>
      <c r="C9" s="4"/>
      <c r="D9" s="4"/>
      <c r="E9" s="8"/>
      <c r="F9" s="8"/>
      <c r="G9" s="8"/>
    </row>
    <row r="10" spans="1:7" ht="14.25" customHeight="1">
      <c r="A10" s="4"/>
      <c r="B10" s="4"/>
      <c r="C10" s="4"/>
      <c r="D10" s="4"/>
      <c r="E10" s="1"/>
      <c r="F10" s="1"/>
      <c r="G10" s="1"/>
    </row>
    <row r="11" spans="1:7" ht="19.5" customHeight="1">
      <c r="A11" s="4"/>
      <c r="B11" s="4"/>
      <c r="C11" s="4"/>
      <c r="D11" s="4"/>
      <c r="E11" s="88" t="str">
        <f>ButceYil&amp;" "&amp;A7</f>
        <v>2020 YILI BÜTÇESİ</v>
      </c>
      <c r="F11" s="88"/>
      <c r="G11" s="88"/>
    </row>
    <row r="12" spans="1:7" ht="19.5" customHeight="1">
      <c r="A12" s="4"/>
      <c r="B12" s="4"/>
      <c r="C12" s="4"/>
      <c r="D12" s="4"/>
      <c r="E12" s="88" t="s">
        <v>291</v>
      </c>
      <c r="F12" s="88"/>
      <c r="G12" s="88"/>
    </row>
    <row r="13" spans="1:7" ht="19.5" customHeight="1" hidden="1">
      <c r="A13" s="4"/>
      <c r="B13" s="4"/>
      <c r="C13" s="4"/>
      <c r="D13" s="4"/>
      <c r="E13" s="1"/>
      <c r="F13" s="1"/>
      <c r="G13" s="1"/>
    </row>
    <row r="14" spans="1:7" ht="14.25" customHeight="1" thickBot="1">
      <c r="A14" s="4"/>
      <c r="B14" s="4"/>
      <c r="C14" s="4"/>
      <c r="D14" s="4"/>
      <c r="E14" s="4" t="s">
        <v>1</v>
      </c>
      <c r="F14" s="4" t="s">
        <v>1</v>
      </c>
      <c r="G14" s="1" t="str">
        <f>IF(ButceYil&gt;2008,"TL","YTL")</f>
        <v>TL</v>
      </c>
    </row>
    <row r="15" spans="1:7" ht="19.5" customHeight="1" thickBot="1">
      <c r="A15" s="4"/>
      <c r="B15" s="4"/>
      <c r="C15" s="4"/>
      <c r="D15" s="4"/>
      <c r="E15" s="89" t="s">
        <v>9</v>
      </c>
      <c r="F15" s="92" t="s">
        <v>15</v>
      </c>
      <c r="G15" s="93" t="s">
        <v>1</v>
      </c>
    </row>
    <row r="16" spans="1:7" ht="19.5" customHeight="1">
      <c r="A16" s="4"/>
      <c r="B16" s="4"/>
      <c r="C16" s="4"/>
      <c r="D16" s="4"/>
      <c r="E16" s="90" t="s">
        <v>1</v>
      </c>
      <c r="F16" s="94" t="s">
        <v>19</v>
      </c>
      <c r="G16" s="96" t="s">
        <v>292</v>
      </c>
    </row>
    <row r="17" spans="1:7" ht="19.5" customHeight="1" thickBot="1">
      <c r="A17" s="7"/>
      <c r="B17" s="7"/>
      <c r="C17" s="1"/>
      <c r="D17" s="1"/>
      <c r="E17" s="91" t="s">
        <v>1</v>
      </c>
      <c r="F17" s="95" t="s">
        <v>1</v>
      </c>
      <c r="G17" s="97" t="s">
        <v>1</v>
      </c>
    </row>
    <row r="18" spans="1:7" ht="22.5" customHeight="1" hidden="1">
      <c r="A18" s="1" t="s">
        <v>2</v>
      </c>
      <c r="B18" s="1" t="s">
        <v>10</v>
      </c>
      <c r="C18" s="11"/>
      <c r="D18" s="11"/>
      <c r="E18" s="39"/>
      <c r="F18" s="40"/>
      <c r="G18" s="41"/>
    </row>
    <row r="19" spans="1:7" s="47" customFormat="1" ht="22.5" customHeight="1">
      <c r="A19" s="42"/>
      <c r="B19" s="43" t="s">
        <v>293</v>
      </c>
      <c r="C19" s="42"/>
      <c r="D19" s="42"/>
      <c r="E19" s="44" t="s">
        <v>294</v>
      </c>
      <c r="F19" s="45">
        <v>10000000</v>
      </c>
      <c r="G19" s="46">
        <v>2000000</v>
      </c>
    </row>
    <row r="20" spans="1:7" s="47" customFormat="1" ht="21.75" customHeight="1">
      <c r="A20" s="42"/>
      <c r="B20" s="43" t="s">
        <v>295</v>
      </c>
      <c r="C20" s="42"/>
      <c r="D20" s="42"/>
      <c r="E20" s="44" t="s">
        <v>296</v>
      </c>
      <c r="F20" s="45">
        <v>380000</v>
      </c>
      <c r="G20" s="46">
        <v>0</v>
      </c>
    </row>
    <row r="21" spans="1:7" s="47" customFormat="1" ht="21.75" customHeight="1">
      <c r="A21" s="42"/>
      <c r="B21" s="43" t="s">
        <v>297</v>
      </c>
      <c r="C21" s="42"/>
      <c r="D21" s="42"/>
      <c r="E21" s="44" t="s">
        <v>298</v>
      </c>
      <c r="F21" s="45">
        <v>22000</v>
      </c>
      <c r="G21" s="46">
        <v>0</v>
      </c>
    </row>
    <row r="22" spans="1:7" s="47" customFormat="1" ht="21.75" customHeight="1">
      <c r="A22" s="42"/>
      <c r="B22" s="43" t="s">
        <v>299</v>
      </c>
      <c r="C22" s="42"/>
      <c r="D22" s="42"/>
      <c r="E22" s="44" t="s">
        <v>300</v>
      </c>
      <c r="F22" s="45">
        <v>500000</v>
      </c>
      <c r="G22" s="46">
        <v>0</v>
      </c>
    </row>
    <row r="23" spans="1:7" s="47" customFormat="1" ht="21.75" customHeight="1">
      <c r="A23" s="42"/>
      <c r="B23" s="43" t="s">
        <v>301</v>
      </c>
      <c r="C23" s="42"/>
      <c r="D23" s="42"/>
      <c r="E23" s="44" t="s">
        <v>302</v>
      </c>
      <c r="F23" s="45">
        <v>2256949944</v>
      </c>
      <c r="G23" s="46">
        <v>8000000</v>
      </c>
    </row>
    <row r="24" spans="1:7" s="47" customFormat="1" ht="21.75" customHeight="1">
      <c r="A24" s="42"/>
      <c r="B24" s="43" t="s">
        <v>303</v>
      </c>
      <c r="C24" s="42"/>
      <c r="D24" s="42"/>
      <c r="E24" s="44" t="s">
        <v>304</v>
      </c>
      <c r="F24" s="45">
        <v>1884308000</v>
      </c>
      <c r="G24" s="46">
        <v>10000000</v>
      </c>
    </row>
    <row r="25" spans="1:7" s="47" customFormat="1" ht="21.75" customHeight="1">
      <c r="A25" s="42"/>
      <c r="B25" s="43" t="s">
        <v>305</v>
      </c>
      <c r="C25" s="42"/>
      <c r="D25" s="42"/>
      <c r="E25" s="44" t="s">
        <v>306</v>
      </c>
      <c r="F25" s="45">
        <v>77255000</v>
      </c>
      <c r="G25" s="46">
        <v>1400000</v>
      </c>
    </row>
    <row r="26" spans="1:7" s="47" customFormat="1" ht="21.75" customHeight="1">
      <c r="A26" s="42"/>
      <c r="B26" s="43" t="s">
        <v>307</v>
      </c>
      <c r="C26" s="42"/>
      <c r="D26" s="42"/>
      <c r="E26" s="44" t="s">
        <v>308</v>
      </c>
      <c r="F26" s="45">
        <v>600000</v>
      </c>
      <c r="G26" s="46">
        <v>200000</v>
      </c>
    </row>
    <row r="27" spans="1:7" s="47" customFormat="1" ht="21.75" customHeight="1">
      <c r="A27" s="42"/>
      <c r="B27" s="43" t="s">
        <v>309</v>
      </c>
      <c r="C27" s="42"/>
      <c r="D27" s="42"/>
      <c r="E27" s="44" t="s">
        <v>310</v>
      </c>
      <c r="F27" s="45">
        <v>600000</v>
      </c>
      <c r="G27" s="46">
        <v>100000</v>
      </c>
    </row>
    <row r="28" spans="1:7" s="47" customFormat="1" ht="21.75" customHeight="1">
      <c r="A28" s="42"/>
      <c r="B28" s="43" t="s">
        <v>311</v>
      </c>
      <c r="C28" s="42"/>
      <c r="D28" s="42"/>
      <c r="E28" s="44" t="s">
        <v>312</v>
      </c>
      <c r="F28" s="45">
        <v>2620000</v>
      </c>
      <c r="G28" s="46">
        <v>1000000</v>
      </c>
    </row>
    <row r="29" spans="1:7" s="47" customFormat="1" ht="21.75" customHeight="1">
      <c r="A29" s="42"/>
      <c r="B29" s="43" t="s">
        <v>313</v>
      </c>
      <c r="C29" s="42"/>
      <c r="D29" s="42"/>
      <c r="E29" s="44" t="s">
        <v>314</v>
      </c>
      <c r="F29" s="45">
        <v>1800000</v>
      </c>
      <c r="G29" s="46">
        <v>1250000</v>
      </c>
    </row>
    <row r="30" spans="1:7" s="47" customFormat="1" ht="21.75" customHeight="1">
      <c r="A30" s="42"/>
      <c r="B30" s="43" t="s">
        <v>315</v>
      </c>
      <c r="C30" s="42"/>
      <c r="D30" s="42"/>
      <c r="E30" s="44" t="s">
        <v>316</v>
      </c>
      <c r="F30" s="45">
        <v>10000000</v>
      </c>
      <c r="G30" s="46">
        <v>10000000</v>
      </c>
    </row>
    <row r="31" spans="1:7" s="47" customFormat="1" ht="21.75" customHeight="1">
      <c r="A31" s="42"/>
      <c r="B31" s="43" t="s">
        <v>317</v>
      </c>
      <c r="C31" s="42"/>
      <c r="D31" s="42"/>
      <c r="E31" s="44" t="s">
        <v>318</v>
      </c>
      <c r="F31" s="45">
        <v>5000000</v>
      </c>
      <c r="G31" s="46">
        <v>5000000</v>
      </c>
    </row>
    <row r="32" spans="1:7" s="47" customFormat="1" ht="21.75" customHeight="1">
      <c r="A32" s="42"/>
      <c r="B32" s="43" t="s">
        <v>319</v>
      </c>
      <c r="C32" s="42"/>
      <c r="D32" s="42"/>
      <c r="E32" s="44" t="s">
        <v>320</v>
      </c>
      <c r="F32" s="45">
        <v>408160377</v>
      </c>
      <c r="G32" s="46">
        <v>17200000</v>
      </c>
    </row>
    <row r="33" spans="1:7" s="47" customFormat="1" ht="21.75" customHeight="1">
      <c r="A33" s="42"/>
      <c r="B33" s="43" t="s">
        <v>321</v>
      </c>
      <c r="C33" s="42"/>
      <c r="D33" s="42"/>
      <c r="E33" s="44" t="s">
        <v>322</v>
      </c>
      <c r="F33" s="45">
        <v>57050000</v>
      </c>
      <c r="G33" s="46">
        <v>10000000</v>
      </c>
    </row>
    <row r="34" spans="1:7" s="47" customFormat="1" ht="21.75" customHeight="1">
      <c r="A34" s="42"/>
      <c r="B34" s="43" t="s">
        <v>323</v>
      </c>
      <c r="C34" s="42"/>
      <c r="D34" s="42"/>
      <c r="E34" s="44" t="s">
        <v>324</v>
      </c>
      <c r="F34" s="45">
        <v>155000000</v>
      </c>
      <c r="G34" s="46">
        <v>2000000</v>
      </c>
    </row>
    <row r="35" spans="1:7" s="47" customFormat="1" ht="21.75" customHeight="1">
      <c r="A35" s="42"/>
      <c r="B35" s="43" t="s">
        <v>325</v>
      </c>
      <c r="C35" s="42"/>
      <c r="D35" s="42"/>
      <c r="E35" s="44" t="s">
        <v>326</v>
      </c>
      <c r="F35" s="45">
        <v>394952000</v>
      </c>
      <c r="G35" s="46">
        <v>12000000</v>
      </c>
    </row>
    <row r="36" spans="1:7" s="47" customFormat="1" ht="21.75" customHeight="1">
      <c r="A36" s="42"/>
      <c r="B36" s="43" t="s">
        <v>327</v>
      </c>
      <c r="C36" s="42"/>
      <c r="D36" s="42"/>
      <c r="E36" s="44" t="s">
        <v>328</v>
      </c>
      <c r="F36" s="45">
        <v>500000</v>
      </c>
      <c r="G36" s="46">
        <v>200000</v>
      </c>
    </row>
    <row r="37" spans="1:7" s="47" customFormat="1" ht="21.75" customHeight="1">
      <c r="A37" s="42"/>
      <c r="B37" s="43" t="s">
        <v>329</v>
      </c>
      <c r="C37" s="42"/>
      <c r="D37" s="42"/>
      <c r="E37" s="44" t="s">
        <v>330</v>
      </c>
      <c r="F37" s="45">
        <v>6000000</v>
      </c>
      <c r="G37" s="46">
        <v>200000</v>
      </c>
    </row>
    <row r="38" spans="1:7" s="47" customFormat="1" ht="21.75" customHeight="1">
      <c r="A38" s="42"/>
      <c r="B38" s="43" t="s">
        <v>331</v>
      </c>
      <c r="C38" s="42"/>
      <c r="D38" s="42"/>
      <c r="E38" s="44" t="s">
        <v>332</v>
      </c>
      <c r="F38" s="45">
        <v>1000000</v>
      </c>
      <c r="G38" s="46">
        <v>0</v>
      </c>
    </row>
    <row r="39" spans="1:7" s="47" customFormat="1" ht="21.75" customHeight="1">
      <c r="A39" s="42"/>
      <c r="B39" s="43" t="s">
        <v>333</v>
      </c>
      <c r="C39" s="42"/>
      <c r="D39" s="42"/>
      <c r="E39" s="44" t="s">
        <v>334</v>
      </c>
      <c r="F39" s="45">
        <v>10000000</v>
      </c>
      <c r="G39" s="46">
        <v>0</v>
      </c>
    </row>
    <row r="40" spans="1:7" s="47" customFormat="1" ht="21.75" customHeight="1">
      <c r="A40" s="42"/>
      <c r="B40" s="43" t="s">
        <v>335</v>
      </c>
      <c r="C40" s="42"/>
      <c r="D40" s="42"/>
      <c r="E40" s="44" t="s">
        <v>336</v>
      </c>
      <c r="F40" s="45">
        <v>65000000</v>
      </c>
      <c r="G40" s="46">
        <v>1000000</v>
      </c>
    </row>
    <row r="41" spans="1:7" s="47" customFormat="1" ht="21.75" customHeight="1">
      <c r="A41" s="42"/>
      <c r="B41" s="43" t="s">
        <v>337</v>
      </c>
      <c r="C41" s="42"/>
      <c r="D41" s="42"/>
      <c r="E41" s="44" t="s">
        <v>338</v>
      </c>
      <c r="F41" s="45">
        <v>1250000</v>
      </c>
      <c r="G41" s="46">
        <v>1250000</v>
      </c>
    </row>
    <row r="42" spans="1:7" s="47" customFormat="1" ht="21.75" customHeight="1">
      <c r="A42" s="42"/>
      <c r="B42" s="43" t="s">
        <v>339</v>
      </c>
      <c r="C42" s="42"/>
      <c r="D42" s="42"/>
      <c r="E42" s="44" t="s">
        <v>340</v>
      </c>
      <c r="F42" s="45">
        <v>31000000</v>
      </c>
      <c r="G42" s="46">
        <v>1000000</v>
      </c>
    </row>
    <row r="43" spans="1:7" s="47" customFormat="1" ht="21.75" customHeight="1">
      <c r="A43" s="42"/>
      <c r="B43" s="43" t="s">
        <v>341</v>
      </c>
      <c r="C43" s="42"/>
      <c r="D43" s="42"/>
      <c r="E43" s="44" t="s">
        <v>342</v>
      </c>
      <c r="F43" s="45">
        <v>50000000</v>
      </c>
      <c r="G43" s="46">
        <v>5000000</v>
      </c>
    </row>
    <row r="44" spans="1:7" s="47" customFormat="1" ht="21.75" customHeight="1">
      <c r="A44" s="42"/>
      <c r="B44" s="43" t="s">
        <v>343</v>
      </c>
      <c r="C44" s="42"/>
      <c r="D44" s="42"/>
      <c r="E44" s="44" t="s">
        <v>344</v>
      </c>
      <c r="F44" s="45">
        <v>2155700000</v>
      </c>
      <c r="G44" s="46">
        <v>5000000</v>
      </c>
    </row>
    <row r="45" spans="1:7" s="47" customFormat="1" ht="21.75" customHeight="1">
      <c r="A45" s="42"/>
      <c r="B45" s="43" t="s">
        <v>345</v>
      </c>
      <c r="C45" s="42"/>
      <c r="D45" s="42"/>
      <c r="E45" s="44" t="s">
        <v>346</v>
      </c>
      <c r="F45" s="45">
        <v>280000000</v>
      </c>
      <c r="G45" s="46">
        <v>5000000</v>
      </c>
    </row>
    <row r="46" spans="1:7" s="47" customFormat="1" ht="21.75" customHeight="1">
      <c r="A46" s="42"/>
      <c r="B46" s="43" t="s">
        <v>347</v>
      </c>
      <c r="C46" s="42"/>
      <c r="D46" s="42"/>
      <c r="E46" s="44" t="s">
        <v>348</v>
      </c>
      <c r="F46" s="45">
        <v>65650000</v>
      </c>
      <c r="G46" s="46">
        <v>5200000</v>
      </c>
    </row>
    <row r="47" spans="1:7" s="47" customFormat="1" ht="21.75" customHeight="1">
      <c r="A47" s="42"/>
      <c r="B47" s="43" t="s">
        <v>349</v>
      </c>
      <c r="C47" s="42"/>
      <c r="D47" s="42"/>
      <c r="E47" s="44" t="s">
        <v>350</v>
      </c>
      <c r="F47" s="45">
        <v>2303000</v>
      </c>
      <c r="G47" s="46">
        <v>100000</v>
      </c>
    </row>
    <row r="48" spans="1:7" s="47" customFormat="1" ht="21.75" customHeight="1">
      <c r="A48" s="42"/>
      <c r="B48" s="43" t="s">
        <v>351</v>
      </c>
      <c r="C48" s="42"/>
      <c r="D48" s="42"/>
      <c r="E48" s="44" t="s">
        <v>352</v>
      </c>
      <c r="F48" s="45">
        <v>200000000</v>
      </c>
      <c r="G48" s="46">
        <v>5000000</v>
      </c>
    </row>
    <row r="49" spans="1:7" s="47" customFormat="1" ht="21.75" customHeight="1">
      <c r="A49" s="42"/>
      <c r="B49" s="43" t="s">
        <v>353</v>
      </c>
      <c r="C49" s="42"/>
      <c r="D49" s="42"/>
      <c r="E49" s="44" t="s">
        <v>354</v>
      </c>
      <c r="F49" s="45">
        <v>200000</v>
      </c>
      <c r="G49" s="46">
        <v>100000</v>
      </c>
    </row>
    <row r="50" spans="1:7" s="47" customFormat="1" ht="21.75" customHeight="1">
      <c r="A50" s="42"/>
      <c r="B50" s="43" t="s">
        <v>355</v>
      </c>
      <c r="C50" s="42"/>
      <c r="D50" s="42"/>
      <c r="E50" s="44" t="s">
        <v>356</v>
      </c>
      <c r="F50" s="45">
        <v>200000</v>
      </c>
      <c r="G50" s="46">
        <v>200000</v>
      </c>
    </row>
    <row r="51" spans="1:7" s="47" customFormat="1" ht="21.75" customHeight="1">
      <c r="A51" s="42"/>
      <c r="B51" s="43" t="s">
        <v>357</v>
      </c>
      <c r="C51" s="42"/>
      <c r="D51" s="42"/>
      <c r="E51" s="44" t="s">
        <v>358</v>
      </c>
      <c r="F51" s="45">
        <v>250000</v>
      </c>
      <c r="G51" s="46">
        <v>250000</v>
      </c>
    </row>
    <row r="52" spans="1:7" s="47" customFormat="1" ht="21.75" customHeight="1">
      <c r="A52" s="42"/>
      <c r="B52" s="43" t="s">
        <v>359</v>
      </c>
      <c r="C52" s="42"/>
      <c r="D52" s="42"/>
      <c r="E52" s="44" t="s">
        <v>360</v>
      </c>
      <c r="F52" s="45">
        <v>200000</v>
      </c>
      <c r="G52" s="46">
        <v>200000</v>
      </c>
    </row>
    <row r="53" spans="1:7" s="47" customFormat="1" ht="21.75" customHeight="1">
      <c r="A53" s="42"/>
      <c r="B53" s="43" t="s">
        <v>361</v>
      </c>
      <c r="C53" s="42"/>
      <c r="D53" s="42"/>
      <c r="E53" s="44" t="s">
        <v>362</v>
      </c>
      <c r="F53" s="45">
        <v>15000000</v>
      </c>
      <c r="G53" s="46">
        <v>5000000</v>
      </c>
    </row>
    <row r="54" spans="1:7" s="47" customFormat="1" ht="21.75" customHeight="1">
      <c r="A54" s="42"/>
      <c r="B54" s="43" t="s">
        <v>363</v>
      </c>
      <c r="C54" s="42"/>
      <c r="D54" s="42"/>
      <c r="E54" s="44" t="s">
        <v>364</v>
      </c>
      <c r="F54" s="45">
        <v>1533000</v>
      </c>
      <c r="G54" s="46">
        <v>0</v>
      </c>
    </row>
    <row r="55" spans="1:7" s="47" customFormat="1" ht="21.75" customHeight="1">
      <c r="A55" s="42"/>
      <c r="B55" s="43" t="s">
        <v>365</v>
      </c>
      <c r="C55" s="42"/>
      <c r="D55" s="42"/>
      <c r="E55" s="44" t="s">
        <v>366</v>
      </c>
      <c r="F55" s="45">
        <v>7500000</v>
      </c>
      <c r="G55" s="46">
        <v>3300000</v>
      </c>
    </row>
    <row r="56" spans="1:7" s="47" customFormat="1" ht="21.75" customHeight="1">
      <c r="A56" s="42"/>
      <c r="B56" s="43" t="s">
        <v>367</v>
      </c>
      <c r="C56" s="42"/>
      <c r="D56" s="42"/>
      <c r="E56" s="44" t="s">
        <v>368</v>
      </c>
      <c r="F56" s="45">
        <v>3000000</v>
      </c>
      <c r="G56" s="46">
        <v>0</v>
      </c>
    </row>
    <row r="57" spans="1:7" s="47" customFormat="1" ht="21.75" customHeight="1">
      <c r="A57" s="42"/>
      <c r="B57" s="43" t="s">
        <v>369</v>
      </c>
      <c r="C57" s="42"/>
      <c r="D57" s="42"/>
      <c r="E57" s="44" t="s">
        <v>370</v>
      </c>
      <c r="F57" s="45">
        <v>1000000</v>
      </c>
      <c r="G57" s="46">
        <v>100000</v>
      </c>
    </row>
    <row r="58" spans="1:7" s="47" customFormat="1" ht="21.75" customHeight="1">
      <c r="A58" s="42"/>
      <c r="B58" s="43" t="s">
        <v>371</v>
      </c>
      <c r="C58" s="42"/>
      <c r="D58" s="42"/>
      <c r="E58" s="44" t="s">
        <v>372</v>
      </c>
      <c r="F58" s="45">
        <v>15000000</v>
      </c>
      <c r="G58" s="46">
        <v>0</v>
      </c>
    </row>
    <row r="59" spans="1:7" s="47" customFormat="1" ht="21.75" customHeight="1">
      <c r="A59" s="42"/>
      <c r="B59" s="43" t="s">
        <v>373</v>
      </c>
      <c r="C59" s="42"/>
      <c r="D59" s="42"/>
      <c r="E59" s="44" t="s">
        <v>374</v>
      </c>
      <c r="F59" s="45">
        <v>100000</v>
      </c>
      <c r="G59" s="46">
        <v>100000</v>
      </c>
    </row>
    <row r="60" spans="1:7" s="47" customFormat="1" ht="21.75" customHeight="1">
      <c r="A60" s="42"/>
      <c r="B60" s="43" t="s">
        <v>375</v>
      </c>
      <c r="C60" s="42"/>
      <c r="D60" s="42"/>
      <c r="E60" s="44" t="s">
        <v>376</v>
      </c>
      <c r="F60" s="45">
        <v>500000</v>
      </c>
      <c r="G60" s="46">
        <v>0</v>
      </c>
    </row>
    <row r="61" spans="1:7" s="47" customFormat="1" ht="21.75" customHeight="1">
      <c r="A61" s="42"/>
      <c r="B61" s="43" t="s">
        <v>377</v>
      </c>
      <c r="C61" s="42"/>
      <c r="D61" s="42"/>
      <c r="E61" s="44" t="s">
        <v>378</v>
      </c>
      <c r="F61" s="45">
        <v>500000000</v>
      </c>
      <c r="G61" s="46">
        <v>20000000</v>
      </c>
    </row>
    <row r="62" spans="1:7" s="47" customFormat="1" ht="21.75" customHeight="1">
      <c r="A62" s="42"/>
      <c r="B62" s="43" t="s">
        <v>379</v>
      </c>
      <c r="C62" s="42"/>
      <c r="D62" s="42"/>
      <c r="E62" s="44" t="s">
        <v>380</v>
      </c>
      <c r="F62" s="45">
        <v>0</v>
      </c>
      <c r="G62" s="46">
        <v>0</v>
      </c>
    </row>
    <row r="63" spans="1:7" s="47" customFormat="1" ht="21.75" customHeight="1" thickBot="1">
      <c r="A63" s="42"/>
      <c r="B63" s="43" t="s">
        <v>381</v>
      </c>
      <c r="C63" s="42"/>
      <c r="D63" s="42"/>
      <c r="E63" s="44" t="s">
        <v>382</v>
      </c>
      <c r="F63" s="45">
        <v>0</v>
      </c>
      <c r="G63" s="46">
        <v>0</v>
      </c>
    </row>
    <row r="64" spans="1:7" s="47" customFormat="1" ht="22.5" customHeight="1" hidden="1" thickBot="1">
      <c r="A64" s="48" t="s">
        <v>3</v>
      </c>
      <c r="B64" s="49"/>
      <c r="C64" s="42"/>
      <c r="D64" s="42"/>
      <c r="E64" s="50"/>
      <c r="F64" s="51"/>
      <c r="G64" s="52"/>
    </row>
    <row r="65" spans="1:7" s="47" customFormat="1" ht="6.75" customHeight="1" thickBot="1">
      <c r="A65" s="53" t="s">
        <v>3</v>
      </c>
      <c r="E65" s="54"/>
      <c r="F65" s="54"/>
      <c r="G65" s="54"/>
    </row>
    <row r="66" spans="1:7" s="47" customFormat="1" ht="29.25" customHeight="1">
      <c r="A66" s="53"/>
      <c r="B66" s="53" t="s">
        <v>25</v>
      </c>
      <c r="E66" s="55" t="s">
        <v>26</v>
      </c>
      <c r="F66" s="56">
        <v>8678083321</v>
      </c>
      <c r="G66" s="57">
        <v>138350000</v>
      </c>
    </row>
    <row r="67" spans="1:7" s="47" customFormat="1" ht="28.5" customHeight="1">
      <c r="A67" s="53"/>
      <c r="B67" s="53" t="s">
        <v>24</v>
      </c>
      <c r="E67" s="58" t="s">
        <v>289</v>
      </c>
      <c r="F67" s="59">
        <v>2882622000</v>
      </c>
      <c r="G67" s="60">
        <v>0</v>
      </c>
    </row>
    <row r="68" spans="1:7" s="49" customFormat="1" ht="28.5" customHeight="1" thickBot="1">
      <c r="A68" s="61" t="s">
        <v>3</v>
      </c>
      <c r="B68" s="62"/>
      <c r="C68" s="62"/>
      <c r="D68" s="62"/>
      <c r="E68" s="63" t="s">
        <v>17</v>
      </c>
      <c r="F68" s="64">
        <f>F66+F67</f>
        <v>11560705321</v>
      </c>
      <c r="G68" s="65">
        <f>G66+G67</f>
        <v>138350000</v>
      </c>
    </row>
    <row r="69" spans="1:7" ht="15">
      <c r="A69" s="4"/>
      <c r="B69" s="4"/>
      <c r="C69" s="4"/>
      <c r="D69" s="4"/>
      <c r="E69" s="4"/>
      <c r="F69" s="19"/>
      <c r="G69" s="19"/>
    </row>
    <row r="70" spans="1:7" ht="15" hidden="1">
      <c r="A70" s="7"/>
      <c r="B70" s="7"/>
      <c r="C70" s="7"/>
      <c r="D70" s="7"/>
      <c r="E70" s="7"/>
      <c r="F70" s="7"/>
      <c r="G70" s="7"/>
    </row>
    <row r="71" spans="1:7" ht="15" hidden="1">
      <c r="A71" s="7"/>
      <c r="B71" s="7"/>
      <c r="C71" s="7"/>
      <c r="D71" s="7"/>
      <c r="E71" s="7"/>
      <c r="F71" s="7"/>
      <c r="G71" s="7"/>
    </row>
    <row r="72" spans="1:7" ht="15" hidden="1">
      <c r="A72" s="7"/>
      <c r="B72" s="7"/>
      <c r="C72" s="7"/>
      <c r="D72" s="7"/>
      <c r="E72" s="7"/>
      <c r="F72" s="7"/>
      <c r="G72" s="7"/>
    </row>
    <row r="73" spans="1:7" ht="15" hidden="1">
      <c r="A73" s="7"/>
      <c r="B73" s="7"/>
      <c r="C73" s="7"/>
      <c r="D73" s="7"/>
      <c r="E73" s="7"/>
      <c r="F73" s="7"/>
      <c r="G73" s="7"/>
    </row>
    <row r="74" spans="1:7" ht="15" hidden="1">
      <c r="A74" s="7"/>
      <c r="B74" s="7"/>
      <c r="C74" s="7"/>
      <c r="D74" s="7"/>
      <c r="E74" s="7"/>
      <c r="F74" s="7"/>
      <c r="G74" s="7"/>
    </row>
    <row r="75" spans="1:7" ht="15" hidden="1">
      <c r="A75" s="7"/>
      <c r="B75" s="7"/>
      <c r="C75" s="7"/>
      <c r="D75" s="7"/>
      <c r="E75" s="7"/>
      <c r="F75" s="7"/>
      <c r="G75" s="7"/>
    </row>
    <row r="76" spans="1:7" ht="15" hidden="1">
      <c r="A76" s="7"/>
      <c r="B76" s="7"/>
      <c r="C76" s="7"/>
      <c r="D76" s="7"/>
      <c r="E76" s="7"/>
      <c r="F76" s="7"/>
      <c r="G76" s="7"/>
    </row>
    <row r="77" spans="1:7" ht="15" hidden="1">
      <c r="A77" s="7"/>
      <c r="B77" s="7"/>
      <c r="C77" s="7"/>
      <c r="D77" s="7"/>
      <c r="E77" s="7"/>
      <c r="F77" s="7"/>
      <c r="G77" s="7"/>
    </row>
    <row r="78" spans="1:7" ht="15" hidden="1">
      <c r="A78" s="7"/>
      <c r="B78" s="7"/>
      <c r="C78" s="7"/>
      <c r="D78" s="7"/>
      <c r="E78" s="7"/>
      <c r="F78" s="7"/>
      <c r="G78" s="7"/>
    </row>
    <row r="79" spans="1:7" ht="15" hidden="1">
      <c r="A79" s="7"/>
      <c r="B79" s="7"/>
      <c r="C79" s="7"/>
      <c r="D79" s="7"/>
      <c r="E79" s="7"/>
      <c r="F79" s="7"/>
      <c r="G79" s="7"/>
    </row>
    <row r="80" spans="1:7" ht="15" hidden="1">
      <c r="A80" s="7"/>
      <c r="B80" s="7"/>
      <c r="C80" s="7"/>
      <c r="D80" s="7"/>
      <c r="E80" s="7"/>
      <c r="F80" s="7"/>
      <c r="G80" s="7"/>
    </row>
    <row r="81" ht="12.75" hidden="1"/>
    <row r="82" ht="12.75" hidden="1"/>
    <row r="83" ht="12.75" hidden="1"/>
    <row r="84" ht="12.75" hidden="1"/>
    <row r="85" ht="5.25" customHeight="1"/>
  </sheetData>
  <sheetProtection/>
  <mergeCells count="6">
    <mergeCell ref="E11:G11"/>
    <mergeCell ref="E12:G12"/>
    <mergeCell ref="E15:E17"/>
    <mergeCell ref="F15:G15"/>
    <mergeCell ref="F16:F17"/>
    <mergeCell ref="G16:G17"/>
  </mergeCells>
  <printOptions horizontalCentered="1" verticalCentered="1"/>
  <pageMargins left="0.31496062992125984" right="0.31496062992125984" top="0.4330708661417323" bottom="0.5905511811023623" header="0.2755905511811024" footer="0.4330708661417323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E10">
      <selection activeCell="E36" sqref="E36"/>
    </sheetView>
  </sheetViews>
  <sheetFormatPr defaultColWidth="9.00390625" defaultRowHeight="12.75"/>
  <cols>
    <col min="1" max="1" width="15.125" style="7" hidden="1" customWidth="1"/>
    <col min="2" max="2" width="10.75390625" style="7" hidden="1" customWidth="1"/>
    <col min="3" max="3" width="8.375" style="7" hidden="1" customWidth="1"/>
    <col min="4" max="4" width="13.375" style="7" hidden="1" customWidth="1"/>
    <col min="5" max="5" width="75.25390625" style="7" bestFit="1" customWidth="1"/>
    <col min="6" max="7" width="19.75390625" style="7" customWidth="1"/>
    <col min="8" max="8" width="2.25390625" style="7" customWidth="1"/>
    <col min="9" max="16384" width="9.125" style="7" customWidth="1"/>
  </cols>
  <sheetData>
    <row r="1" spans="1:7" ht="15" hidden="1">
      <c r="A1" s="2" t="s">
        <v>0</v>
      </c>
      <c r="B1" s="3" t="s">
        <v>29</v>
      </c>
      <c r="C1" s="4"/>
      <c r="D1" s="1" t="s">
        <v>2</v>
      </c>
      <c r="E1" s="5" t="s">
        <v>13</v>
      </c>
      <c r="F1" s="6" t="s">
        <v>12</v>
      </c>
      <c r="G1" s="6" t="s">
        <v>12</v>
      </c>
    </row>
    <row r="2" spans="1:7" ht="15" hidden="1">
      <c r="A2" s="8" t="s">
        <v>4</v>
      </c>
      <c r="B2" s="3" t="s">
        <v>27</v>
      </c>
      <c r="C2" s="4" t="s">
        <v>31</v>
      </c>
      <c r="D2" s="1" t="s">
        <v>5</v>
      </c>
      <c r="E2" s="9" t="str">
        <f>ButceYil</f>
        <v>2020</v>
      </c>
      <c r="F2" s="10" t="str">
        <f>ButceYil</f>
        <v>2020</v>
      </c>
      <c r="G2" s="10" t="str">
        <f>ButceYil</f>
        <v>2020</v>
      </c>
    </row>
    <row r="3" spans="1:7" ht="15" hidden="1">
      <c r="A3" s="8" t="s">
        <v>6</v>
      </c>
      <c r="B3" s="3" t="s">
        <v>28</v>
      </c>
      <c r="C3" s="4" t="s">
        <v>30</v>
      </c>
      <c r="D3" s="1" t="s">
        <v>7</v>
      </c>
      <c r="F3" s="10" t="str">
        <f>Asama</f>
        <v>3</v>
      </c>
      <c r="G3" s="10" t="str">
        <f>Asama</f>
        <v>3</v>
      </c>
    </row>
    <row r="4" spans="1:7" ht="15" hidden="1">
      <c r="A4" s="8" t="s">
        <v>14</v>
      </c>
      <c r="B4" s="4" t="s">
        <v>29</v>
      </c>
      <c r="C4" s="4"/>
      <c r="D4" s="1" t="s">
        <v>8</v>
      </c>
      <c r="G4" s="11"/>
    </row>
    <row r="5" spans="1:7" ht="15" hidden="1">
      <c r="A5" s="4"/>
      <c r="B5" s="4"/>
      <c r="C5" s="4"/>
      <c r="D5" s="1" t="s">
        <v>11</v>
      </c>
      <c r="F5" s="10">
        <v>3</v>
      </c>
      <c r="G5" s="11" t="s">
        <v>21</v>
      </c>
    </row>
    <row r="6" spans="1:7" ht="15" hidden="1">
      <c r="A6" s="12"/>
      <c r="B6" s="12"/>
      <c r="C6" s="12"/>
      <c r="D6" s="6"/>
      <c r="F6" s="12"/>
      <c r="G6" s="12"/>
    </row>
    <row r="7" spans="1:7" ht="15" hidden="1">
      <c r="A7" s="12" t="s">
        <v>22</v>
      </c>
      <c r="B7" s="12"/>
      <c r="C7" s="12"/>
      <c r="D7" s="12"/>
      <c r="E7" s="12"/>
      <c r="F7" s="12"/>
      <c r="G7" s="12"/>
    </row>
    <row r="8" spans="1:7" ht="19.5" customHeight="1" hidden="1">
      <c r="A8" s="4"/>
      <c r="B8" s="4"/>
      <c r="C8" s="4"/>
      <c r="D8" s="4"/>
      <c r="E8" s="8"/>
      <c r="F8" s="8"/>
      <c r="G8" s="8"/>
    </row>
    <row r="9" spans="1:7" ht="19.5" customHeight="1" hidden="1">
      <c r="A9" s="4"/>
      <c r="B9" s="4"/>
      <c r="C9" s="4"/>
      <c r="D9" s="4"/>
      <c r="E9" s="8"/>
      <c r="F9" s="8"/>
      <c r="G9" s="8"/>
    </row>
    <row r="10" spans="1:7" ht="17.25" customHeight="1">
      <c r="A10" s="4"/>
      <c r="B10" s="4"/>
      <c r="C10" s="4"/>
      <c r="D10" s="4"/>
      <c r="E10" s="8"/>
      <c r="F10" s="8"/>
      <c r="G10" s="8"/>
    </row>
    <row r="11" spans="1:7" ht="23.25" customHeight="1">
      <c r="A11" s="4"/>
      <c r="B11" s="4"/>
      <c r="C11" s="4"/>
      <c r="D11" s="4"/>
      <c r="E11" s="88" t="str">
        <f>TeklifYil&amp;" "&amp;A7</f>
        <v>2020 YILI BÜTÇESİ</v>
      </c>
      <c r="F11" s="88"/>
      <c r="G11" s="88"/>
    </row>
    <row r="12" spans="1:7" ht="22.5" customHeight="1">
      <c r="A12" s="4"/>
      <c r="B12" s="4"/>
      <c r="C12" s="4"/>
      <c r="D12" s="4"/>
      <c r="E12" s="88" t="s">
        <v>383</v>
      </c>
      <c r="F12" s="88"/>
      <c r="G12" s="88"/>
    </row>
    <row r="13" spans="1:7" ht="19.5" customHeight="1" thickBot="1">
      <c r="A13" s="4"/>
      <c r="B13" s="4"/>
      <c r="C13" s="4"/>
      <c r="D13" s="4"/>
      <c r="E13" s="4" t="s">
        <v>1</v>
      </c>
      <c r="F13" s="4" t="s">
        <v>1</v>
      </c>
      <c r="G13" s="1" t="str">
        <f>IF(ButceYil&gt;2008,"TL","YTL")</f>
        <v>TL</v>
      </c>
    </row>
    <row r="14" spans="1:7" ht="19.5" customHeight="1" thickBot="1">
      <c r="A14" s="4"/>
      <c r="B14" s="4"/>
      <c r="C14" s="4"/>
      <c r="D14" s="4"/>
      <c r="E14" s="79" t="s">
        <v>9</v>
      </c>
      <c r="F14" s="77" t="s">
        <v>15</v>
      </c>
      <c r="G14" s="78" t="s">
        <v>1</v>
      </c>
    </row>
    <row r="15" spans="1:7" ht="19.5" customHeight="1">
      <c r="A15" s="4"/>
      <c r="B15" s="4"/>
      <c r="C15" s="4"/>
      <c r="D15" s="4"/>
      <c r="E15" s="80" t="s">
        <v>1</v>
      </c>
      <c r="F15" s="82" t="s">
        <v>19</v>
      </c>
      <c r="G15" s="84" t="s">
        <v>384</v>
      </c>
    </row>
    <row r="16" spans="3:7" ht="19.5" customHeight="1" thickBot="1">
      <c r="C16" s="1"/>
      <c r="D16" s="1"/>
      <c r="E16" s="81" t="s">
        <v>1</v>
      </c>
      <c r="F16" s="83" t="s">
        <v>1</v>
      </c>
      <c r="G16" s="85" t="s">
        <v>1</v>
      </c>
    </row>
    <row r="17" spans="1:7" ht="19.5" customHeight="1" hidden="1">
      <c r="A17" s="1" t="s">
        <v>2</v>
      </c>
      <c r="B17" s="1" t="s">
        <v>10</v>
      </c>
      <c r="C17" s="11"/>
      <c r="D17" s="11"/>
      <c r="E17" s="39"/>
      <c r="F17" s="40"/>
      <c r="G17" s="41"/>
    </row>
    <row r="18" spans="1:7" ht="24.75" customHeight="1">
      <c r="A18" s="11"/>
      <c r="B18" s="66" t="s">
        <v>385</v>
      </c>
      <c r="C18" s="11"/>
      <c r="D18" s="11"/>
      <c r="E18" s="67" t="s">
        <v>386</v>
      </c>
      <c r="F18" s="24">
        <v>0</v>
      </c>
      <c r="G18" s="25">
        <v>0</v>
      </c>
    </row>
    <row r="19" spans="1:7" ht="24" customHeight="1">
      <c r="A19" s="11"/>
      <c r="B19" s="66" t="s">
        <v>387</v>
      </c>
      <c r="C19" s="11"/>
      <c r="D19" s="11"/>
      <c r="E19" s="67" t="s">
        <v>388</v>
      </c>
      <c r="F19" s="24">
        <v>60000</v>
      </c>
      <c r="G19" s="25">
        <v>0</v>
      </c>
    </row>
    <row r="20" spans="1:7" ht="24" customHeight="1">
      <c r="A20" s="11"/>
      <c r="B20" s="66" t="s">
        <v>389</v>
      </c>
      <c r="C20" s="11"/>
      <c r="D20" s="11"/>
      <c r="E20" s="67" t="s">
        <v>390</v>
      </c>
      <c r="F20" s="24">
        <v>321004000</v>
      </c>
      <c r="G20" s="25">
        <v>0</v>
      </c>
    </row>
    <row r="21" spans="1:7" ht="24" customHeight="1">
      <c r="A21" s="11"/>
      <c r="B21" s="66" t="s">
        <v>391</v>
      </c>
      <c r="C21" s="11"/>
      <c r="D21" s="11"/>
      <c r="E21" s="67" t="s">
        <v>392</v>
      </c>
      <c r="F21" s="24">
        <v>801500000</v>
      </c>
      <c r="G21" s="25">
        <v>0</v>
      </c>
    </row>
    <row r="22" spans="1:7" ht="24" customHeight="1">
      <c r="A22" s="11"/>
      <c r="B22" s="66" t="s">
        <v>393</v>
      </c>
      <c r="C22" s="11"/>
      <c r="D22" s="11"/>
      <c r="E22" s="67" t="s">
        <v>394</v>
      </c>
      <c r="F22" s="24">
        <v>10000000</v>
      </c>
      <c r="G22" s="25">
        <v>0</v>
      </c>
    </row>
    <row r="23" spans="1:7" ht="24" customHeight="1">
      <c r="A23" s="11"/>
      <c r="B23" s="66" t="s">
        <v>395</v>
      </c>
      <c r="C23" s="11"/>
      <c r="D23" s="11"/>
      <c r="E23" s="67" t="s">
        <v>396</v>
      </c>
      <c r="F23" s="24">
        <v>10000000</v>
      </c>
      <c r="G23" s="25">
        <v>0</v>
      </c>
    </row>
    <row r="24" spans="1:7" ht="24" customHeight="1">
      <c r="A24" s="11"/>
      <c r="B24" s="66" t="s">
        <v>397</v>
      </c>
      <c r="C24" s="11"/>
      <c r="D24" s="11"/>
      <c r="E24" s="67" t="s">
        <v>398</v>
      </c>
      <c r="F24" s="24">
        <v>7708506</v>
      </c>
      <c r="G24" s="25">
        <v>0</v>
      </c>
    </row>
    <row r="25" spans="1:7" ht="24" customHeight="1">
      <c r="A25" s="11"/>
      <c r="B25" s="66" t="s">
        <v>399</v>
      </c>
      <c r="C25" s="11"/>
      <c r="D25" s="11"/>
      <c r="E25" s="67" t="s">
        <v>400</v>
      </c>
      <c r="F25" s="24">
        <v>7500000</v>
      </c>
      <c r="G25" s="25">
        <v>0</v>
      </c>
    </row>
    <row r="26" spans="1:7" ht="24" customHeight="1">
      <c r="A26" s="11"/>
      <c r="B26" s="66" t="s">
        <v>401</v>
      </c>
      <c r="C26" s="11"/>
      <c r="D26" s="11"/>
      <c r="E26" s="67" t="s">
        <v>402</v>
      </c>
      <c r="F26" s="24">
        <v>0</v>
      </c>
      <c r="G26" s="25">
        <v>0</v>
      </c>
    </row>
    <row r="27" spans="1:7" ht="24" customHeight="1" thickBot="1">
      <c r="A27" s="11"/>
      <c r="B27" s="66" t="s">
        <v>403</v>
      </c>
      <c r="C27" s="11"/>
      <c r="D27" s="11"/>
      <c r="E27" s="67" t="s">
        <v>404</v>
      </c>
      <c r="F27" s="24">
        <v>10000000</v>
      </c>
      <c r="G27" s="25">
        <v>0</v>
      </c>
    </row>
    <row r="28" spans="1:7" s="69" customFormat="1" ht="18.75" customHeight="1" hidden="1" thickBot="1">
      <c r="A28" s="68" t="s">
        <v>3</v>
      </c>
      <c r="C28" s="68"/>
      <c r="D28" s="68"/>
      <c r="E28" s="70"/>
      <c r="F28" s="71"/>
      <c r="G28" s="72"/>
    </row>
    <row r="29" spans="1:7" ht="18.75" customHeight="1" thickBot="1">
      <c r="A29" s="7" t="s">
        <v>3</v>
      </c>
      <c r="E29" s="29"/>
      <c r="F29" s="29"/>
      <c r="G29" s="29"/>
    </row>
    <row r="30" spans="1:8" s="18" customFormat="1" ht="34.5" customHeight="1" thickBot="1">
      <c r="A30" s="17" t="s">
        <v>3</v>
      </c>
      <c r="B30" s="17"/>
      <c r="C30" s="17"/>
      <c r="D30" s="17"/>
      <c r="E30" s="73" t="s">
        <v>405</v>
      </c>
      <c r="F30" s="74">
        <f>SUM(F17:F28)</f>
        <v>1167772506</v>
      </c>
      <c r="G30" s="75">
        <f>SUM(G17:G28)</f>
        <v>0</v>
      </c>
      <c r="H30" s="76"/>
    </row>
    <row r="31" spans="1:7" ht="18.75" customHeight="1">
      <c r="A31" s="4"/>
      <c r="B31" s="4"/>
      <c r="C31" s="4"/>
      <c r="D31" s="4"/>
      <c r="E31" s="4"/>
      <c r="F31" s="19"/>
      <c r="G31" s="19"/>
    </row>
    <row r="32" ht="18.75" customHeight="1"/>
    <row r="36" ht="15">
      <c r="E36" s="7">
        <v>0</v>
      </c>
    </row>
  </sheetData>
  <sheetProtection/>
  <mergeCells count="6">
    <mergeCell ref="E11:G11"/>
    <mergeCell ref="E12:G12"/>
    <mergeCell ref="E14:E16"/>
    <mergeCell ref="F14:G14"/>
    <mergeCell ref="F15:F16"/>
    <mergeCell ref="G15:G16"/>
  </mergeCells>
  <printOptions horizontalCentered="1" verticalCentered="1"/>
  <pageMargins left="0.31496062992125984" right="0.31496062992125984" top="0.3937007874015748" bottom="0.5905511811023623" header="0.2755905511811024" footer="0.393700787401574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ŞEN</dc:creator>
  <cp:keywords/>
  <dc:description/>
  <cp:lastModifiedBy>Kübra ŞEN</cp:lastModifiedBy>
  <cp:lastPrinted>2020-01-02T12:10:47Z</cp:lastPrinted>
  <dcterms:created xsi:type="dcterms:W3CDTF">2005-10-03T08:27:43Z</dcterms:created>
  <dcterms:modified xsi:type="dcterms:W3CDTF">2020-01-02T13:13:21Z</dcterms:modified>
  <cp:category/>
  <cp:version/>
  <cp:contentType/>
  <cp:contentStatus/>
</cp:coreProperties>
</file>