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3.4'!$B$1:$AI$41</definedName>
    <definedName name="T.II.1">'T 3.4'!$R$8003:$AP$8044</definedName>
    <definedName name="T.II.1.A">'T 3.4'!$C$8064:$AM$8117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3.4'!$A$1:$AH$39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<sst xmlns="http://schemas.openxmlformats.org/spreadsheetml/2006/main" count="74" uniqueCount="73">
  <si>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</si>
  <si>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</si>
  <si>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</si>
  <si>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</si>
  <si>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</si>
  <si>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</si>
  <si>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</si>
  <si>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</si>
  <si>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</si>
  <si>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</si>
  <si>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</si>
  <si>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</si>
  <si>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</si>
  <si>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</si>
  <si>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</si>
  <si>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</si>
  <si>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</si>
  <si>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</si>
  <si>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</si>
  <si>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</si>
  <si>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</si>
  <si>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</si>
  <si>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</si>
  <si>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</si>
  <si>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</si>
  <si>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</si>
  <si>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</si>
  <si>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</si>
  <si>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</si>
  <si>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</si>
  <si>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</si>
  <si>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</si>
  <si>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</si>
  <si>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</si>
  <si>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</si>
  <si>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</si>
  <si>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</si>
  <si>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</si>
  <si>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</si>
  <si>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</si>
  <si>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</si>
  <si>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</si>
  <si>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</si>
  <si>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</si>
  <si>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</si>
  <si>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</si>
  <si>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</si>
  <si>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</si>
  <si>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</si>
  <si>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</si>
  <si>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</si>
  <si>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</si>
  <si>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</si>
  <si>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</si>
  <si>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</si>
  <si>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</si>
  <si>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</si>
  <si>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</si>
  <si>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</si>
  <si>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</si>
  <si>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</si>
  <si>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</si>
  <si>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</si>
  <si>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</si>
  <si>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</si>
  <si>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</si>
  <si>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</si>
  <si>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</si>
  <si>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</si>
  <si>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</si>
  <si>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2019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</si>
  <si>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2019.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</si>
  <si>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2019 Yılı Birinci Üretim Tahminine Göre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</si>
</sst>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7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L87"/>
  <sheetViews>
    <sheetView tabSelected="1" defaultGridColor="0" view="pageBreakPreview" zoomScale="40" zoomScaleNormal="40" zoomScaleSheetLayoutView="40" zoomScalePageLayoutView="0" colorId="22" workbookViewId="0" topLeftCell="C1">
      <selection activeCell="AE37" sqref="AE37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6" width="17.16015625" style="3" customWidth="1"/>
    <col min="17" max="17" width="7.33203125" style="3" customWidth="1"/>
    <col min="18" max="18" width="12.25" style="3" hidden="1" customWidth="1"/>
    <col min="19" max="19" width="14.66015625" style="3" hidden="1" customWidth="1"/>
    <col min="20" max="26" width="14.66015625" style="3" customWidth="1"/>
    <col min="27" max="31" width="17.16015625" style="3" customWidth="1"/>
    <col min="32" max="32" width="1.91015625" style="3" customWidth="1"/>
    <col min="33" max="33" width="30.83203125" style="3" customWidth="1"/>
    <col min="34" max="34" width="2.83203125" style="3" customWidth="1"/>
    <col min="35" max="42" width="9.83203125" style="3" customWidth="1"/>
    <col min="43" max="43" width="3.83203125" style="3" customWidth="1"/>
    <col min="44" max="16384" width="9.25" style="3" customWidth="1"/>
  </cols>
  <sheetData>
    <row r="1" spans="1:63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33.75" customHeight="1">
      <c r="A3" s="28"/>
      <c r="B3" s="55" t="s">
        <v>64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29"/>
      <c r="R3" s="55" t="s">
        <v>66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23"/>
      <c r="AG3" s="30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33.75" customHeight="1">
      <c r="A4" s="31"/>
      <c r="B4" s="56" t="s">
        <v>65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7"/>
      <c r="R4" s="56" t="s">
        <v>67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11"/>
      <c r="AG4" s="32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32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>
        <v>2018</v>
      </c>
      <c r="P6" s="12" t="s">
        <v>70</v>
      </c>
      <c r="Q6" s="12"/>
      <c r="R6" s="12">
        <v>2006</v>
      </c>
      <c r="S6" s="12">
        <v>2007</v>
      </c>
      <c r="T6" s="12">
        <v>2008</v>
      </c>
      <c r="U6" s="12">
        <v>2009</v>
      </c>
      <c r="V6" s="12">
        <v>2010</v>
      </c>
      <c r="W6" s="12">
        <v>2011</v>
      </c>
      <c r="X6" s="12">
        <v>2012</v>
      </c>
      <c r="Y6" s="12">
        <v>2013</v>
      </c>
      <c r="Z6" s="12">
        <v>2014</v>
      </c>
      <c r="AA6" s="12">
        <v>2015</v>
      </c>
      <c r="AB6" s="12">
        <v>2016</v>
      </c>
      <c r="AC6" s="12">
        <v>2017</v>
      </c>
      <c r="AD6" s="12">
        <v>2018</v>
      </c>
      <c r="AE6" s="12" t="s">
        <v>70</v>
      </c>
      <c r="AF6" s="10"/>
      <c r="AG6" s="35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9"/>
      <c r="R7" s="9"/>
      <c r="S7" s="9"/>
      <c r="T7" s="9"/>
      <c r="U7" s="9"/>
      <c r="V7" s="9"/>
      <c r="W7" s="9"/>
      <c r="X7" s="9"/>
      <c r="Y7" s="9"/>
      <c r="Z7" s="9"/>
      <c r="AA7" s="11"/>
      <c r="AB7" s="11"/>
      <c r="AC7" s="11"/>
      <c r="AD7" s="11"/>
      <c r="AE7" s="11"/>
      <c r="AF7" s="9"/>
      <c r="AG7" s="37" t="s">
        <v>1</v>
      </c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20000</v>
      </c>
      <c r="P8" s="24">
        <v>19500</v>
      </c>
      <c r="Q8" s="14"/>
      <c r="R8" s="14">
        <f aca="true" t="shared" si="0" ref="R8:AE9">(C8-B8)/B8*100</f>
        <v>-6.930232558139535</v>
      </c>
      <c r="S8" s="14">
        <f t="shared" si="0"/>
        <v>-13.873063468265867</v>
      </c>
      <c r="T8" s="14">
        <f t="shared" si="0"/>
        <v>3.179760937681328</v>
      </c>
      <c r="U8" s="14">
        <f t="shared" si="0"/>
        <v>15.847486222022269</v>
      </c>
      <c r="V8" s="14">
        <f t="shared" si="0"/>
        <v>-4.495145631067961</v>
      </c>
      <c r="W8" s="14">
        <f t="shared" si="0"/>
        <v>10.806140083358748</v>
      </c>
      <c r="X8" s="14">
        <f t="shared" si="0"/>
        <v>-7.79816513761468</v>
      </c>
      <c r="Y8" s="14">
        <f t="shared" si="0"/>
        <v>9.701492537313433</v>
      </c>
      <c r="Z8" s="14">
        <f t="shared" si="0"/>
        <v>-13.83219954648526</v>
      </c>
      <c r="AA8" s="50">
        <f t="shared" si="0"/>
        <v>18.947368421052634</v>
      </c>
      <c r="AB8" s="50">
        <f t="shared" si="0"/>
        <v>-8.849557522123893</v>
      </c>
      <c r="AC8" s="50">
        <f t="shared" si="0"/>
        <v>4.368932038834951</v>
      </c>
      <c r="AD8" s="50">
        <f t="shared" si="0"/>
        <v>-6.976744186046512</v>
      </c>
      <c r="AE8" s="50">
        <f t="shared" si="0"/>
        <v>-2.5</v>
      </c>
      <c r="AF8" s="13"/>
      <c r="AG8" s="39" t="s">
        <v>3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7000</v>
      </c>
      <c r="P9" s="24">
        <v>7500</v>
      </c>
      <c r="Q9" s="14"/>
      <c r="R9" s="14">
        <f t="shared" si="0"/>
        <v>0.5368421052631579</v>
      </c>
      <c r="S9" s="14">
        <f t="shared" si="0"/>
        <v>-23.505392105538686</v>
      </c>
      <c r="T9" s="14">
        <f t="shared" si="0"/>
        <v>-18.929646865589923</v>
      </c>
      <c r="U9" s="14">
        <f t="shared" si="0"/>
        <v>23.248353874725648</v>
      </c>
      <c r="V9" s="14">
        <f t="shared" si="0"/>
        <v>-0.684931506849315</v>
      </c>
      <c r="W9" s="14">
        <f t="shared" si="0"/>
        <v>4.827586206896552</v>
      </c>
      <c r="X9" s="14">
        <f t="shared" si="0"/>
        <v>-6.578947368421052</v>
      </c>
      <c r="Y9" s="14">
        <f t="shared" si="0"/>
        <v>11.267605633802818</v>
      </c>
      <c r="Z9" s="14">
        <f t="shared" si="0"/>
        <v>-20.253164556962027</v>
      </c>
      <c r="AA9" s="50">
        <f t="shared" si="0"/>
        <v>26.984126984126984</v>
      </c>
      <c r="AB9" s="50">
        <f t="shared" si="0"/>
        <v>-16.25</v>
      </c>
      <c r="AC9" s="50">
        <f t="shared" si="0"/>
        <v>5.970149253731343</v>
      </c>
      <c r="AD9" s="50">
        <f t="shared" si="0"/>
        <v>-1.4084507042253522</v>
      </c>
      <c r="AE9" s="50">
        <f t="shared" si="0"/>
        <v>7.142857142857142</v>
      </c>
      <c r="AF9" s="13"/>
      <c r="AG9" s="39" t="s">
        <v>5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24"/>
      <c r="Q10" s="14"/>
      <c r="R10" s="14">
        <f>(C10-B10)/B10*100</f>
        <v>-6.086956521739131</v>
      </c>
      <c r="S10" s="14">
        <f>(D10-C10)/C10*100</f>
        <v>-29.86111111111111</v>
      </c>
      <c r="T10" s="14">
        <f>(E10-D10)/D10*100</f>
        <v>6.270627062706271</v>
      </c>
      <c r="U10" s="21"/>
      <c r="V10" s="14" t="e">
        <f>(G10-F10)/F10*100</f>
        <v>#DIV/0!</v>
      </c>
      <c r="W10" s="14"/>
      <c r="X10" s="14"/>
      <c r="Y10" s="14"/>
      <c r="Z10" s="14"/>
      <c r="AA10" s="50"/>
      <c r="AB10" s="50"/>
      <c r="AC10" s="50"/>
      <c r="AD10" s="50"/>
      <c r="AE10" s="50"/>
      <c r="AF10" s="13"/>
      <c r="AG10" s="39" t="s">
        <v>7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14"/>
      <c r="R11" s="14"/>
      <c r="S11" s="14"/>
      <c r="T11" s="14"/>
      <c r="U11" s="21"/>
      <c r="V11" s="14"/>
      <c r="W11" s="14"/>
      <c r="X11" s="14"/>
      <c r="Y11" s="14"/>
      <c r="Z11" s="14"/>
      <c r="AA11" s="50"/>
      <c r="AB11" s="50"/>
      <c r="AC11" s="50"/>
      <c r="AD11" s="50"/>
      <c r="AE11" s="50"/>
      <c r="AF11" s="11"/>
      <c r="AG11" s="32" t="s">
        <v>9</v>
      </c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>
        <f aca="true" t="shared" si="1" ref="R12:T14">(C12-B12)/B12*100</f>
        <v>-3.5917253921345758</v>
      </c>
      <c r="S12" s="14">
        <f t="shared" si="1"/>
        <v>-8.15845319500118</v>
      </c>
      <c r="T12" s="14">
        <f t="shared" si="1"/>
        <v>-18.177150192554556</v>
      </c>
      <c r="U12" s="21"/>
      <c r="V12" s="14" t="e">
        <f>(G12-F12)/F12*100</f>
        <v>#DIV/0!</v>
      </c>
      <c r="W12" s="14"/>
      <c r="X12" s="14"/>
      <c r="Y12" s="14"/>
      <c r="Z12" s="14"/>
      <c r="AA12" s="50"/>
      <c r="AB12" s="50"/>
      <c r="AC12" s="50"/>
      <c r="AD12" s="50"/>
      <c r="AE12" s="50"/>
      <c r="AF12" s="13"/>
      <c r="AG12" s="39" t="s">
        <v>11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630</v>
      </c>
      <c r="P13" s="24">
        <v>725</v>
      </c>
      <c r="Q13" s="14"/>
      <c r="R13" s="14">
        <f t="shared" si="1"/>
        <v>-8</v>
      </c>
      <c r="S13" s="14">
        <f t="shared" si="1"/>
        <v>-8.51449275362319</v>
      </c>
      <c r="T13" s="14">
        <f t="shared" si="1"/>
        <v>2.5742574257425743</v>
      </c>
      <c r="U13" s="14">
        <f>(F13-E13)/E13*100</f>
        <v>8.687258687258687</v>
      </c>
      <c r="V13" s="14">
        <f>(G13-F13)/F13*100</f>
        <v>-5.683836589698046</v>
      </c>
      <c r="W13" s="14">
        <f aca="true" t="shared" si="2" ref="W13:AE14">(H13-G13)/G13*100</f>
        <v>-8.196421845574392</v>
      </c>
      <c r="X13" s="14">
        <f t="shared" si="2"/>
        <v>6.261423615883421</v>
      </c>
      <c r="Y13" s="14">
        <f t="shared" si="2"/>
        <v>-2.3166023166023164</v>
      </c>
      <c r="Z13" s="14">
        <f t="shared" si="2"/>
        <v>-11.067193675889328</v>
      </c>
      <c r="AA13" s="50">
        <f t="shared" si="2"/>
        <v>2.2222222222222223</v>
      </c>
      <c r="AB13" s="50">
        <f t="shared" si="2"/>
        <v>-1.0869565217391304</v>
      </c>
      <c r="AC13" s="50">
        <f t="shared" si="2"/>
        <v>3.296703296703297</v>
      </c>
      <c r="AD13" s="50">
        <f t="shared" si="2"/>
        <v>34.04255319148936</v>
      </c>
      <c r="AE13" s="50">
        <f t="shared" si="2"/>
        <v>15.079365079365079</v>
      </c>
      <c r="AF13" s="13"/>
      <c r="AG13" s="39" t="s">
        <v>13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220</v>
      </c>
      <c r="P14" s="24">
        <v>210</v>
      </c>
      <c r="Q14" s="14"/>
      <c r="R14" s="14">
        <f t="shared" si="1"/>
        <v>-6.666666666666667</v>
      </c>
      <c r="S14" s="14">
        <f t="shared" si="1"/>
        <v>-21.428571428571427</v>
      </c>
      <c r="T14" s="14">
        <f t="shared" si="1"/>
        <v>0.6493506493506493</v>
      </c>
      <c r="U14" s="14">
        <f>(F14-E14)/E14*100</f>
        <v>16.7741935483871</v>
      </c>
      <c r="V14" s="14">
        <f>(G14-F14)/F14*100</f>
        <v>17.67955801104972</v>
      </c>
      <c r="W14" s="14">
        <f t="shared" si="2"/>
        <v>-5.7873239436619714</v>
      </c>
      <c r="X14" s="14">
        <f t="shared" si="2"/>
        <v>-0.33537147498667075</v>
      </c>
      <c r="Y14" s="14">
        <f t="shared" si="2"/>
        <v>-2.5</v>
      </c>
      <c r="Z14" s="14">
        <f t="shared" si="2"/>
        <v>10.256410256410255</v>
      </c>
      <c r="AA14" s="50">
        <f t="shared" si="2"/>
        <v>9.30232558139535</v>
      </c>
      <c r="AB14" s="50">
        <f t="shared" si="2"/>
        <v>0</v>
      </c>
      <c r="AC14" s="50">
        <f t="shared" si="2"/>
        <v>1.702127659574468</v>
      </c>
      <c r="AD14" s="50">
        <f t="shared" si="2"/>
        <v>-7.949790794979079</v>
      </c>
      <c r="AE14" s="50">
        <f t="shared" si="2"/>
        <v>-4.545454545454546</v>
      </c>
      <c r="AF14" s="13"/>
      <c r="AG14" s="39" t="s">
        <v>15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14"/>
      <c r="R15" s="14"/>
      <c r="S15" s="14"/>
      <c r="T15" s="14"/>
      <c r="U15" s="21"/>
      <c r="V15" s="14"/>
      <c r="W15" s="14"/>
      <c r="X15" s="14"/>
      <c r="Y15" s="14"/>
      <c r="Z15" s="14"/>
      <c r="AA15" s="50"/>
      <c r="AB15" s="50"/>
      <c r="AC15" s="50"/>
      <c r="AD15" s="50"/>
      <c r="AE15" s="50"/>
      <c r="AF15" s="11"/>
      <c r="AG15" s="32" t="s">
        <v>25</v>
      </c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24"/>
      <c r="Q16" s="14"/>
      <c r="R16" s="14">
        <f aca="true" t="shared" si="3" ref="R16:T18">(C16-B16)/B16*100</f>
        <v>13.078703703703704</v>
      </c>
      <c r="S16" s="14">
        <f t="shared" si="3"/>
        <v>-11.156601842374616</v>
      </c>
      <c r="T16" s="14">
        <f t="shared" si="3"/>
        <v>-22.465437788018434</v>
      </c>
      <c r="U16" s="21"/>
      <c r="V16" s="14" t="e">
        <f>(G16-F16)/F16*100</f>
        <v>#DIV/0!</v>
      </c>
      <c r="W16" s="14"/>
      <c r="X16" s="14"/>
      <c r="Y16" s="14"/>
      <c r="Z16" s="14"/>
      <c r="AA16" s="50"/>
      <c r="AB16" s="50"/>
      <c r="AC16" s="50"/>
      <c r="AD16" s="50"/>
      <c r="AE16" s="50"/>
      <c r="AF16" s="13"/>
      <c r="AG16" s="39" t="s">
        <v>27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173.835</v>
      </c>
      <c r="P17" s="24">
        <v>165.742</v>
      </c>
      <c r="Q17" s="14"/>
      <c r="R17" s="14">
        <v>-8.9</v>
      </c>
      <c r="S17" s="14">
        <f>(D17-C17)/C17*100</f>
        <v>11.688311688311687</v>
      </c>
      <c r="T17" s="14">
        <f>(E17-D17)/D17*100</f>
        <v>-1.1627906976744187</v>
      </c>
      <c r="U17" s="14">
        <f>(F17-E17)/E17*100</f>
        <v>5.88235294117647</v>
      </c>
      <c r="V17" s="14">
        <f>(G17-F17)/F17*100</f>
        <v>7.777777777777778</v>
      </c>
      <c r="W17" s="14">
        <f aca="true" t="shared" si="4" ref="W17:AE18">(H17-G17)/G17*100</f>
        <v>-6.787628865979385</v>
      </c>
      <c r="X17" s="14">
        <f t="shared" si="4"/>
        <v>35.79454963723235</v>
      </c>
      <c r="Y17" s="14">
        <f t="shared" si="4"/>
        <v>15.05375468317316</v>
      </c>
      <c r="Z17" s="14">
        <f t="shared" si="4"/>
        <v>-12.503627984681062</v>
      </c>
      <c r="AA17" s="50">
        <f t="shared" si="4"/>
        <v>19.366504854368944</v>
      </c>
      <c r="AB17" s="50">
        <f t="shared" si="4"/>
        <v>11.284626907148715</v>
      </c>
      <c r="AC17" s="50">
        <f t="shared" si="4"/>
        <v>0.6967707356291069</v>
      </c>
      <c r="AD17" s="50">
        <f t="shared" si="4"/>
        <v>5.144256940664123</v>
      </c>
      <c r="AE17" s="50">
        <f t="shared" si="4"/>
        <v>-4.655564184427772</v>
      </c>
      <c r="AF17" s="13"/>
      <c r="AG17" s="39" t="s">
        <v>31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1949.229</v>
      </c>
      <c r="P18" s="24">
        <v>2136.978</v>
      </c>
      <c r="Q18" s="14"/>
      <c r="R18" s="14">
        <f t="shared" si="3"/>
        <v>14.666666666666666</v>
      </c>
      <c r="S18" s="14">
        <f t="shared" si="3"/>
        <v>-23.613595706618963</v>
      </c>
      <c r="T18" s="14">
        <f t="shared" si="3"/>
        <v>16.159250585480095</v>
      </c>
      <c r="U18" s="14">
        <f>(F18-E18)/E18*100</f>
        <v>6.552419354838709</v>
      </c>
      <c r="V18" s="14">
        <f>(G18-F18)/F18*100</f>
        <v>24.88174077578051</v>
      </c>
      <c r="W18" s="14">
        <f t="shared" si="4"/>
        <v>1.1363636363636365</v>
      </c>
      <c r="X18" s="14">
        <f t="shared" si="4"/>
        <v>2.6217228464419478</v>
      </c>
      <c r="Y18" s="14">
        <f t="shared" si="4"/>
        <v>11.167883211678832</v>
      </c>
      <c r="Z18" s="14">
        <f t="shared" si="4"/>
        <v>7.544320420223249</v>
      </c>
      <c r="AA18" s="50">
        <f t="shared" si="4"/>
        <v>2.6131021429879695</v>
      </c>
      <c r="AB18" s="50">
        <f t="shared" si="4"/>
        <v>-0.5940381983697358</v>
      </c>
      <c r="AC18" s="50">
        <f t="shared" si="4"/>
        <v>17.577433866677527</v>
      </c>
      <c r="AD18" s="50">
        <f t="shared" si="4"/>
        <v>-0.7715391840194233</v>
      </c>
      <c r="AE18" s="50">
        <f t="shared" si="4"/>
        <v>9.631962175814131</v>
      </c>
      <c r="AF18" s="13"/>
      <c r="AG18" s="39" t="s">
        <v>29</v>
      </c>
      <c r="AH18" s="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14"/>
      <c r="R19" s="14"/>
      <c r="S19" s="14"/>
      <c r="T19" s="14"/>
      <c r="U19" s="21"/>
      <c r="V19" s="14"/>
      <c r="W19" s="14"/>
      <c r="X19" s="14"/>
      <c r="Y19" s="14"/>
      <c r="Z19" s="14"/>
      <c r="AA19" s="50"/>
      <c r="AB19" s="50"/>
      <c r="AC19" s="50"/>
      <c r="AD19" s="50"/>
      <c r="AE19" s="50"/>
      <c r="AF19" s="11"/>
      <c r="AG19" s="32" t="s">
        <v>17</v>
      </c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24">
        <v>70</v>
      </c>
      <c r="Q20" s="14"/>
      <c r="R20" s="14">
        <v>-13</v>
      </c>
      <c r="S20" s="14">
        <f aca="true" t="shared" si="5" ref="S20:AE20">(D20-C20)/C20*100</f>
        <v>-23.46938775510204</v>
      </c>
      <c r="T20" s="14">
        <f t="shared" si="5"/>
        <v>24</v>
      </c>
      <c r="U20" s="14">
        <f t="shared" si="5"/>
        <v>-12.903225806451612</v>
      </c>
      <c r="V20" s="14">
        <f t="shared" si="5"/>
        <v>-34.5679012345679</v>
      </c>
      <c r="W20" s="14">
        <f t="shared" si="5"/>
        <v>-14.273584905660371</v>
      </c>
      <c r="X20" s="14">
        <f t="shared" si="5"/>
        <v>61.29635743369647</v>
      </c>
      <c r="Y20" s="14">
        <f t="shared" si="5"/>
        <v>27.117418298423967</v>
      </c>
      <c r="Z20" s="14">
        <f t="shared" si="5"/>
        <v>-19.817943708538184</v>
      </c>
      <c r="AA20" s="50">
        <f t="shared" si="5"/>
        <v>0.4069829709756909</v>
      </c>
      <c r="AB20" s="50">
        <f t="shared" si="5"/>
        <v>-6.666666666666667</v>
      </c>
      <c r="AC20" s="50">
        <f t="shared" si="5"/>
        <v>14.285714285714285</v>
      </c>
      <c r="AD20" s="50">
        <f t="shared" si="5"/>
        <v>0.25000000000000355</v>
      </c>
      <c r="AE20" s="50">
        <f t="shared" si="5"/>
        <v>-12.71820448877806</v>
      </c>
      <c r="AF20" s="13"/>
      <c r="AG20" s="39" t="s">
        <v>23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18900</v>
      </c>
      <c r="P21" s="24">
        <v>21051.417</v>
      </c>
      <c r="Q21" s="14"/>
      <c r="R21" s="14">
        <f aca="true" t="shared" si="6" ref="R21:AE22">(C21-B21)/B21*100</f>
        <v>-4.803604078110312</v>
      </c>
      <c r="S21" s="14">
        <f t="shared" si="6"/>
        <v>-14.094934957099364</v>
      </c>
      <c r="T21" s="14">
        <f t="shared" si="6"/>
        <v>24.752315747080146</v>
      </c>
      <c r="U21" s="14">
        <f t="shared" si="6"/>
        <v>11.537964876033058</v>
      </c>
      <c r="V21" s="14">
        <f t="shared" si="6"/>
        <v>3.861070911722142</v>
      </c>
      <c r="W21" s="14">
        <f t="shared" si="6"/>
        <v>-10.118777170883963</v>
      </c>
      <c r="X21" s="14">
        <f t="shared" si="6"/>
        <v>-7.481783542592558</v>
      </c>
      <c r="Y21" s="14">
        <f t="shared" si="6"/>
        <v>10.51378222700627</v>
      </c>
      <c r="Z21" s="14">
        <f t="shared" si="6"/>
        <v>1.5432186742468466</v>
      </c>
      <c r="AA21" s="50">
        <f t="shared" si="6"/>
        <v>-4.301857875912051</v>
      </c>
      <c r="AB21" s="50">
        <f t="shared" si="6"/>
        <v>21.4860864058385</v>
      </c>
      <c r="AC21" s="50">
        <f t="shared" si="6"/>
        <v>7.001450569963634</v>
      </c>
      <c r="AD21" s="50">
        <f t="shared" si="6"/>
        <v>-9.25814645792775</v>
      </c>
      <c r="AE21" s="50">
        <f t="shared" si="6"/>
        <v>11.383158730158737</v>
      </c>
      <c r="AF21" s="13"/>
      <c r="AG21" s="39" t="s">
        <v>19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2570</v>
      </c>
      <c r="P22" s="24">
        <v>2650</v>
      </c>
      <c r="Q22" s="14"/>
      <c r="R22" s="14">
        <f t="shared" si="6"/>
        <v>13.839285714285715</v>
      </c>
      <c r="S22" s="14">
        <f t="shared" si="6"/>
        <v>-10.784313725490197</v>
      </c>
      <c r="T22" s="14">
        <f t="shared" si="6"/>
        <v>-20</v>
      </c>
      <c r="U22" s="14">
        <f t="shared" si="6"/>
        <v>-5.21978021978022</v>
      </c>
      <c r="V22" s="14">
        <f t="shared" si="6"/>
        <v>24.637681159420293</v>
      </c>
      <c r="W22" s="14">
        <f t="shared" si="6"/>
        <v>20</v>
      </c>
      <c r="X22" s="14">
        <f t="shared" si="6"/>
        <v>-10.077519379844961</v>
      </c>
      <c r="Y22" s="14">
        <f t="shared" si="6"/>
        <v>-3.0172413793103448</v>
      </c>
      <c r="Z22" s="14">
        <f t="shared" si="6"/>
        <v>4.444444444444445</v>
      </c>
      <c r="AA22" s="50">
        <f t="shared" si="6"/>
        <v>-12.76595744680851</v>
      </c>
      <c r="AB22" s="50">
        <f t="shared" si="6"/>
        <v>2.4390243902439024</v>
      </c>
      <c r="AC22" s="50">
        <f t="shared" si="6"/>
        <v>16.666666666666664</v>
      </c>
      <c r="AD22" s="50">
        <f t="shared" si="6"/>
        <v>4.8979591836734695</v>
      </c>
      <c r="AE22" s="50">
        <f t="shared" si="6"/>
        <v>3.11284046692607</v>
      </c>
      <c r="AF22" s="13"/>
      <c r="AG22" s="39" t="s">
        <v>21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51"/>
      <c r="AB23" s="51"/>
      <c r="AC23" s="51"/>
      <c r="AD23" s="51"/>
      <c r="AE23" s="51"/>
      <c r="AF23" s="11"/>
      <c r="AG23" s="32" t="s">
        <v>45</v>
      </c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4239.499</v>
      </c>
      <c r="P24" s="24">
        <v>4528.755</v>
      </c>
      <c r="Q24" s="14"/>
      <c r="R24" s="14">
        <f aca="true" t="shared" si="7" ref="R24:AE29">(C24-B24)/B24*100</f>
        <v>3.7484885126964933</v>
      </c>
      <c r="S24" s="14">
        <f t="shared" si="7"/>
        <v>-10.885780885780886</v>
      </c>
      <c r="T24" s="14">
        <f t="shared" si="7"/>
        <v>7.873397855087627</v>
      </c>
      <c r="U24" s="14">
        <f t="shared" si="7"/>
        <v>9.335596508244423</v>
      </c>
      <c r="V24" s="14">
        <f t="shared" si="7"/>
        <v>0.022177866489243733</v>
      </c>
      <c r="W24" s="14">
        <f t="shared" si="7"/>
        <v>1.0390022172949087</v>
      </c>
      <c r="X24" s="14">
        <f t="shared" si="7"/>
        <v>-2.1227560475318583</v>
      </c>
      <c r="Y24" s="14">
        <f t="shared" si="7"/>
        <v>-3.3587601073332487</v>
      </c>
      <c r="Z24" s="14">
        <f t="shared" si="7"/>
        <v>3.835327422098056</v>
      </c>
      <c r="AA24" s="50">
        <f t="shared" si="7"/>
        <v>-11.731020247839528</v>
      </c>
      <c r="AB24" s="50">
        <f t="shared" si="7"/>
        <v>8.982179922037156</v>
      </c>
      <c r="AC24" s="50">
        <f t="shared" si="7"/>
        <v>4.650826278321674</v>
      </c>
      <c r="AD24" s="50">
        <f t="shared" si="7"/>
        <v>-5.9078644797721385</v>
      </c>
      <c r="AE24" s="50">
        <f t="shared" si="7"/>
        <v>6.822881665970444</v>
      </c>
      <c r="AF24" s="13"/>
      <c r="AG24" s="39" t="s">
        <v>47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4902.052</v>
      </c>
      <c r="P25" s="24">
        <v>4952.234</v>
      </c>
      <c r="Q25" s="14"/>
      <c r="R25" s="14">
        <f t="shared" si="7"/>
        <v>10.53896326810848</v>
      </c>
      <c r="S25" s="14">
        <f t="shared" si="7"/>
        <v>-7.173913043478261</v>
      </c>
      <c r="T25" s="14">
        <f t="shared" si="7"/>
        <v>1.2713282034125126</v>
      </c>
      <c r="U25" s="14">
        <f t="shared" si="7"/>
        <v>16.08853650479022</v>
      </c>
      <c r="V25" s="14">
        <f t="shared" si="7"/>
        <v>1.6505406943653957</v>
      </c>
      <c r="W25" s="14">
        <f t="shared" si="7"/>
        <v>1.1692609182530815</v>
      </c>
      <c r="X25" s="14">
        <f t="shared" si="7"/>
        <v>-3.839263527300875</v>
      </c>
      <c r="Y25" s="14">
        <f t="shared" si="7"/>
        <v>5.931909506236492</v>
      </c>
      <c r="Z25" s="14">
        <f t="shared" si="7"/>
        <v>2.780583866172866</v>
      </c>
      <c r="AA25" s="50">
        <f t="shared" si="7"/>
        <v>5.084052747747683</v>
      </c>
      <c r="AB25" s="50">
        <f t="shared" si="7"/>
        <v>7.9764620248181854</v>
      </c>
      <c r="AC25" s="50">
        <f t="shared" si="7"/>
        <v>11.104547465214944</v>
      </c>
      <c r="AD25" s="50">
        <f t="shared" si="7"/>
        <v>2.774289340729426</v>
      </c>
      <c r="AE25" s="50">
        <f t="shared" si="7"/>
        <v>1.0236937511066937</v>
      </c>
      <c r="AF25" s="13"/>
      <c r="AG25" s="39" t="s">
        <v>49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3625.96</v>
      </c>
      <c r="P26" s="24">
        <v>3873.272</v>
      </c>
      <c r="Q26" s="14"/>
      <c r="R26" s="14">
        <f t="shared" si="7"/>
        <v>-22.101167315175097</v>
      </c>
      <c r="S26" s="14">
        <f t="shared" si="7"/>
        <v>22.77722277722278</v>
      </c>
      <c r="T26" s="14">
        <f t="shared" si="7"/>
        <v>1.8714401952807163</v>
      </c>
      <c r="U26" s="14">
        <f t="shared" si="7"/>
        <v>11.10223642172524</v>
      </c>
      <c r="V26" s="14">
        <f t="shared" si="7"/>
        <v>-6.5420560747663545</v>
      </c>
      <c r="W26" s="14">
        <f t="shared" si="7"/>
        <v>3.079807692307685</v>
      </c>
      <c r="X26" s="14">
        <f t="shared" si="7"/>
        <v>7.794931112002475</v>
      </c>
      <c r="Y26" s="14">
        <f t="shared" si="7"/>
        <v>8.28889731168558</v>
      </c>
      <c r="Z26" s="14">
        <f t="shared" si="7"/>
        <v>-20.7133244897633</v>
      </c>
      <c r="AA26" s="50">
        <f t="shared" si="7"/>
        <v>3.6007666369408082</v>
      </c>
      <c r="AB26" s="50">
        <f t="shared" si="7"/>
        <v>13.8561242513403</v>
      </c>
      <c r="AC26" s="50">
        <f t="shared" si="7"/>
        <v>3.634389991482761</v>
      </c>
      <c r="AD26" s="50">
        <f t="shared" si="7"/>
        <v>19.58324153970563</v>
      </c>
      <c r="AE26" s="50">
        <f t="shared" si="7"/>
        <v>6.820593718628995</v>
      </c>
      <c r="AF26" s="13"/>
      <c r="AG26" s="39" t="s">
        <v>53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1500.467</v>
      </c>
      <c r="P27" s="24">
        <v>1850</v>
      </c>
      <c r="Q27" s="14"/>
      <c r="R27" s="14">
        <f t="shared" si="7"/>
        <v>47.25</v>
      </c>
      <c r="S27" s="14">
        <f t="shared" si="7"/>
        <v>-39.105829088851166</v>
      </c>
      <c r="T27" s="14">
        <f t="shared" si="7"/>
        <v>36.059479553903344</v>
      </c>
      <c r="U27" s="14">
        <f t="shared" si="7"/>
        <v>-11.816939890710383</v>
      </c>
      <c r="V27" s="14">
        <f t="shared" si="7"/>
        <v>9.604957397366382</v>
      </c>
      <c r="W27" s="14">
        <f t="shared" si="7"/>
        <v>23.674911660777383</v>
      </c>
      <c r="X27" s="14">
        <f t="shared" si="7"/>
        <v>4</v>
      </c>
      <c r="Y27" s="14">
        <f aca="true" t="shared" si="8" ref="Y27:AE28">(J27-I27)/I27*100</f>
        <v>-7.9120879120879115</v>
      </c>
      <c r="Z27" s="14">
        <f t="shared" si="8"/>
        <v>5.4892601431980905</v>
      </c>
      <c r="AA27" s="50">
        <f t="shared" si="8"/>
        <v>-3.8461538461538463</v>
      </c>
      <c r="AB27" s="50">
        <f t="shared" si="8"/>
        <v>1.7647058823529411</v>
      </c>
      <c r="AC27" s="50">
        <f t="shared" si="8"/>
        <v>21.38728323699422</v>
      </c>
      <c r="AD27" s="50">
        <f t="shared" si="8"/>
        <v>-28.54919047619047</v>
      </c>
      <c r="AE27" s="50">
        <f t="shared" si="8"/>
        <v>23.294947506343018</v>
      </c>
      <c r="AF27" s="13"/>
      <c r="AG27" s="39" t="s">
        <v>55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515</v>
      </c>
      <c r="P28" s="24">
        <v>715</v>
      </c>
      <c r="Q28" s="14"/>
      <c r="R28" s="14">
        <f aca="true" t="shared" si="9" ref="R28:X28">(C28-B28)/B28*100</f>
        <v>24.71698113207547</v>
      </c>
      <c r="S28" s="14">
        <f t="shared" si="9"/>
        <v>-19.818456883509832</v>
      </c>
      <c r="T28" s="14">
        <f t="shared" si="9"/>
        <v>51.132075471698116</v>
      </c>
      <c r="U28" s="14">
        <f t="shared" si="9"/>
        <v>-37.578027465667915</v>
      </c>
      <c r="V28" s="14">
        <f t="shared" si="9"/>
        <v>20</v>
      </c>
      <c r="W28" s="14">
        <f t="shared" si="9"/>
        <v>-28.333333333333332</v>
      </c>
      <c r="X28" s="14">
        <f t="shared" si="9"/>
        <v>53.48837209302325</v>
      </c>
      <c r="Y28" s="14">
        <f t="shared" si="8"/>
        <v>-16.818181818181817</v>
      </c>
      <c r="Z28" s="14">
        <f t="shared" si="8"/>
        <v>-24.95446265938069</v>
      </c>
      <c r="AA28" s="50">
        <f t="shared" si="8"/>
        <v>56.79611650485437</v>
      </c>
      <c r="AB28" s="50">
        <f t="shared" si="8"/>
        <v>-34.984520123839005</v>
      </c>
      <c r="AC28" s="50">
        <f t="shared" si="8"/>
        <v>60.71428571428571</v>
      </c>
      <c r="AD28" s="50">
        <f t="shared" si="8"/>
        <v>-23.703703703703706</v>
      </c>
      <c r="AE28" s="50">
        <f t="shared" si="8"/>
        <v>38.83495145631068</v>
      </c>
      <c r="AF28" s="13"/>
      <c r="AG28" s="39" t="s">
        <v>51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1500</v>
      </c>
      <c r="P29" s="24">
        <v>1350</v>
      </c>
      <c r="Q29" s="14"/>
      <c r="R29" s="14">
        <f t="shared" si="7"/>
        <v>-5.956691420498581</v>
      </c>
      <c r="S29" s="14">
        <f t="shared" si="7"/>
        <v>2.140945584299732</v>
      </c>
      <c r="T29" s="14">
        <f t="shared" si="7"/>
        <v>-3.9301310043668125</v>
      </c>
      <c r="U29" s="14">
        <f t="shared" si="7"/>
        <v>0.27272727272727276</v>
      </c>
      <c r="V29" s="14">
        <f t="shared" si="7"/>
        <v>18.40435176790571</v>
      </c>
      <c r="W29" s="14">
        <f t="shared" si="7"/>
        <v>-5.731929555895859</v>
      </c>
      <c r="X29" s="14">
        <f t="shared" si="7"/>
        <v>1.5318310412860854</v>
      </c>
      <c r="Y29" s="14">
        <f t="shared" si="7"/>
        <v>-8</v>
      </c>
      <c r="Z29" s="14">
        <f t="shared" si="7"/>
        <v>10.113999999999994</v>
      </c>
      <c r="AA29" s="50">
        <f t="shared" si="7"/>
        <v>4.8663401012863385</v>
      </c>
      <c r="AB29" s="50">
        <f t="shared" si="7"/>
        <v>1.6616789689849067</v>
      </c>
      <c r="AC29" s="50">
        <f t="shared" si="7"/>
        <v>-3.7037037037037033</v>
      </c>
      <c r="AD29" s="50">
        <f t="shared" si="7"/>
        <v>15.384615384615385</v>
      </c>
      <c r="AE29" s="50">
        <f t="shared" si="7"/>
        <v>-10</v>
      </c>
      <c r="AF29" s="13"/>
      <c r="AG29" s="39" t="s">
        <v>57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51"/>
      <c r="AB30" s="51"/>
      <c r="AC30" s="51"/>
      <c r="AD30" s="51"/>
      <c r="AE30" s="51"/>
      <c r="AF30" s="11"/>
      <c r="AG30" s="32" t="s">
        <v>33</v>
      </c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4550</v>
      </c>
      <c r="P31" s="24">
        <v>5000</v>
      </c>
      <c r="Q31" s="14"/>
      <c r="R31" s="14">
        <f aca="true" t="shared" si="10" ref="R31:AE32">(C31-B31)/B31*100</f>
        <v>6.748166259168705</v>
      </c>
      <c r="S31" s="14">
        <f t="shared" si="10"/>
        <v>-3.160787906550618</v>
      </c>
      <c r="T31" s="14">
        <f t="shared" si="10"/>
        <v>-0.7332071901608326</v>
      </c>
      <c r="U31" s="14">
        <f t="shared" si="10"/>
        <v>4.789135096497498</v>
      </c>
      <c r="V31" s="14">
        <f t="shared" si="10"/>
        <v>2.6183492496589302</v>
      </c>
      <c r="W31" s="14">
        <f t="shared" si="10"/>
        <v>2.213883635727117</v>
      </c>
      <c r="X31" s="14">
        <f t="shared" si="10"/>
        <v>3.946416606204422</v>
      </c>
      <c r="Y31" s="14">
        <f t="shared" si="10"/>
        <v>-17.666328406242847</v>
      </c>
      <c r="Z31" s="14">
        <f t="shared" si="10"/>
        <v>5.521783181357649</v>
      </c>
      <c r="AA31" s="50">
        <f t="shared" si="10"/>
        <v>14.258281325012002</v>
      </c>
      <c r="AB31" s="50">
        <f t="shared" si="10"/>
        <v>-0.21008403361344538</v>
      </c>
      <c r="AC31" s="50">
        <f t="shared" si="10"/>
        <v>1.0819578947368427</v>
      </c>
      <c r="AD31" s="50">
        <f t="shared" si="10"/>
        <v>-5.23583468380947</v>
      </c>
      <c r="AE31" s="50">
        <f t="shared" si="10"/>
        <v>9.89010989010989</v>
      </c>
      <c r="AF31" s="13"/>
      <c r="AG31" s="39" t="s">
        <v>35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1930.695</v>
      </c>
      <c r="P32" s="24">
        <v>2389.473</v>
      </c>
      <c r="Q32" s="14"/>
      <c r="R32" s="14">
        <f t="shared" si="10"/>
        <v>-14.734299516908212</v>
      </c>
      <c r="S32" s="14">
        <f t="shared" si="10"/>
        <v>5.325779036827195</v>
      </c>
      <c r="T32" s="14">
        <f t="shared" si="10"/>
        <v>7.9612694997310385</v>
      </c>
      <c r="U32" s="14">
        <f t="shared" si="10"/>
        <v>-7.8226208271051325</v>
      </c>
      <c r="V32" s="14">
        <f t="shared" si="10"/>
        <v>2.7027027027027026</v>
      </c>
      <c r="W32" s="14">
        <f t="shared" si="10"/>
        <v>12.70384210526316</v>
      </c>
      <c r="X32" s="14">
        <f t="shared" si="10"/>
        <v>-18.937195901881644</v>
      </c>
      <c r="Y32" s="14">
        <f t="shared" si="10"/>
        <v>9.735191320483198</v>
      </c>
      <c r="Z32" s="14">
        <f t="shared" si="10"/>
        <v>-6.029148813079903</v>
      </c>
      <c r="AA32" s="50">
        <f t="shared" si="10"/>
        <v>4.982625698324027</v>
      </c>
      <c r="AB32" s="50">
        <f t="shared" si="10"/>
        <v>12.845541347889968</v>
      </c>
      <c r="AC32" s="50">
        <f t="shared" si="10"/>
        <v>0.5155190959458652</v>
      </c>
      <c r="AD32" s="50">
        <f t="shared" si="10"/>
        <v>-9.421382839325867</v>
      </c>
      <c r="AE32" s="50">
        <f t="shared" si="10"/>
        <v>23.762323929983765</v>
      </c>
      <c r="AF32" s="13"/>
      <c r="AG32" s="39" t="s">
        <v>37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51"/>
      <c r="AB33" s="51"/>
      <c r="AC33" s="51"/>
      <c r="AD33" s="51"/>
      <c r="AE33" s="51"/>
      <c r="AF33" s="11"/>
      <c r="AG33" s="32" t="s">
        <v>39</v>
      </c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12150</v>
      </c>
      <c r="P34" s="24">
        <v>12500</v>
      </c>
      <c r="Q34" s="14"/>
      <c r="R34" s="14">
        <f aca="true" t="shared" si="11" ref="R34:AE34">(C34-B34)/B34*100</f>
        <v>-1.9402985074626864</v>
      </c>
      <c r="S34" s="14">
        <f t="shared" si="11"/>
        <v>0.91324200913242</v>
      </c>
      <c r="T34" s="14">
        <f t="shared" si="11"/>
        <v>10.457516339869281</v>
      </c>
      <c r="U34" s="14">
        <f t="shared" si="11"/>
        <v>-2.1756941283568505</v>
      </c>
      <c r="V34" s="14">
        <f t="shared" si="11"/>
        <v>-6.45821701098083</v>
      </c>
      <c r="W34" s="14">
        <f t="shared" si="11"/>
        <v>9.465111420612821</v>
      </c>
      <c r="X34" s="14">
        <f t="shared" si="11"/>
        <v>3.1496261212296117</v>
      </c>
      <c r="Y34" s="14">
        <f t="shared" si="11"/>
        <v>4.140969162995595</v>
      </c>
      <c r="Z34" s="14">
        <f t="shared" si="11"/>
        <v>0.25380710659898476</v>
      </c>
      <c r="AA34" s="50">
        <f t="shared" si="11"/>
        <v>6.455696202531645</v>
      </c>
      <c r="AB34" s="50">
        <f t="shared" si="11"/>
        <v>-0.11890606420927466</v>
      </c>
      <c r="AC34" s="50">
        <f t="shared" si="11"/>
        <v>1.1904761904761905</v>
      </c>
      <c r="AD34" s="50">
        <f t="shared" si="11"/>
        <v>-4.705882352941177</v>
      </c>
      <c r="AE34" s="50">
        <f t="shared" si="11"/>
        <v>2.880658436213992</v>
      </c>
      <c r="AF34" s="13"/>
      <c r="AG34" s="39" t="s">
        <v>43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5785.116</v>
      </c>
      <c r="P35" s="24">
        <v>5670.587</v>
      </c>
      <c r="Q35" s="14"/>
      <c r="R35" s="14">
        <f aca="true" t="shared" si="12" ref="R35:AE35">(C35-B35)/B35*100</f>
        <v>-3.8654012079378774</v>
      </c>
      <c r="S35" s="14">
        <f t="shared" si="12"/>
        <v>-2.028361155986358</v>
      </c>
      <c r="T35" s="14">
        <f t="shared" si="12"/>
        <v>5.386588493953829</v>
      </c>
      <c r="U35" s="14">
        <f t="shared" si="12"/>
        <v>-4.572322670375521</v>
      </c>
      <c r="V35" s="14">
        <f t="shared" si="12"/>
        <v>-3.534341410092913</v>
      </c>
      <c r="W35" s="14">
        <f t="shared" si="12"/>
        <v>4.107214353163359</v>
      </c>
      <c r="X35" s="14">
        <f t="shared" si="12"/>
        <v>3.601030897725294</v>
      </c>
      <c r="Y35" s="14">
        <f t="shared" si="12"/>
        <v>-2.1731635341936824</v>
      </c>
      <c r="Z35" s="14">
        <f t="shared" si="12"/>
        <v>0.10820004174069565</v>
      </c>
      <c r="AA35" s="50">
        <f t="shared" si="12"/>
        <v>0.809219657928177</v>
      </c>
      <c r="AB35" s="50">
        <f t="shared" si="12"/>
        <v>2.572994325471805</v>
      </c>
      <c r="AC35" s="50">
        <f t="shared" si="12"/>
        <v>0.7173650516111376</v>
      </c>
      <c r="AD35" s="50">
        <f t="shared" si="12"/>
        <v>-0.6801854504968843</v>
      </c>
      <c r="AE35" s="50">
        <f t="shared" si="12"/>
        <v>-1.9797182977834764</v>
      </c>
      <c r="AF35" s="13"/>
      <c r="AG35" s="39" t="s">
        <v>41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52"/>
      <c r="AB36" s="52"/>
      <c r="AC36" s="52"/>
      <c r="AD36" s="52"/>
      <c r="AE36" s="52"/>
      <c r="AF36" s="11"/>
      <c r="AG36" s="32" t="s">
        <v>59</v>
      </c>
      <c r="AH36" s="1"/>
      <c r="AI36" s="1"/>
      <c r="AJ36" s="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106347.30060984337</v>
      </c>
      <c r="O37" s="44">
        <v>107755.6397724618</v>
      </c>
      <c r="P37" s="44"/>
      <c r="Q37" s="45"/>
      <c r="R37" s="45">
        <f>C37/B37*100-100</f>
        <v>1.5494770562103781</v>
      </c>
      <c r="S37" s="45">
        <f>D37/C37*100-100</f>
        <v>-6.218355591259055</v>
      </c>
      <c r="T37" s="45">
        <f aca="true" t="shared" si="13" ref="T37:AE37">(E37-D37)/D37*100</f>
        <v>4.525029240852311</v>
      </c>
      <c r="U37" s="45">
        <f t="shared" si="13"/>
        <v>4.128172805813841</v>
      </c>
      <c r="V37" s="45">
        <f t="shared" si="13"/>
        <v>7.669955340271637</v>
      </c>
      <c r="W37" s="45">
        <f t="shared" si="13"/>
        <v>3.439760048329405</v>
      </c>
      <c r="X37" s="45">
        <f t="shared" si="13"/>
        <v>2.1953991787438167</v>
      </c>
      <c r="Y37" s="45">
        <f t="shared" si="13"/>
        <v>2.319042827148548</v>
      </c>
      <c r="Z37" s="45">
        <f t="shared" si="13"/>
        <v>0.5930154110355724</v>
      </c>
      <c r="AA37" s="45">
        <f t="shared" si="13"/>
        <v>9.372747716213947</v>
      </c>
      <c r="AB37" s="45">
        <f t="shared" si="13"/>
        <v>-2.579352556450276</v>
      </c>
      <c r="AC37" s="45">
        <f t="shared" si="13"/>
        <v>4.879197542612414</v>
      </c>
      <c r="AD37" s="45">
        <f t="shared" si="13"/>
        <v>1.324282943283355</v>
      </c>
      <c r="AE37" s="45"/>
      <c r="AF37" s="44"/>
      <c r="AG37" s="46" t="s">
        <v>69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"/>
      <c r="R38" s="4"/>
      <c r="S38" s="4"/>
      <c r="T38" s="4"/>
      <c r="U38" s="2"/>
      <c r="V38" s="2"/>
      <c r="W38" s="2"/>
      <c r="X38" s="2"/>
      <c r="Y38" s="2"/>
      <c r="Z38" s="2"/>
      <c r="AA38" s="1"/>
      <c r="AB38" s="1"/>
      <c r="AC38" s="1"/>
      <c r="AD38" s="1"/>
      <c r="AE38" s="1"/>
      <c r="AF38" s="2"/>
      <c r="AG38" s="17" t="s">
        <v>61</v>
      </c>
      <c r="AH38" s="1"/>
      <c r="AI38" s="1"/>
      <c r="AJ38" s="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4" ht="23.25" customHeight="1">
      <c r="A39" s="53" t="s">
        <v>72</v>
      </c>
      <c r="B39" s="54"/>
      <c r="C39" s="54"/>
      <c r="D39" s="54"/>
      <c r="E39" s="54"/>
      <c r="F39" s="54"/>
      <c r="G39" s="54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V39" s="19"/>
      <c r="W39" s="19"/>
      <c r="X39" s="19"/>
      <c r="Y39" s="19"/>
      <c r="Z39" s="19"/>
      <c r="AA39" s="1"/>
      <c r="AB39" s="1"/>
      <c r="AC39" s="1"/>
      <c r="AD39" s="1"/>
      <c r="AE39" s="1"/>
      <c r="AF39" s="19"/>
      <c r="AG39" s="49" t="s">
        <v>71</v>
      </c>
      <c r="AH39" s="18"/>
      <c r="AI39" s="1"/>
      <c r="AJ39" s="1"/>
      <c r="AK39" s="1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2:64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/>
      <c r="S40" s="5"/>
      <c r="T40" s="5"/>
      <c r="U40" s="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2:6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/>
      <c r="S41" s="5"/>
      <c r="T41" s="5"/>
      <c r="U41" s="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2:64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5"/>
      <c r="T42" s="5"/>
      <c r="U42" s="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2:64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  <c r="S43" s="5"/>
      <c r="T43" s="5"/>
      <c r="U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2:64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/>
      <c r="S44" s="5"/>
      <c r="T44" s="5"/>
      <c r="U44" s="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2:64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/>
      <c r="S45" s="5"/>
      <c r="T45" s="5"/>
      <c r="U45" s="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2:6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"/>
      <c r="S46" s="5"/>
      <c r="T46" s="5"/>
      <c r="U46" s="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64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"/>
      <c r="S47" s="5"/>
      <c r="T47" s="5"/>
      <c r="U47" s="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2:64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48"/>
      <c r="Q48" s="2"/>
      <c r="R48" s="5"/>
      <c r="S48" s="5"/>
      <c r="T48" s="5"/>
      <c r="U48" s="5"/>
      <c r="V48" s="2"/>
      <c r="W48" s="2"/>
      <c r="X48" s="2"/>
      <c r="Y48" s="2"/>
      <c r="Z48" s="2"/>
      <c r="AA48" s="48"/>
      <c r="AB48" s="48"/>
      <c r="AC48" s="48"/>
      <c r="AD48" s="48"/>
      <c r="AE48" s="48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2:64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/>
      <c r="S49" s="5"/>
      <c r="T49" s="5"/>
      <c r="U49" s="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2:64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/>
      <c r="S50" s="5"/>
      <c r="T50" s="5"/>
      <c r="U50" s="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2:64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/>
      <c r="S51" s="5"/>
      <c r="T51" s="5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2:6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  <c r="S52" s="5"/>
      <c r="T52" s="5"/>
      <c r="U52" s="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2:64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2:64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2:64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2:64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2:64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2:64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2:31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A59" s="2"/>
      <c r="AB59" s="2"/>
      <c r="AC59" s="2"/>
      <c r="AD59" s="2"/>
      <c r="AE59" s="2"/>
    </row>
    <row r="60" spans="2:31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AA60" s="2"/>
      <c r="AB60" s="2"/>
      <c r="AC60" s="2"/>
      <c r="AD60" s="2"/>
      <c r="AE60" s="2"/>
    </row>
    <row r="61" spans="2:31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AA61" s="2"/>
      <c r="AB61" s="2"/>
      <c r="AC61" s="2"/>
      <c r="AD61" s="2"/>
      <c r="AE61" s="2"/>
    </row>
    <row r="62" spans="2:31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AA62" s="2"/>
      <c r="AB62" s="2"/>
      <c r="AC62" s="2"/>
      <c r="AD62" s="2"/>
      <c r="AE62" s="2"/>
    </row>
    <row r="63" spans="2:31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AA63" s="2"/>
      <c r="AB63" s="2"/>
      <c r="AC63" s="2"/>
      <c r="AD63" s="2"/>
      <c r="AE63" s="2"/>
    </row>
    <row r="64" spans="2:31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AA64" s="2"/>
      <c r="AB64" s="2"/>
      <c r="AC64" s="2"/>
      <c r="AD64" s="2"/>
      <c r="AE64" s="2"/>
    </row>
    <row r="65" spans="2:31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AA65" s="2"/>
      <c r="AB65" s="2"/>
      <c r="AC65" s="2"/>
      <c r="AD65" s="2"/>
      <c r="AE65" s="2"/>
    </row>
    <row r="66" spans="2:31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AA66" s="2"/>
      <c r="AB66" s="2"/>
      <c r="AC66" s="2"/>
      <c r="AD66" s="2"/>
      <c r="AE66" s="2"/>
    </row>
    <row r="67" spans="2:31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AA67" s="2"/>
      <c r="AB67" s="2"/>
      <c r="AC67" s="2"/>
      <c r="AD67" s="2"/>
      <c r="AE67" s="2"/>
    </row>
    <row r="68" spans="2:31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AA68" s="2"/>
      <c r="AB68" s="2"/>
      <c r="AC68" s="2"/>
      <c r="AD68" s="2"/>
      <c r="AE68" s="2"/>
    </row>
    <row r="69" spans="2:31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AA69" s="2"/>
      <c r="AB69" s="2"/>
      <c r="AC69" s="2"/>
      <c r="AD69" s="2"/>
      <c r="AE69" s="2"/>
    </row>
    <row r="70" spans="2:31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2"/>
      <c r="AB70" s="2"/>
      <c r="AC70" s="2"/>
      <c r="AD70" s="2"/>
      <c r="AE70" s="2"/>
    </row>
    <row r="71" spans="2:31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2"/>
      <c r="AB71" s="2"/>
      <c r="AC71" s="2"/>
      <c r="AD71" s="2"/>
      <c r="AE71" s="2"/>
    </row>
    <row r="72" spans="2:31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2"/>
      <c r="AB72" s="2"/>
      <c r="AC72" s="2"/>
      <c r="AD72" s="2"/>
      <c r="AE72" s="2"/>
    </row>
    <row r="73" spans="2:31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AA73" s="2"/>
      <c r="AB73" s="2"/>
      <c r="AC73" s="2"/>
      <c r="AD73" s="2"/>
      <c r="AE73" s="2"/>
    </row>
    <row r="74" spans="2:31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AA74" s="2"/>
      <c r="AB74" s="2"/>
      <c r="AC74" s="2"/>
      <c r="AD74" s="2"/>
      <c r="AE74" s="2"/>
    </row>
    <row r="75" spans="2:31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AA75" s="2"/>
      <c r="AB75" s="2"/>
      <c r="AC75" s="2"/>
      <c r="AD75" s="2"/>
      <c r="AE75" s="2"/>
    </row>
    <row r="76" spans="2:31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AA76" s="2"/>
      <c r="AB76" s="2"/>
      <c r="AC76" s="2"/>
      <c r="AD76" s="2"/>
      <c r="AE76" s="2"/>
    </row>
    <row r="77" spans="2:31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AA77" s="2"/>
      <c r="AB77" s="2"/>
      <c r="AC77" s="2"/>
      <c r="AD77" s="2"/>
      <c r="AE77" s="2"/>
    </row>
    <row r="78" spans="2:31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AA78" s="2"/>
      <c r="AB78" s="2"/>
      <c r="AC78" s="2"/>
      <c r="AD78" s="2"/>
      <c r="AE78" s="2"/>
    </row>
    <row r="79" spans="2:31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AA79" s="2"/>
      <c r="AB79" s="2"/>
      <c r="AC79" s="2"/>
      <c r="AD79" s="2"/>
      <c r="AE79" s="2"/>
    </row>
    <row r="80" spans="2:31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AA80" s="2"/>
      <c r="AB80" s="2"/>
      <c r="AC80" s="2"/>
      <c r="AD80" s="2"/>
      <c r="AE80" s="2"/>
    </row>
    <row r="81" spans="2:31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AA81" s="2"/>
      <c r="AB81" s="2"/>
      <c r="AC81" s="2"/>
      <c r="AD81" s="2"/>
      <c r="AE81" s="2"/>
    </row>
    <row r="82" spans="2:31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AA82" s="2"/>
      <c r="AB82" s="2"/>
      <c r="AC82" s="2"/>
      <c r="AD82" s="2"/>
      <c r="AE82" s="2"/>
    </row>
    <row r="83" spans="2:31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AA83" s="2"/>
      <c r="AB83" s="2"/>
      <c r="AC83" s="2"/>
      <c r="AD83" s="2"/>
      <c r="AE83" s="2"/>
    </row>
    <row r="84" spans="2:31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AA84" s="2"/>
      <c r="AB84" s="2"/>
      <c r="AC84" s="2"/>
      <c r="AD84" s="2"/>
      <c r="AE84" s="2"/>
    </row>
    <row r="85" spans="2:31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AA85" s="2"/>
      <c r="AB85" s="2"/>
      <c r="AC85" s="2"/>
      <c r="AD85" s="2"/>
      <c r="AE85" s="2"/>
    </row>
    <row r="86" spans="2:31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AA86" s="2"/>
      <c r="AB86" s="2"/>
      <c r="AC86" s="2"/>
      <c r="AD86" s="2"/>
      <c r="AE86" s="2"/>
    </row>
    <row r="87" spans="2:31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AA87" s="2"/>
      <c r="AB87" s="2"/>
      <c r="AC87" s="2"/>
      <c r="AD87" s="2"/>
      <c r="AE87" s="2"/>
    </row>
  </sheetData>
  <sheetProtection/>
  <mergeCells count="5">
    <mergeCell ref="A39:G39"/>
    <mergeCell ref="B4:P4"/>
    <mergeCell ref="B3:P3"/>
    <mergeCell ref="R3:AE3"/>
    <mergeCell ref="R4:AE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2019-06-12T11:44:00Z</dcterms:modified>
  <cp:category/>
  <cp:version/>
  <cp:contentType/>
  <cp:contentStatus/>
</cp:coreProperties>
</file>