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" sheetId="1" r:id="rId1"/>
  </sheets>
  <definedNames>
    <definedName name="Asama">'2017'!$B$2</definedName>
    <definedName name="AsamaAd">'2017'!$C$2</definedName>
    <definedName name="ButceYil">'2017'!$B$1</definedName>
    <definedName name="SatirBaslik">'2017'!$A$15:$B$19</definedName>
    <definedName name="SutunBaslik">'2017'!$D$1:$O$5</definedName>
    <definedName name="TeklifYil">'2017'!$B$5</definedName>
  </definedNames>
  <calcPr fullCalcOnLoad="1"/>
</workbook>
</file>

<file path=xl/sharedStrings.xml><?xml version="1.0" encoding="utf-8"?>
<sst xmlns="http://schemas.openxmlformats.org/spreadsheetml/2006/main" count="290" uniqueCount="61">
  <si>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</si>
  <si>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</si>
  <si>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</si>
  <si>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</si>
  <si>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</si>
  <si>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</si>
  <si>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</si>
  <si>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</si>
  <si>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</si>
  <si>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</si>
  <si>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</si>
  <si>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</si>
  <si>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</si>
  <si>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</si>
  <si>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</si>
  <si>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</si>
  <si>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</si>
  <si>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</si>
  <si>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</si>
  <si>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</si>
  <si>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</si>
  <si>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</si>
  <si>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(III) SAYILI CETVEL - DÜZENLEYİCİ VE DENETLEYİCİ KURUMLAR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</si>
  <si>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</si>
  <si>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</si>
  <si>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</si>
  <si>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</si>
  <si>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</si>
  <si>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</si>
  <si>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</si>
  <si>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</si>
  <si>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</si>
  <si>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</si>
  <si>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</si>
  <si>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</si>
  <si>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</si>
  <si>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</si>
  <si>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</si>
  <si>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42</t>
  </si>
  <si>
    <t>DÜZENLEYİCİ VE DENETLEYİCİ KURUMLAR TOPLAMI</t>
  </si>
  <si>
    <t>2017</t>
  </si>
  <si>
    <t>Tasarı</t>
  </si>
  <si>
    <t>3</t>
  </si>
  <si>
    <t>42.01</t>
  </si>
  <si>
    <t>42.02</t>
  </si>
  <si>
    <t>42.03</t>
  </si>
  <si>
    <t>42.04</t>
  </si>
  <si>
    <t>42.05</t>
  </si>
  <si>
    <t>42.06</t>
  </si>
  <si>
    <t>42.07</t>
  </si>
  <si>
    <t>42.09</t>
  </si>
  <si>
    <t>42.10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</si>
  <si>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</si>
  <si>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</si>
  <si>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</si>
  <si>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</si>
  <si>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</si>
  <si>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</si>
  <si>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</si>
  <si>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TÜTÜN VE ALKOL PİYASASI DÜZENLEME KURUMU</t>
  </si>
  <si>
    <t>KAMU GÖZETİMİ, MUHASEBE VE DENETİM STANDARTLARI KURUMU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</si>
</sst>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1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21" borderId="6" applyNumberFormat="0" applyAlignment="0" applyProtection="0"/>
    <xf numFmtId="0" fontId="35" fillId="23" borderId="7" applyNumberFormat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8" borderId="0" xfId="0" applyFont="1" applyFill="1" applyAlignment="1">
      <alignment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0" fontId="3" fillId="38" borderId="0" xfId="0" applyFont="1" applyFill="1" applyBorder="1" applyAlignment="1">
      <alignment/>
    </xf>
    <xf numFmtId="49" fontId="4" fillId="38" borderId="14" xfId="0" applyNumberFormat="1" applyFont="1" applyFill="1" applyBorder="1" applyAlignment="1">
      <alignment horizontal="center" vertical="center"/>
    </xf>
    <xf numFmtId="49" fontId="4" fillId="38" borderId="15" xfId="0" applyNumberFormat="1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left"/>
    </xf>
    <xf numFmtId="3" fontId="3" fillId="38" borderId="19" xfId="0" applyNumberFormat="1" applyFont="1" applyFill="1" applyBorder="1" applyAlignment="1">
      <alignment vertical="center" wrapText="1"/>
    </xf>
    <xf numFmtId="3" fontId="3" fillId="38" borderId="20" xfId="0" applyNumberFormat="1" applyFont="1" applyFill="1" applyBorder="1" applyAlignment="1">
      <alignment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0" fontId="5" fillId="38" borderId="0" xfId="0" applyFont="1" applyFill="1" applyAlignment="1">
      <alignment horizontal="left"/>
    </xf>
    <xf numFmtId="0" fontId="3" fillId="38" borderId="23" xfId="0" applyFont="1" applyFill="1" applyBorder="1" applyAlignment="1">
      <alignment horizontal="left" wrapText="1"/>
    </xf>
    <xf numFmtId="3" fontId="3" fillId="38" borderId="24" xfId="0" applyNumberFormat="1" applyFont="1" applyFill="1" applyBorder="1" applyAlignment="1">
      <alignment vertical="center" wrapText="1"/>
    </xf>
    <xf numFmtId="3" fontId="3" fillId="38" borderId="25" xfId="0" applyNumberFormat="1" applyFont="1" applyFill="1" applyBorder="1" applyAlignment="1">
      <alignment vertical="center" wrapText="1"/>
    </xf>
    <xf numFmtId="3" fontId="3" fillId="38" borderId="26" xfId="0" applyNumberFormat="1" applyFont="1" applyFill="1" applyBorder="1" applyAlignment="1">
      <alignment vertical="center" wrapText="1"/>
    </xf>
    <xf numFmtId="3" fontId="1" fillId="38" borderId="27" xfId="0" applyNumberFormat="1" applyFont="1" applyFill="1" applyBorder="1" applyAlignment="1">
      <alignment vertical="center" wrapText="1"/>
    </xf>
    <xf numFmtId="17" fontId="5" fillId="38" borderId="0" xfId="0" applyNumberFormat="1" applyFont="1" applyFill="1" applyAlignment="1">
      <alignment horizontal="left"/>
    </xf>
    <xf numFmtId="0" fontId="3" fillId="38" borderId="28" xfId="0" applyFont="1" applyFill="1" applyBorder="1" applyAlignment="1">
      <alignment horizontal="left" wrapText="1"/>
    </xf>
    <xf numFmtId="3" fontId="3" fillId="38" borderId="29" xfId="0" applyNumberFormat="1" applyFont="1" applyFill="1" applyBorder="1" applyAlignment="1">
      <alignment vertical="center" wrapText="1"/>
    </xf>
    <xf numFmtId="3" fontId="3" fillId="38" borderId="30" xfId="0" applyNumberFormat="1" applyFont="1" applyFill="1" applyBorder="1" applyAlignment="1">
      <alignment vertical="center" wrapText="1"/>
    </xf>
    <xf numFmtId="3" fontId="3" fillId="38" borderId="31" xfId="0" applyNumberFormat="1" applyFont="1" applyFill="1" applyBorder="1" applyAlignment="1">
      <alignment vertical="center" wrapText="1"/>
    </xf>
    <xf numFmtId="3" fontId="1" fillId="38" borderId="32" xfId="0" applyNumberFormat="1" applyFont="1" applyFill="1" applyBorder="1" applyAlignment="1">
      <alignment vertical="center" wrapText="1"/>
    </xf>
    <xf numFmtId="49" fontId="5" fillId="38" borderId="0" xfId="0" applyNumberFormat="1" applyFont="1" applyFill="1" applyAlignment="1">
      <alignment vertical="center"/>
    </xf>
    <xf numFmtId="0" fontId="1" fillId="38" borderId="33" xfId="0" applyFont="1" applyFill="1" applyBorder="1" applyAlignment="1">
      <alignment vertical="center"/>
    </xf>
    <xf numFmtId="0" fontId="5" fillId="38" borderId="0" xfId="0" applyFont="1" applyFill="1" applyAlignment="1">
      <alignment horizontal="left"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0" fontId="6" fillId="0" borderId="34" xfId="0" applyFont="1" applyBorder="1" applyAlignment="1">
      <alignment horizontal="left" vertical="center"/>
    </xf>
    <xf numFmtId="3" fontId="6" fillId="0" borderId="13" xfId="0" applyNumberFormat="1" applyFont="1" applyBorder="1" applyAlignment="1">
      <alignment vertical="center"/>
    </xf>
    <xf numFmtId="49" fontId="4" fillId="38" borderId="35" xfId="0" applyNumberFormat="1" applyFont="1" applyFill="1" applyBorder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/>
    </xf>
    <xf numFmtId="0" fontId="1" fillId="38" borderId="37" xfId="0" applyFont="1" applyFill="1" applyBorder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workbookViewId="0" topLeftCell="E8">
      <selection activeCell="E11" sqref="E11:Q11"/>
    </sheetView>
  </sheetViews>
  <sheetFormatPr defaultColWidth="9.00390625" defaultRowHeight="15" customHeight="1"/>
  <cols>
    <col min="1" max="3" width="9.125" style="6" hidden="1" customWidth="1"/>
    <col min="4" max="4" width="13.75390625" style="6" hidden="1" customWidth="1"/>
    <col min="5" max="5" width="62.375" style="6" bestFit="1" customWidth="1"/>
    <col min="6" max="15" width="17.75390625" style="6" bestFit="1" customWidth="1"/>
    <col min="16" max="16" width="18.75390625" style="6" bestFit="1" customWidth="1"/>
    <col min="17" max="17" width="9.125" style="6" bestFit="1" customWidth="1"/>
    <col min="18" max="16384" width="9.125" style="6" customWidth="1"/>
  </cols>
  <sheetData>
    <row r="1" spans="1:15" ht="15" hidden="1">
      <c r="A1" s="1" t="s">
        <v>0</v>
      </c>
      <c r="B1" s="2" t="s">
        <v>40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5" t="s">
        <v>4</v>
      </c>
    </row>
    <row r="2" spans="1:16" ht="15" hidden="1">
      <c r="A2" s="1" t="s">
        <v>5</v>
      </c>
      <c r="B2" s="2" t="s">
        <v>42</v>
      </c>
      <c r="C2" s="3" t="s">
        <v>41</v>
      </c>
      <c r="D2" s="4" t="s">
        <v>6</v>
      </c>
      <c r="E2" s="6" t="str">
        <f aca="true" t="shared" si="0" ref="E2:O2">ButceYil</f>
        <v>2017</v>
      </c>
      <c r="F2" s="6" t="str">
        <f t="shared" si="0"/>
        <v>2017</v>
      </c>
      <c r="G2" s="6" t="str">
        <f t="shared" si="0"/>
        <v>2017</v>
      </c>
      <c r="H2" s="6" t="str">
        <f t="shared" si="0"/>
        <v>2017</v>
      </c>
      <c r="I2" s="6" t="str">
        <f t="shared" si="0"/>
        <v>2017</v>
      </c>
      <c r="J2" s="6" t="str">
        <f t="shared" si="0"/>
        <v>2017</v>
      </c>
      <c r="K2" s="6" t="str">
        <f t="shared" si="0"/>
        <v>2017</v>
      </c>
      <c r="L2" s="6" t="str">
        <f t="shared" si="0"/>
        <v>2017</v>
      </c>
      <c r="M2" s="6" t="str">
        <f t="shared" si="0"/>
        <v>2017</v>
      </c>
      <c r="N2" s="6" t="str">
        <f t="shared" si="0"/>
        <v>2017</v>
      </c>
      <c r="O2" s="6" t="str">
        <f t="shared" si="0"/>
        <v>2017</v>
      </c>
      <c r="P2" s="7" t="s">
        <v>1</v>
      </c>
    </row>
    <row r="3" spans="1:16" ht="15" hidden="1">
      <c r="A3" s="1" t="s">
        <v>1</v>
      </c>
      <c r="B3" s="2" t="s">
        <v>1</v>
      </c>
      <c r="C3" s="3" t="s">
        <v>1</v>
      </c>
      <c r="D3" s="4" t="s">
        <v>7</v>
      </c>
      <c r="F3" s="6" t="str">
        <f aca="true" t="shared" si="1" ref="F3:O3">ButceYil</f>
        <v>2017</v>
      </c>
      <c r="G3" s="6" t="str">
        <f t="shared" si="1"/>
        <v>2017</v>
      </c>
      <c r="H3" s="6" t="str">
        <f t="shared" si="1"/>
        <v>2017</v>
      </c>
      <c r="I3" s="6" t="str">
        <f t="shared" si="1"/>
        <v>2017</v>
      </c>
      <c r="J3" s="6" t="str">
        <f t="shared" si="1"/>
        <v>2017</v>
      </c>
      <c r="K3" s="6" t="str">
        <f t="shared" si="1"/>
        <v>2017</v>
      </c>
      <c r="L3" s="6" t="str">
        <f t="shared" si="1"/>
        <v>2017</v>
      </c>
      <c r="M3" s="6" t="str">
        <f t="shared" si="1"/>
        <v>2017</v>
      </c>
      <c r="N3" s="6" t="str">
        <f t="shared" si="1"/>
        <v>2017</v>
      </c>
      <c r="O3" s="6" t="str">
        <f t="shared" si="1"/>
        <v>2017</v>
      </c>
      <c r="P3" s="7" t="s">
        <v>1</v>
      </c>
    </row>
    <row r="4" spans="1:15" ht="15" hidden="1">
      <c r="A4" s="1" t="s">
        <v>1</v>
      </c>
      <c r="B4" s="2" t="s">
        <v>1</v>
      </c>
      <c r="C4" s="3" t="s">
        <v>1</v>
      </c>
      <c r="D4" s="4" t="s">
        <v>8</v>
      </c>
      <c r="E4" s="8" t="str">
        <f aca="true" t="shared" si="2" ref="E4:O4">Asama</f>
        <v>3</v>
      </c>
      <c r="F4" s="8" t="str">
        <f t="shared" si="2"/>
        <v>3</v>
      </c>
      <c r="G4" s="8" t="str">
        <f t="shared" si="2"/>
        <v>3</v>
      </c>
      <c r="H4" s="8" t="str">
        <f t="shared" si="2"/>
        <v>3</v>
      </c>
      <c r="I4" s="8" t="str">
        <f t="shared" si="2"/>
        <v>3</v>
      </c>
      <c r="J4" s="8" t="str">
        <f t="shared" si="2"/>
        <v>3</v>
      </c>
      <c r="K4" s="8" t="str">
        <f t="shared" si="2"/>
        <v>3</v>
      </c>
      <c r="L4" s="8" t="str">
        <f t="shared" si="2"/>
        <v>3</v>
      </c>
      <c r="M4" s="8" t="str">
        <f t="shared" si="2"/>
        <v>3</v>
      </c>
      <c r="N4" s="8" t="str">
        <f t="shared" si="2"/>
        <v>3</v>
      </c>
      <c r="O4" s="8" t="str">
        <f t="shared" si="2"/>
        <v>3</v>
      </c>
    </row>
    <row r="5" spans="1:15" ht="15" hidden="1">
      <c r="A5" s="1" t="s">
        <v>9</v>
      </c>
      <c r="B5" s="3" t="s">
        <v>40</v>
      </c>
      <c r="C5" s="3" t="s">
        <v>1</v>
      </c>
      <c r="D5" s="4" t="s">
        <v>10</v>
      </c>
      <c r="E5" s="9" t="s">
        <v>1</v>
      </c>
      <c r="F5" s="10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2" t="s">
        <v>19</v>
      </c>
      <c r="O5" s="13" t="s">
        <v>20</v>
      </c>
    </row>
    <row r="6" spans="1:12" ht="15" hidden="1">
      <c r="A6" s="3" t="s">
        <v>1</v>
      </c>
      <c r="B6" s="3" t="s">
        <v>1</v>
      </c>
      <c r="C6" s="3" t="s">
        <v>1</v>
      </c>
      <c r="D6" s="5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</row>
    <row r="7" spans="1:3" ht="15" hidden="1">
      <c r="A7" s="3" t="s">
        <v>21</v>
      </c>
      <c r="B7" s="3" t="s">
        <v>1</v>
      </c>
      <c r="C7" s="3" t="s">
        <v>1</v>
      </c>
    </row>
    <row r="8" spans="1:16" ht="15">
      <c r="A8" s="3" t="s">
        <v>1</v>
      </c>
      <c r="B8" s="3" t="s">
        <v>1</v>
      </c>
      <c r="C8" s="3" t="s">
        <v>1</v>
      </c>
      <c r="E8" s="14" t="s">
        <v>1</v>
      </c>
      <c r="F8" s="14" t="s">
        <v>1</v>
      </c>
      <c r="G8" s="14" t="s">
        <v>1</v>
      </c>
      <c r="H8" s="14" t="s">
        <v>1</v>
      </c>
      <c r="I8" s="14" t="s">
        <v>1</v>
      </c>
      <c r="J8" s="14" t="s">
        <v>1</v>
      </c>
      <c r="K8" s="14" t="s">
        <v>1</v>
      </c>
      <c r="L8" s="15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7" ht="24.75" customHeight="1">
      <c r="A9" s="3" t="s">
        <v>1</v>
      </c>
      <c r="B9" s="3" t="s">
        <v>1</v>
      </c>
      <c r="C9" s="3" t="s">
        <v>1</v>
      </c>
      <c r="E9" s="51" t="str">
        <f>TeklifYil&amp;"  "&amp;A7</f>
        <v>2017  YILI MERKEZİ YÖNETİM BÜTÇE KANUNU İCMALİ</v>
      </c>
      <c r="F9" s="51" t="s">
        <v>1</v>
      </c>
      <c r="G9" s="51" t="s">
        <v>1</v>
      </c>
      <c r="H9" s="51" t="s">
        <v>1</v>
      </c>
      <c r="I9" s="51" t="s">
        <v>1</v>
      </c>
      <c r="J9" s="51" t="s">
        <v>1</v>
      </c>
      <c r="K9" s="51" t="s">
        <v>1</v>
      </c>
      <c r="L9" s="51" t="s">
        <v>1</v>
      </c>
      <c r="M9" s="51" t="s">
        <v>1</v>
      </c>
      <c r="N9" s="51" t="s">
        <v>1</v>
      </c>
      <c r="O9" s="51" t="s">
        <v>1</v>
      </c>
      <c r="P9" s="51" t="s">
        <v>1</v>
      </c>
      <c r="Q9" s="51" t="s">
        <v>1</v>
      </c>
    </row>
    <row r="10" spans="1:17" ht="24.75" customHeight="1">
      <c r="A10" s="3" t="s">
        <v>1</v>
      </c>
      <c r="B10" s="3" t="s">
        <v>1</v>
      </c>
      <c r="C10" s="3" t="s">
        <v>1</v>
      </c>
      <c r="E10" s="51" t="s">
        <v>22</v>
      </c>
      <c r="F10" s="51" t="s">
        <v>1</v>
      </c>
      <c r="G10" s="51" t="s">
        <v>1</v>
      </c>
      <c r="H10" s="51" t="s">
        <v>1</v>
      </c>
      <c r="I10" s="51" t="s">
        <v>1</v>
      </c>
      <c r="J10" s="51" t="s">
        <v>1</v>
      </c>
      <c r="K10" s="51" t="s">
        <v>1</v>
      </c>
      <c r="L10" s="51" t="s">
        <v>1</v>
      </c>
      <c r="M10" s="51" t="s">
        <v>1</v>
      </c>
      <c r="N10" s="51" t="s">
        <v>1</v>
      </c>
      <c r="O10" s="51" t="s">
        <v>1</v>
      </c>
      <c r="P10" s="51" t="s">
        <v>1</v>
      </c>
      <c r="Q10" s="51" t="s">
        <v>1</v>
      </c>
    </row>
    <row r="11" spans="1:17" ht="24.75" customHeight="1">
      <c r="A11" s="3" t="s">
        <v>1</v>
      </c>
      <c r="B11" s="3" t="s">
        <v>1</v>
      </c>
      <c r="C11" s="3" t="s">
        <v>1</v>
      </c>
      <c r="E11" s="52" t="s">
        <v>23</v>
      </c>
      <c r="F11" s="52" t="s">
        <v>1</v>
      </c>
      <c r="G11" s="52" t="s">
        <v>1</v>
      </c>
      <c r="H11" s="52" t="s">
        <v>1</v>
      </c>
      <c r="I11" s="52" t="s">
        <v>1</v>
      </c>
      <c r="J11" s="52" t="s">
        <v>1</v>
      </c>
      <c r="K11" s="52" t="s">
        <v>1</v>
      </c>
      <c r="L11" s="52" t="s">
        <v>1</v>
      </c>
      <c r="M11" s="52" t="s">
        <v>1</v>
      </c>
      <c r="N11" s="52" t="s">
        <v>1</v>
      </c>
      <c r="O11" s="52" t="s">
        <v>1</v>
      </c>
      <c r="P11" s="52" t="s">
        <v>1</v>
      </c>
      <c r="Q11" s="52" t="s">
        <v>1</v>
      </c>
    </row>
    <row r="12" spans="1:16" ht="19.5" customHeight="1">
      <c r="A12" s="3" t="s">
        <v>1</v>
      </c>
      <c r="B12" s="3" t="s">
        <v>1</v>
      </c>
      <c r="C12" s="3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16" t="s">
        <v>1</v>
      </c>
      <c r="M12" s="1" t="s">
        <v>1</v>
      </c>
      <c r="N12" s="16" t="s">
        <v>1</v>
      </c>
      <c r="O12" s="16" t="s">
        <v>1</v>
      </c>
      <c r="P12" s="4" t="str">
        <f>IF(ButceYil&gt;2008,"TL","YTL")</f>
        <v>TL</v>
      </c>
    </row>
    <row r="13" spans="1:16" ht="15">
      <c r="A13" s="3" t="s">
        <v>1</v>
      </c>
      <c r="B13" s="3" t="s">
        <v>1</v>
      </c>
      <c r="C13" s="3" t="s">
        <v>1</v>
      </c>
      <c r="D13" s="17" t="s">
        <v>1</v>
      </c>
      <c r="E13" s="47" t="s">
        <v>24</v>
      </c>
      <c r="F13" s="18"/>
      <c r="G13" s="19"/>
      <c r="H13" s="19"/>
      <c r="I13" s="19"/>
      <c r="J13" s="19"/>
      <c r="K13" s="19"/>
      <c r="L13" s="19"/>
      <c r="M13" s="19"/>
      <c r="N13" s="46"/>
      <c r="O13" s="46"/>
      <c r="P13" s="49" t="s">
        <v>25</v>
      </c>
    </row>
    <row r="14" spans="3:16" ht="75.75" customHeight="1">
      <c r="C14" s="4" t="s">
        <v>1</v>
      </c>
      <c r="D14" s="17" t="s">
        <v>1</v>
      </c>
      <c r="E14" s="48" t="s">
        <v>1</v>
      </c>
      <c r="F14" s="20" t="s">
        <v>26</v>
      </c>
      <c r="G14" s="21" t="s">
        <v>27</v>
      </c>
      <c r="H14" s="21" t="s">
        <v>28</v>
      </c>
      <c r="I14" s="21" t="s">
        <v>29</v>
      </c>
      <c r="J14" s="21" t="s">
        <v>30</v>
      </c>
      <c r="K14" s="21" t="s">
        <v>31</v>
      </c>
      <c r="L14" s="21" t="s">
        <v>32</v>
      </c>
      <c r="M14" s="21" t="s">
        <v>33</v>
      </c>
      <c r="N14" s="21" t="s">
        <v>34</v>
      </c>
      <c r="O14" s="21" t="s">
        <v>35</v>
      </c>
      <c r="P14" s="50" t="s">
        <v>1</v>
      </c>
    </row>
    <row r="15" spans="1:16" ht="30" customHeight="1" hidden="1">
      <c r="A15" s="4" t="s">
        <v>2</v>
      </c>
      <c r="B15" s="4" t="s">
        <v>36</v>
      </c>
      <c r="C15" s="4" t="s">
        <v>1</v>
      </c>
      <c r="D15" s="17" t="s">
        <v>1</v>
      </c>
      <c r="E15" s="22" t="s">
        <v>1</v>
      </c>
      <c r="F15" s="23" t="s">
        <v>1</v>
      </c>
      <c r="G15" s="24" t="s">
        <v>1</v>
      </c>
      <c r="H15" s="24" t="s">
        <v>1</v>
      </c>
      <c r="I15" s="24" t="s">
        <v>1</v>
      </c>
      <c r="J15" s="24" t="s">
        <v>1</v>
      </c>
      <c r="K15" s="24" t="s">
        <v>1</v>
      </c>
      <c r="L15" s="24" t="s">
        <v>1</v>
      </c>
      <c r="M15" s="24" t="s">
        <v>1</v>
      </c>
      <c r="N15" s="24" t="s">
        <v>1</v>
      </c>
      <c r="O15" s="25" t="s">
        <v>1</v>
      </c>
      <c r="P15" s="26" t="s">
        <v>1</v>
      </c>
    </row>
    <row r="16" spans="1:16" ht="30" customHeight="1">
      <c r="A16" s="4" t="s">
        <v>1</v>
      </c>
      <c r="B16" s="27" t="s">
        <v>43</v>
      </c>
      <c r="C16" s="4" t="s">
        <v>1</v>
      </c>
      <c r="D16" s="17" t="s">
        <v>1</v>
      </c>
      <c r="E16" s="28" t="s">
        <v>52</v>
      </c>
      <c r="F16" s="29">
        <v>119768000</v>
      </c>
      <c r="G16" s="30">
        <v>0</v>
      </c>
      <c r="H16" s="30">
        <v>2500000</v>
      </c>
      <c r="I16" s="30">
        <v>0</v>
      </c>
      <c r="J16" s="30">
        <v>0</v>
      </c>
      <c r="K16" s="30">
        <v>0</v>
      </c>
      <c r="L16" s="30">
        <v>0</v>
      </c>
      <c r="M16" s="30">
        <v>58732000</v>
      </c>
      <c r="N16" s="30">
        <v>0</v>
      </c>
      <c r="O16" s="31">
        <v>0</v>
      </c>
      <c r="P16" s="32">
        <f aca="true" t="shared" si="3" ref="P16:P24">SUM(F16:O16)</f>
        <v>181000000</v>
      </c>
    </row>
    <row r="17" spans="2:16" ht="30" customHeight="1">
      <c r="B17" s="27" t="s">
        <v>44</v>
      </c>
      <c r="C17" s="4" t="s">
        <v>1</v>
      </c>
      <c r="D17" s="17" t="s">
        <v>1</v>
      </c>
      <c r="E17" s="28" t="s">
        <v>53</v>
      </c>
      <c r="F17" s="29">
        <v>395556000</v>
      </c>
      <c r="G17" s="30">
        <v>0</v>
      </c>
      <c r="H17" s="30">
        <v>51000000</v>
      </c>
      <c r="I17" s="30">
        <v>2438444000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1">
        <v>0</v>
      </c>
      <c r="P17" s="32">
        <f t="shared" si="3"/>
        <v>2885000000</v>
      </c>
    </row>
    <row r="18" spans="2:16" ht="30" customHeight="1">
      <c r="B18" s="27" t="s">
        <v>45</v>
      </c>
      <c r="C18" s="4" t="s">
        <v>1</v>
      </c>
      <c r="D18" s="17" t="s">
        <v>1</v>
      </c>
      <c r="E18" s="28" t="s">
        <v>54</v>
      </c>
      <c r="F18" s="29">
        <v>42140000</v>
      </c>
      <c r="G18" s="30">
        <v>0</v>
      </c>
      <c r="H18" s="30">
        <v>10130000</v>
      </c>
      <c r="I18" s="30">
        <v>75322000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1">
        <v>0</v>
      </c>
      <c r="P18" s="32">
        <f t="shared" si="3"/>
        <v>127592000</v>
      </c>
    </row>
    <row r="19" spans="2:16" ht="30" customHeight="1">
      <c r="B19" s="27" t="s">
        <v>46</v>
      </c>
      <c r="C19" s="4" t="s">
        <v>1</v>
      </c>
      <c r="D19" s="17" t="s">
        <v>1</v>
      </c>
      <c r="E19" s="28" t="s">
        <v>55</v>
      </c>
      <c r="F19" s="29">
        <v>17619000</v>
      </c>
      <c r="G19" s="30">
        <v>0</v>
      </c>
      <c r="H19" s="30">
        <v>2000000</v>
      </c>
      <c r="I19" s="30">
        <v>365381000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1">
        <v>0</v>
      </c>
      <c r="P19" s="32">
        <f t="shared" si="3"/>
        <v>385000000</v>
      </c>
    </row>
    <row r="20" spans="2:16" ht="30" customHeight="1">
      <c r="B20" s="27" t="s">
        <v>47</v>
      </c>
      <c r="C20" s="4" t="s">
        <v>1</v>
      </c>
      <c r="D20" s="17" t="s">
        <v>1</v>
      </c>
      <c r="E20" s="28" t="s">
        <v>56</v>
      </c>
      <c r="F20" s="29">
        <v>16015000</v>
      </c>
      <c r="G20" s="30">
        <v>35000</v>
      </c>
      <c r="H20" s="30">
        <v>3000000</v>
      </c>
      <c r="I20" s="30">
        <v>222486000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1">
        <v>0</v>
      </c>
      <c r="P20" s="32">
        <f t="shared" si="3"/>
        <v>241536000</v>
      </c>
    </row>
    <row r="21" spans="2:16" ht="30" customHeight="1">
      <c r="B21" s="27" t="s">
        <v>48</v>
      </c>
      <c r="C21" s="4" t="s">
        <v>1</v>
      </c>
      <c r="D21" s="17" t="s">
        <v>1</v>
      </c>
      <c r="E21" s="28" t="s">
        <v>57</v>
      </c>
      <c r="F21" s="29">
        <v>15003000</v>
      </c>
      <c r="G21" s="30">
        <v>0</v>
      </c>
      <c r="H21" s="30">
        <v>0</v>
      </c>
      <c r="I21" s="30">
        <v>124997000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1">
        <v>0</v>
      </c>
      <c r="P21" s="32">
        <f t="shared" si="3"/>
        <v>140000000</v>
      </c>
    </row>
    <row r="22" spans="2:16" ht="30" customHeight="1">
      <c r="B22" s="27" t="s">
        <v>49</v>
      </c>
      <c r="C22" s="4" t="s">
        <v>1</v>
      </c>
      <c r="D22" s="17" t="s">
        <v>1</v>
      </c>
      <c r="E22" s="28" t="s">
        <v>58</v>
      </c>
      <c r="F22" s="29">
        <v>41096000</v>
      </c>
      <c r="G22" s="30">
        <v>0</v>
      </c>
      <c r="H22" s="30">
        <v>0</v>
      </c>
      <c r="I22" s="30">
        <v>36904000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>
        <v>0</v>
      </c>
      <c r="P22" s="32">
        <f t="shared" si="3"/>
        <v>78000000</v>
      </c>
    </row>
    <row r="23" spans="2:16" ht="30" customHeight="1">
      <c r="B23" s="27" t="s">
        <v>50</v>
      </c>
      <c r="C23" s="4" t="s">
        <v>1</v>
      </c>
      <c r="D23" s="17" t="s">
        <v>1</v>
      </c>
      <c r="E23" s="28" t="s">
        <v>59</v>
      </c>
      <c r="F23" s="29">
        <v>49245000</v>
      </c>
      <c r="G23" s="30">
        <v>0</v>
      </c>
      <c r="H23" s="30">
        <v>0</v>
      </c>
      <c r="I23" s="30">
        <v>90755000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1">
        <v>0</v>
      </c>
      <c r="P23" s="32">
        <f t="shared" si="3"/>
        <v>140000000</v>
      </c>
    </row>
    <row r="24" spans="2:16" ht="30" customHeight="1">
      <c r="B24" s="27" t="s">
        <v>51</v>
      </c>
      <c r="C24" s="4" t="s">
        <v>1</v>
      </c>
      <c r="D24" s="17" t="s">
        <v>1</v>
      </c>
      <c r="E24" s="28" t="s">
        <v>60</v>
      </c>
      <c r="F24" s="29">
        <v>0</v>
      </c>
      <c r="G24" s="30">
        <v>0</v>
      </c>
      <c r="H24" s="30">
        <v>540000</v>
      </c>
      <c r="I24" s="30">
        <v>38185000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1">
        <v>0</v>
      </c>
      <c r="P24" s="32">
        <f t="shared" si="3"/>
        <v>38725000</v>
      </c>
    </row>
    <row r="25" spans="1:16" ht="30.75" customHeight="1" hidden="1">
      <c r="A25" s="4" t="s">
        <v>37</v>
      </c>
      <c r="B25" s="33" t="s">
        <v>1</v>
      </c>
      <c r="C25" s="4" t="s">
        <v>1</v>
      </c>
      <c r="D25" s="17" t="s">
        <v>1</v>
      </c>
      <c r="E25" s="34" t="s">
        <v>1</v>
      </c>
      <c r="F25" s="35" t="s">
        <v>1</v>
      </c>
      <c r="G25" s="36" t="s">
        <v>1</v>
      </c>
      <c r="H25" s="36" t="s">
        <v>1</v>
      </c>
      <c r="I25" s="36" t="s">
        <v>1</v>
      </c>
      <c r="J25" s="36" t="s">
        <v>1</v>
      </c>
      <c r="K25" s="36" t="s">
        <v>1</v>
      </c>
      <c r="L25" s="36" t="s">
        <v>1</v>
      </c>
      <c r="M25" s="36" t="s">
        <v>1</v>
      </c>
      <c r="N25" s="36" t="s">
        <v>1</v>
      </c>
      <c r="O25" s="37" t="s">
        <v>1</v>
      </c>
      <c r="P25" s="38" t="s">
        <v>1</v>
      </c>
    </row>
    <row r="26" spans="1:16" ht="30.75" customHeight="1">
      <c r="A26" s="9" t="s">
        <v>37</v>
      </c>
      <c r="B26" s="39" t="s">
        <v>1</v>
      </c>
      <c r="C26" s="9" t="s">
        <v>1</v>
      </c>
      <c r="E26" s="40" t="s">
        <v>1</v>
      </c>
      <c r="F26" s="40" t="s">
        <v>1</v>
      </c>
      <c r="G26" s="40" t="s">
        <v>1</v>
      </c>
      <c r="H26" s="40" t="s">
        <v>1</v>
      </c>
      <c r="I26" s="40" t="s">
        <v>1</v>
      </c>
      <c r="J26" s="40" t="s">
        <v>1</v>
      </c>
      <c r="K26" s="40" t="s">
        <v>1</v>
      </c>
      <c r="L26" s="40" t="s">
        <v>1</v>
      </c>
      <c r="M26" s="40" t="s">
        <v>1</v>
      </c>
      <c r="N26" s="40" t="s">
        <v>1</v>
      </c>
      <c r="O26" s="40" t="s">
        <v>1</v>
      </c>
      <c r="P26" s="40" t="s">
        <v>1</v>
      </c>
    </row>
    <row r="27" spans="1:16" ht="37.5" customHeight="1">
      <c r="A27" s="41" t="s">
        <v>1</v>
      </c>
      <c r="B27" s="42" t="s">
        <v>38</v>
      </c>
      <c r="C27" s="43" t="s">
        <v>1</v>
      </c>
      <c r="D27" s="43" t="s">
        <v>1</v>
      </c>
      <c r="E27" s="44" t="s">
        <v>39</v>
      </c>
      <c r="F27" s="45">
        <v>696442000</v>
      </c>
      <c r="G27" s="45">
        <v>35000</v>
      </c>
      <c r="H27" s="45">
        <v>69170000</v>
      </c>
      <c r="I27" s="45">
        <v>3392474000</v>
      </c>
      <c r="J27" s="45">
        <v>0</v>
      </c>
      <c r="K27" s="45">
        <v>0</v>
      </c>
      <c r="L27" s="45">
        <v>0</v>
      </c>
      <c r="M27" s="45">
        <v>58732000</v>
      </c>
      <c r="N27" s="45">
        <v>0</v>
      </c>
      <c r="O27" s="45">
        <v>0</v>
      </c>
      <c r="P27" s="45">
        <f>SUM(F27:O27)</f>
        <v>4216853000</v>
      </c>
    </row>
    <row r="28" spans="1:3" ht="30.75" customHeight="1">
      <c r="A28" s="3" t="s">
        <v>1</v>
      </c>
      <c r="B28" s="39" t="s">
        <v>1</v>
      </c>
      <c r="C28" s="3" t="s">
        <v>1</v>
      </c>
    </row>
    <row r="29" spans="1:3" ht="30.75" customHeight="1">
      <c r="A29" s="3" t="s">
        <v>1</v>
      </c>
      <c r="B29" s="39" t="s">
        <v>1</v>
      </c>
      <c r="C29" s="3" t="s">
        <v>1</v>
      </c>
    </row>
    <row r="30" ht="30" customHeight="1">
      <c r="B30" s="39" t="s">
        <v>1</v>
      </c>
    </row>
    <row r="31" ht="30" customHeight="1">
      <c r="B31" s="39" t="s">
        <v>1</v>
      </c>
    </row>
    <row r="32" ht="30" customHeight="1">
      <c r="B32" s="39" t="s">
        <v>1</v>
      </c>
    </row>
    <row r="33" ht="30" customHeight="1">
      <c r="B33" s="39" t="s">
        <v>1</v>
      </c>
    </row>
    <row r="34" ht="30" customHeight="1">
      <c r="B34" s="39" t="s">
        <v>1</v>
      </c>
    </row>
    <row r="35" ht="30" customHeight="1">
      <c r="B35" s="39" t="s">
        <v>1</v>
      </c>
    </row>
    <row r="36" ht="30" customHeight="1">
      <c r="B36" s="39" t="s">
        <v>1</v>
      </c>
    </row>
    <row r="37" ht="30" customHeight="1">
      <c r="B37" s="39" t="s">
        <v>1</v>
      </c>
    </row>
    <row r="38" ht="30" customHeight="1">
      <c r="B38" s="39" t="s">
        <v>1</v>
      </c>
    </row>
    <row r="39" ht="34.5" customHeight="1">
      <c r="B39" s="39" t="s">
        <v>1</v>
      </c>
    </row>
    <row r="40" ht="15">
      <c r="B40" s="39" t="s">
        <v>1</v>
      </c>
    </row>
    <row r="41" ht="15">
      <c r="B41" s="39" t="s">
        <v>1</v>
      </c>
    </row>
    <row r="42" ht="15">
      <c r="B42" s="39" t="s">
        <v>1</v>
      </c>
    </row>
    <row r="43" ht="15">
      <c r="B43" s="39" t="s">
        <v>1</v>
      </c>
    </row>
    <row r="44" ht="15">
      <c r="B44" s="39" t="s">
        <v>1</v>
      </c>
    </row>
    <row r="45" ht="15">
      <c r="B45" s="39" t="s">
        <v>1</v>
      </c>
    </row>
    <row r="46" ht="15">
      <c r="B46" s="39" t="s">
        <v>1</v>
      </c>
    </row>
    <row r="47" ht="15">
      <c r="B47" s="39" t="s">
        <v>1</v>
      </c>
    </row>
    <row r="48" ht="15">
      <c r="B48" s="39" t="s">
        <v>1</v>
      </c>
    </row>
    <row r="49" ht="30" customHeight="1">
      <c r="B49" s="39" t="s">
        <v>1</v>
      </c>
    </row>
    <row r="50" ht="30" customHeight="1">
      <c r="B50" s="39" t="s">
        <v>1</v>
      </c>
    </row>
    <row r="51" ht="30" customHeight="1">
      <c r="B51" s="39" t="s">
        <v>1</v>
      </c>
    </row>
    <row r="52" ht="30" customHeight="1">
      <c r="B52" s="39" t="s">
        <v>1</v>
      </c>
    </row>
    <row r="53" ht="30" customHeight="1">
      <c r="B53" s="39" t="s">
        <v>1</v>
      </c>
    </row>
    <row r="54" ht="30" customHeight="1">
      <c r="B54" s="39" t="s">
        <v>1</v>
      </c>
    </row>
    <row r="55" ht="30" customHeight="1">
      <c r="B55" s="42" t="s">
        <v>1</v>
      </c>
    </row>
    <row r="56" ht="30" customHeight="1">
      <c r="B56" s="39" t="s">
        <v>1</v>
      </c>
    </row>
    <row r="57" ht="30" customHeight="1">
      <c r="B57" s="42" t="s">
        <v>1</v>
      </c>
    </row>
    <row r="58" ht="30" customHeight="1">
      <c r="B58" s="42" t="s">
        <v>1</v>
      </c>
    </row>
    <row r="59" ht="30" customHeight="1">
      <c r="B59" s="42" t="s">
        <v>1</v>
      </c>
    </row>
    <row r="60" ht="34.5" customHeight="1">
      <c r="B60" s="39" t="s">
        <v>1</v>
      </c>
    </row>
    <row r="61" ht="15">
      <c r="B61" s="39" t="s">
        <v>1</v>
      </c>
    </row>
    <row r="62" ht="15">
      <c r="B62" s="39" t="s">
        <v>1</v>
      </c>
    </row>
    <row r="63" ht="15">
      <c r="B63" s="39" t="s">
        <v>1</v>
      </c>
    </row>
    <row r="64" ht="15">
      <c r="B64" s="39" t="s">
        <v>1</v>
      </c>
    </row>
    <row r="65" ht="15">
      <c r="B65" s="39" t="s">
        <v>1</v>
      </c>
    </row>
    <row r="66" ht="15">
      <c r="B66" s="39" t="s">
        <v>1</v>
      </c>
    </row>
    <row r="67" ht="15">
      <c r="B67" s="39" t="s">
        <v>1</v>
      </c>
    </row>
    <row r="68" ht="15">
      <c r="B68" s="39" t="s">
        <v>1</v>
      </c>
    </row>
    <row r="69" ht="15">
      <c r="B69" s="39" t="s">
        <v>1</v>
      </c>
    </row>
  </sheetData>
  <sheetProtection/>
  <mergeCells count="5">
    <mergeCell ref="E13:E14"/>
    <mergeCell ref="P13:P14"/>
    <mergeCell ref="E9:Q9"/>
    <mergeCell ref="E10:Q10"/>
    <mergeCell ref="E11:Q11"/>
  </mergeCells>
  <printOptions horizontalCentered="1" verticalCentered="1"/>
  <pageMargins left="0.36" right="0.26" top="0.3937007874015748" bottom="0.4330708661417323" header="0.15748031496062992" footer="0.15748031496062992"/>
  <pageSetup firstPageNumber="1" useFirstPageNumber="1" fitToHeight="1" fitToWidth="1" horizontalDpi="300" verticalDpi="300" orientation="landscape" paperSize="9" scale="53" r:id="rId1"/>
  <rowBreaks count="3" manualBreakCount="3">
    <brk id="26" max="255" man="1"/>
    <brk id="40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2019-02-25T09:38:06Z</cp:lastPrinted>
  <dcterms:created xsi:type="dcterms:W3CDTF">2016-10-14T10:52:05Z</dcterms:created>
  <dcterms:modified xsi:type="dcterms:W3CDTF">2019-02-25T09:38:10Z</dcterms:modified>
  <cp:category/>
  <cp:version/>
  <cp:contentType/>
  <cp:contentStatus/>
</cp:coreProperties>
</file>